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1\1S 2021\Informe\"/>
    </mc:Choice>
  </mc:AlternateContent>
  <bookViews>
    <workbookView xWindow="120" yWindow="154" windowWidth="18917" windowHeight="10800" tabRatio="597"/>
  </bookViews>
  <sheets>
    <sheet name="Grupo ACS" sheetId="1" r:id="rId1"/>
    <sheet name="Actividades . Activities" sheetId="4" r:id="rId2"/>
  </sheets>
  <calcPr calcId="152511" iterate="1"/>
</workbook>
</file>

<file path=xl/calcChain.xml><?xml version="1.0" encoding="utf-8"?>
<calcChain xmlns="http://schemas.openxmlformats.org/spreadsheetml/2006/main">
  <c r="AC234" i="1" l="1"/>
  <c r="AC235" i="1"/>
  <c r="AC236" i="1"/>
  <c r="AE44" i="1" l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D17" i="1" l="1"/>
  <c r="AC17" i="1"/>
  <c r="AD16" i="1"/>
  <c r="AC16" i="1"/>
  <c r="AE15" i="1"/>
  <c r="AD15" i="1"/>
  <c r="AC15" i="1"/>
  <c r="AD14" i="1"/>
  <c r="AC14" i="1"/>
  <c r="AD13" i="1"/>
  <c r="AC13" i="1"/>
  <c r="AE12" i="1"/>
  <c r="AD12" i="1"/>
  <c r="AC12" i="1"/>
  <c r="AE11" i="1"/>
  <c r="AD11" i="1"/>
  <c r="AC11" i="1"/>
  <c r="AE10" i="1"/>
  <c r="AD10" i="1"/>
  <c r="AC10" i="1"/>
  <c r="AD9" i="1"/>
  <c r="AC9" i="1"/>
  <c r="AE8" i="1"/>
  <c r="AD8" i="1"/>
  <c r="AC8" i="1"/>
  <c r="AD7" i="1"/>
  <c r="AC7" i="1"/>
  <c r="AE6" i="1"/>
  <c r="AD6" i="1"/>
  <c r="AC6" i="1"/>
  <c r="AD5" i="1"/>
  <c r="AC5" i="1"/>
  <c r="AE4" i="1"/>
  <c r="AD4" i="1"/>
  <c r="AC4" i="1"/>
  <c r="AE3" i="1"/>
  <c r="AD3" i="1"/>
  <c r="AC3" i="1"/>
  <c r="AE2" i="1"/>
  <c r="AD2" i="1"/>
  <c r="AC2" i="1"/>
  <c r="AE37" i="1" l="1"/>
  <c r="AE142" i="1" l="1"/>
  <c r="AC142" i="1" l="1"/>
  <c r="AD142" i="1"/>
  <c r="AD37" i="1" l="1"/>
  <c r="AC37" i="1"/>
  <c r="AC27" i="1" l="1"/>
  <c r="AD27" i="1"/>
  <c r="AC24" i="1"/>
  <c r="AD24" i="1"/>
  <c r="AC22" i="1"/>
  <c r="AC147" i="1"/>
  <c r="AD146" i="1"/>
  <c r="AC144" i="1"/>
  <c r="AD30" i="1"/>
  <c r="AD144" i="1"/>
  <c r="AC30" i="1"/>
  <c r="AC146" i="1"/>
  <c r="AC145" i="1"/>
  <c r="AD145" i="1"/>
  <c r="AD22" i="1"/>
  <c r="AE27" i="1" l="1"/>
  <c r="AE24" i="1"/>
  <c r="AD28" i="1"/>
  <c r="AC31" i="1"/>
  <c r="AD33" i="1"/>
  <c r="AE30" i="1"/>
  <c r="AC23" i="1"/>
  <c r="AE22" i="1"/>
  <c r="AD147" i="1"/>
  <c r="AC143" i="1"/>
  <c r="AC33" i="1"/>
  <c r="AD31" i="1"/>
  <c r="AD143" i="1"/>
  <c r="AD23" i="1"/>
  <c r="AC28" i="1" l="1"/>
  <c r="AD26" i="1"/>
  <c r="AD29" i="1"/>
  <c r="AC26" i="1"/>
  <c r="AE147" i="1"/>
  <c r="AE31" i="1"/>
  <c r="AC32" i="1"/>
  <c r="AE33" i="1"/>
  <c r="AE23" i="1"/>
  <c r="AE143" i="1"/>
  <c r="AD32" i="1"/>
  <c r="AE28" i="1" l="1"/>
  <c r="AC29" i="1"/>
  <c r="AE26" i="1"/>
  <c r="AD25" i="1"/>
  <c r="AC25" i="1"/>
  <c r="AE32" i="1"/>
  <c r="AE29" i="1" l="1"/>
  <c r="AE25" i="1"/>
</calcChain>
</file>

<file path=xl/sharedStrings.xml><?xml version="1.0" encoding="utf-8"?>
<sst xmlns="http://schemas.openxmlformats.org/spreadsheetml/2006/main" count="1196" uniqueCount="431">
  <si>
    <t>Grupo ACS</t>
  </si>
  <si>
    <t>Key operating &amp; financial figures</t>
  </si>
  <si>
    <t>Cuenta de Resultados Consolidada</t>
  </si>
  <si>
    <t>Industrial Services</t>
  </si>
  <si>
    <t>Operating Results</t>
  </si>
  <si>
    <t>Consolidated Income Statement</t>
  </si>
  <si>
    <t>Detalle Principales Magnitudes Operativas</t>
  </si>
  <si>
    <t>Main figures details</t>
  </si>
  <si>
    <t>Desglose de Beneficio Neto</t>
  </si>
  <si>
    <t xml:space="preserve"> </t>
  </si>
  <si>
    <t>Backlog</t>
  </si>
  <si>
    <t>Direct</t>
  </si>
  <si>
    <t>Proportional</t>
  </si>
  <si>
    <t>Work Done</t>
  </si>
  <si>
    <t>EBITDA</t>
  </si>
  <si>
    <t>Operating equity method results</t>
  </si>
  <si>
    <t>EBIT</t>
  </si>
  <si>
    <t>Infrastructures</t>
  </si>
  <si>
    <t>Construction</t>
  </si>
  <si>
    <t>Concessions (1)</t>
  </si>
  <si>
    <t xml:space="preserve">Services </t>
  </si>
  <si>
    <t>Net Profit from activities</t>
  </si>
  <si>
    <t>Corporation</t>
  </si>
  <si>
    <t>TOTAL Net Profit</t>
  </si>
  <si>
    <t>Principales magnitudes operativas y financieras</t>
  </si>
  <si>
    <t>Millones de euros</t>
  </si>
  <si>
    <t>6M20*</t>
  </si>
  <si>
    <t>6M21</t>
  </si>
  <si>
    <t>Var.</t>
  </si>
  <si>
    <t>Ventas</t>
  </si>
  <si>
    <t>Cartera</t>
  </si>
  <si>
    <t>Meses</t>
  </si>
  <si>
    <t xml:space="preserve">EBITDA </t>
  </si>
  <si>
    <t xml:space="preserve">Margen </t>
  </si>
  <si>
    <t xml:space="preserve">EBIT </t>
  </si>
  <si>
    <t>Bº Neto Atribuible</t>
  </si>
  <si>
    <t>BPA</t>
  </si>
  <si>
    <t>Inversiones Netas</t>
  </si>
  <si>
    <t>Inversiones</t>
  </si>
  <si>
    <t>Desinversiones</t>
  </si>
  <si>
    <t>(Deuda)/Caja Neta total</t>
  </si>
  <si>
    <t>(Deuda)/Caja Neta de los Negocios</t>
  </si>
  <si>
    <t>Financiación de Proyectos</t>
  </si>
  <si>
    <t>Turnover</t>
  </si>
  <si>
    <t>Months</t>
  </si>
  <si>
    <t xml:space="preserve">Margin </t>
  </si>
  <si>
    <t>Attributable Net Profit</t>
  </si>
  <si>
    <t>EPS</t>
  </si>
  <si>
    <t>Net Investments</t>
  </si>
  <si>
    <t>Investments</t>
  </si>
  <si>
    <t>Disposals</t>
  </si>
  <si>
    <t>Total Net (Debt)/Cash</t>
  </si>
  <si>
    <t>Businesses' Net (Debt)/Cash</t>
  </si>
  <si>
    <t>Project Financing</t>
  </si>
  <si>
    <t>Directa</t>
  </si>
  <si>
    <t>Proporcional</t>
  </si>
  <si>
    <t>Producción</t>
  </si>
  <si>
    <t>Directo</t>
  </si>
  <si>
    <t>Puesta en Equivalencia Operativa</t>
  </si>
  <si>
    <t xml:space="preserve">Puesta en Equivalencia Operativa </t>
  </si>
  <si>
    <t>Net Profit breakdown</t>
  </si>
  <si>
    <t>Infraestructuras</t>
  </si>
  <si>
    <t>Construcción</t>
  </si>
  <si>
    <t>Concesiones (1)</t>
  </si>
  <si>
    <t>n.a.</t>
  </si>
  <si>
    <t>Servicios Industriales</t>
  </si>
  <si>
    <t>Servicios</t>
  </si>
  <si>
    <t>Corporación</t>
  </si>
  <si>
    <t>Beneficio Neto TOTAL</t>
  </si>
  <si>
    <t xml:space="preserve"> Euro Million</t>
  </si>
  <si>
    <t>Importe Neto Cifra de Negocios</t>
  </si>
  <si>
    <t>Gastos de explotación</t>
  </si>
  <si>
    <t>Resultado por Puesta en Equivalencia Operativa*</t>
  </si>
  <si>
    <t>Beneficio Bruto de Explotación (EBITDA)</t>
  </si>
  <si>
    <t>Dotación a amortizaciones</t>
  </si>
  <si>
    <t>Provisiones de circulante</t>
  </si>
  <si>
    <t>Beneficio Ordinario de Explotación (EBIT)</t>
  </si>
  <si>
    <t>Deterioro y Rdo. por enajenación inmovilizado</t>
  </si>
  <si>
    <t>n.a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</si>
  <si>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</si>
  <si>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</si>
  <si>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</si>
  <si>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</si>
  <si>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</si>
  <si>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</si>
  <si>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</si>
  <si>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</si>
  <si>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</si>
  <si>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Resultado por Puesta en Equivalencia No Operativa*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</si>
  <si>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</si>
  <si>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</si>
  <si>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</si>
  <si>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</si>
  <si>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</si>
  <si>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</si>
  <si>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</si>
  <si>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</si>
  <si>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COGS and general expenses</t>
  </si>
  <si>
    <t>Operating Results from Equity Method*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</si>
  <si>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</si>
  <si>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</si>
  <si>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</si>
  <si>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</si>
  <si>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</si>
  <si>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</si>
  <si>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</si>
  <si>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</si>
  <si>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</si>
  <si>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</si>
  <si>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</si>
  <si>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</si>
  <si>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</si>
  <si>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</si>
  <si>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>Non Operating Results from Equity Method*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</si>
  <si>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</si>
  <si>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</si>
  <si>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</si>
  <si>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</si>
  <si>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</si>
  <si>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</si>
  <si>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</si>
  <si>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Ventas por Áreas Geográficas</t>
  </si>
  <si>
    <t>6M20</t>
  </si>
  <si>
    <t>%</t>
  </si>
  <si>
    <t>Europa</t>
  </si>
  <si>
    <t>América del Norte</t>
  </si>
  <si>
    <t>América del Sur</t>
  </si>
  <si>
    <t>Asia Pacífico</t>
  </si>
  <si>
    <t>África</t>
  </si>
  <si>
    <t>TOTAL</t>
  </si>
  <si>
    <t>Ventas por Países</t>
  </si>
  <si>
    <t>EE.UU</t>
  </si>
  <si>
    <t>Australia</t>
  </si>
  <si>
    <t>España</t>
  </si>
  <si>
    <t>Canadá</t>
  </si>
  <si>
    <t>Alemania</t>
  </si>
  <si>
    <t>Resto del mundo</t>
  </si>
  <si>
    <t>Cartera por Áreas Geográficas</t>
  </si>
  <si>
    <t>jun-20*</t>
  </si>
  <si>
    <t>Cartera por Países</t>
  </si>
  <si>
    <t>México</t>
  </si>
  <si>
    <t>Sales per Geographical Areas</t>
  </si>
  <si>
    <t>Europe</t>
  </si>
  <si>
    <t>North America</t>
  </si>
  <si>
    <t>South America</t>
  </si>
  <si>
    <t>Asia Pacific</t>
  </si>
  <si>
    <t>Africa</t>
  </si>
  <si>
    <t>Sales per Countries</t>
  </si>
  <si>
    <t>USA</t>
  </si>
  <si>
    <t>Spain</t>
  </si>
  <si>
    <t>Canada</t>
  </si>
  <si>
    <t>Germany</t>
  </si>
  <si>
    <t>RoW</t>
  </si>
  <si>
    <t>Backlog per Geographical Areas</t>
  </si>
  <si>
    <t>Backlog by countries</t>
  </si>
  <si>
    <t>Mexico</t>
  </si>
  <si>
    <t>Resultados de Explotación</t>
  </si>
  <si>
    <t>Bº Bruto de Explotación (EBITDA)</t>
  </si>
  <si>
    <t>Margen EBITDA</t>
  </si>
  <si>
    <t>Bº de Explotación (EBIT)</t>
  </si>
  <si>
    <t>Margen EBIT</t>
  </si>
  <si>
    <t>Resultados financieros</t>
  </si>
  <si>
    <t>EBITDA Margin</t>
  </si>
  <si>
    <t>Depreciation</t>
  </si>
  <si>
    <t>Services</t>
  </si>
  <si>
    <t>EBIT Margin</t>
  </si>
  <si>
    <t>Financial Results</t>
  </si>
  <si>
    <t>Balance de Situación Consolidado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</si>
  <si>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</si>
  <si>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</si>
  <si>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</si>
  <si>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</si>
  <si>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</si>
  <si>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Imposiciones a largo plazo</t>
  </si>
  <si>
    <t>Instrumentos financieros derivados no corrientes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</si>
  <si>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</si>
  <si>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</si>
  <si>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</si>
  <si>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</si>
  <si>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</si>
  <si>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</si>
  <si>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</si>
  <si>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</si>
  <si>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</si>
  <si>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</si>
  <si>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Patrimonio Neto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</si>
  <si>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</si>
  <si>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</si>
  <si>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</si>
  <si>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</si>
  <si>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</si>
  <si>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</si>
  <si>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</si>
  <si>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</si>
  <si>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</si>
  <si>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Pasivos por arrendamiento no corriente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</si>
  <si>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</si>
  <si>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</si>
  <si>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</si>
  <si>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</si>
  <si>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</si>
  <si>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</si>
  <si>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Pasivos por arrendamiento corriente</t>
  </si>
  <si>
    <t xml:space="preserve">Acreedores comerciales y otras cuentas a pagar </t>
  </si>
  <si>
    <t>Otros pasivos corrientes</t>
  </si>
  <si>
    <t>TOTAL PASIVO Y PATRIMONIO NETO</t>
  </si>
  <si>
    <t>Consolidated balance sheet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</si>
  <si>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</si>
  <si>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</si>
  <si>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</si>
  <si>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</si>
  <si>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</si>
  <si>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Long Term Deposits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</si>
  <si>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</si>
  <si>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</si>
  <si>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</si>
  <si>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</si>
  <si>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</si>
  <si>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</si>
  <si>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</si>
  <si>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</si>
  <si>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</si>
  <si>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</si>
  <si>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</si>
  <si>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</si>
  <si>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</si>
  <si>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</si>
  <si>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</si>
  <si>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</si>
  <si>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</si>
  <si>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</si>
  <si>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</si>
  <si>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</si>
  <si>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</si>
  <si>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</si>
  <si>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</si>
  <si>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</si>
  <si>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</si>
  <si>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</si>
  <si>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</si>
  <si>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</si>
  <si>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</si>
  <si>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</si>
  <si>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</si>
  <si>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</si>
  <si>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</si>
  <si>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Corporación/Ajustes</t>
  </si>
  <si>
    <t>Millones de Euros</t>
  </si>
  <si>
    <t>Evolución Fondo de Maniobra</t>
  </si>
  <si>
    <t>Net Worth</t>
  </si>
  <si>
    <t>Shareholders' Equity</t>
  </si>
  <si>
    <t>Adjustment s from  Value Changes</t>
  </si>
  <si>
    <t>Working Capital evolution</t>
  </si>
  <si>
    <t>Endeudamiento Neto (€ mn)</t>
  </si>
  <si>
    <t>Ajustes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</si>
  <si>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</si>
  <si>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</si>
  <si>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</si>
  <si>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</si>
  <si>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</si>
  <si>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</si>
  <si>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</si>
  <si>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</si>
  <si>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</si>
  <si>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</si>
  <si>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</si>
  <si>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</si>
  <si>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</si>
  <si>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ENDEUDAMIENTO FINANCIERO NETO 6M20</t>
  </si>
  <si>
    <t>Net Debt (€ mn)</t>
  </si>
  <si>
    <t>LT loans from credit entities</t>
  </si>
  <si>
    <t>ST loans from credit entities</t>
  </si>
  <si>
    <t>Debt with Credit Entities</t>
  </si>
  <si>
    <t>Bonds</t>
  </si>
  <si>
    <t>Non Recourse Financing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</si>
  <si>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</si>
  <si>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</si>
  <si>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</si>
  <si>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</si>
  <si>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</si>
  <si>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</si>
  <si>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</si>
  <si>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</si>
  <si>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Flujos Netos de Efectivo</t>
  </si>
  <si>
    <t xml:space="preserve">HOT </t>
  </si>
  <si>
    <t>ACS exHOT</t>
  </si>
  <si>
    <t>Flujos de Efectivo Operativo antes de Capital Circulante</t>
  </si>
  <si>
    <t>Variación de factoring</t>
  </si>
  <si>
    <t>Var. Circulante operativo (exc. Factoring)</t>
  </si>
  <si>
    <t>Inversiones operativas netas</t>
  </si>
  <si>
    <t>Flujos Netos de Efectivo Operativo</t>
  </si>
  <si>
    <t>Inversiones / Desinversiones financieras netas</t>
  </si>
  <si>
    <t>Arrendamientos operativos (NIIF 16)</t>
  </si>
  <si>
    <t>Otras fuentes de financiación</t>
  </si>
  <si>
    <t>Flujos de Efectivo Libre</t>
  </si>
  <si>
    <t>Dividendos abonados</t>
  </si>
  <si>
    <t>Acciones propias</t>
  </si>
  <si>
    <t>Caja generada / (consumida)</t>
  </si>
  <si>
    <t>(Incremento)/disminución por cambio de perímetro</t>
  </si>
  <si>
    <t>(Incremento)/disminución por tipo de cambio</t>
  </si>
  <si>
    <t>(DEUDA)/CAJA NETA AL FINAL DEL PERIODO</t>
  </si>
  <si>
    <t>Net Cash Flow</t>
  </si>
  <si>
    <t>Euro Million</t>
  </si>
  <si>
    <t>Net CAPEX</t>
  </si>
  <si>
    <t>Net Operating Cash Flow</t>
  </si>
  <si>
    <t>Financial Investments/Disposals</t>
  </si>
  <si>
    <t>Operating Leases (IFRS16)</t>
  </si>
  <si>
    <t>Other Financial Sources</t>
  </si>
  <si>
    <t>Free Cash Flow</t>
  </si>
  <si>
    <t>Dividends paid</t>
  </si>
  <si>
    <t>Treasury Stock</t>
  </si>
  <si>
    <t>Total Cash Flow Generated / (Consumed)</t>
  </si>
  <si>
    <t>Perimeter change (Increase)/decrease</t>
  </si>
  <si>
    <t>Exchange rate (Increase)/decrease</t>
  </si>
  <si>
    <t>NET (DEBT)/CASH EOY</t>
  </si>
  <si>
    <t>Inversiones Operativas</t>
  </si>
  <si>
    <t>Desinversiones Operativas</t>
  </si>
  <si>
    <t>Inversiones Operativas Netas</t>
  </si>
  <si>
    <t>Inversiones en Proyectos y Financieras</t>
  </si>
  <si>
    <t>Dragados</t>
  </si>
  <si>
    <t>HOCHTIEF</t>
  </si>
  <si>
    <t>Iridium</t>
  </si>
  <si>
    <t xml:space="preserve">Servicios </t>
  </si>
  <si>
    <t>Desglose de Inversiones 6M21</t>
  </si>
  <si>
    <t>Desinversiones Financieras</t>
  </si>
  <si>
    <t>Inversiones en Proyectos y Fin. Netas</t>
  </si>
  <si>
    <t>Total Inversiones Netas</t>
  </si>
  <si>
    <t>Operating Investments</t>
  </si>
  <si>
    <t>Operating divestments</t>
  </si>
  <si>
    <t>NET Operating CAPEX</t>
  </si>
  <si>
    <t>Project / Financial Investments</t>
  </si>
  <si>
    <t>Financial Divestments</t>
  </si>
  <si>
    <t>Net Project / Financial invesments</t>
  </si>
  <si>
    <t>Hochtief</t>
  </si>
  <si>
    <t xml:space="preserve">Services  </t>
  </si>
  <si>
    <t>Investments breakdown 6M21</t>
  </si>
  <si>
    <t>Total Net Investments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</si>
  <si>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</si>
  <si>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</si>
  <si>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</si>
  <si>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</si>
  <si>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</si>
  <si>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</si>
  <si>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</si>
  <si>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</si>
  <si>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</si>
  <si>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</si>
  <si>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</si>
  <si>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Corporation / Adjustments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</si>
  <si>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</si>
  <si>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</si>
  <si>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</si>
  <si>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</si>
  <si>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</si>
  <si>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</si>
  <si>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</si>
  <si>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</si>
  <si>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</si>
  <si>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</si>
  <si>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</si>
  <si>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</si>
  <si>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</si>
  <si>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</si>
  <si>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</si>
  <si>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</si>
  <si>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</si>
  <si>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</si>
  <si>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</si>
  <si>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</si>
  <si>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</si>
  <si>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</si>
  <si>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</si>
  <si>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</si>
  <si>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</si>
  <si>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</si>
  <si>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</si>
  <si>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</si>
  <si>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</si>
  <si>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</si>
  <si>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</si>
  <si>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</si>
  <si>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</si>
  <si>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</si>
  <si>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</si>
  <si>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</si>
  <si>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% peso</t>
  </si>
  <si>
    <t>Resto de Europa</t>
  </si>
  <si>
    <t xml:space="preserve">Millones de Euros </t>
  </si>
  <si>
    <t>Key figures</t>
  </si>
  <si>
    <t>Net Profit</t>
  </si>
  <si>
    <t xml:space="preserve">Backlog </t>
  </si>
  <si>
    <t>Sales per geographical areas</t>
  </si>
  <si>
    <t>% weight</t>
  </si>
  <si>
    <t>Rest of Europe</t>
  </si>
  <si>
    <t>Backlog per geographical areas</t>
  </si>
  <si>
    <t>HOCHTIEF (Aport. ACS)</t>
  </si>
  <si>
    <t>Total</t>
  </si>
  <si>
    <t>Rdos. Financieros Netos</t>
  </si>
  <si>
    <t>Otros Rdos. y Venta Inmov.</t>
  </si>
  <si>
    <t>BAI</t>
  </si>
  <si>
    <t>Impuestos</t>
  </si>
  <si>
    <t>Minoritarios y actividad disc.</t>
  </si>
  <si>
    <t>Bº Neto</t>
  </si>
  <si>
    <t>HOCHTIEF AG</t>
  </si>
  <si>
    <t>América</t>
  </si>
  <si>
    <t>HOCHTIEF (ACS contr.)</t>
  </si>
  <si>
    <t>Adjustments</t>
  </si>
  <si>
    <t>Sales</t>
  </si>
  <si>
    <t>Margin</t>
  </si>
  <si>
    <t>Net Financial Results</t>
  </si>
  <si>
    <t>Other Results &amp; Fixed Assets</t>
  </si>
  <si>
    <t>EBT</t>
  </si>
  <si>
    <t>Taxes</t>
  </si>
  <si>
    <t>Minorities &amp; discontinued op.</t>
  </si>
  <si>
    <t>America</t>
  </si>
  <si>
    <t>Holding</t>
  </si>
  <si>
    <t>Concesiones</t>
  </si>
  <si>
    <t>Abertis</t>
  </si>
  <si>
    <t>-</t>
  </si>
  <si>
    <t>Concessions</t>
  </si>
  <si>
    <t>millones de euros</t>
  </si>
  <si>
    <t>Ingresos</t>
  </si>
  <si>
    <t>Beneficio neto (antes de PPA)</t>
  </si>
  <si>
    <t>Million euros</t>
  </si>
  <si>
    <t>Net Profit (Pre PPA)</t>
  </si>
  <si>
    <t>n/a</t>
  </si>
  <si>
    <t>Key Figures</t>
  </si>
  <si>
    <t xml:space="preserve">Cartera </t>
  </si>
  <si>
    <t>Reino Unido</t>
  </si>
  <si>
    <t>Portugal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</si>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</sst>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\+0.0\ %\ ;\-0.0\ %\ "/>
    <numFmt numFmtId="177" formatCode="#,##0.0\ _p;\(#,##0.0\)_p;&quot;&quot;"/>
    <numFmt numFmtId="178" formatCode="0_);\(0\)"/>
    <numFmt numFmtId="179" formatCode="_-* #,##0.00\ [$€-1]_-;\-* #,##0.00\ [$€-1]_-;_-* &quot;-&quot;??\ [$€-1]_-"/>
    <numFmt numFmtId="180" formatCode="#,##0\ _p"/>
    <numFmt numFmtId="181" formatCode="#,##0.00\ _p"/>
    <numFmt numFmtId="182" formatCode="#,##0.00\ [$€-1]_);\(#,##0.00\ [$€-1]\)"/>
    <numFmt numFmtId="183" formatCode="_-* #,##0\ _P_t_s_-;\-* #,##0\ _P_t_s_-;_-* &quot;-&quot;\ _P_t_s_-;_-@_-"/>
    <numFmt numFmtId="184" formatCode="[$-C0A]mmmm\-yy;@"/>
    <numFmt numFmtId="185" formatCode="_-* #,##0\ _p_t_a_-;\-* #,##0\ _p_t_a_-;_-* &quot;-&quot;??\ _p_t_a_-;_-@_-"/>
  </numFmts>
  <fonts count="8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66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medium">
        <color rgb="FF003366"/>
      </right>
      <top/>
      <bottom/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medium">
        <color rgb="FF003366"/>
      </left>
      <right style="thin">
        <color theme="4" tint="-0.499984740745262"/>
      </right>
      <top/>
      <bottom style="thin">
        <color rgb="FF003366"/>
      </bottom>
      <diagonal/>
    </border>
    <border>
      <left style="medium">
        <color rgb="FF003366"/>
      </left>
      <right style="thin">
        <color theme="1" tint="0.34998626667073579"/>
      </right>
      <top/>
      <bottom/>
      <diagonal/>
    </border>
    <border>
      <left style="medium">
        <color rgb="FF003366"/>
      </left>
      <right style="thin">
        <color theme="1" tint="0.34998626667073579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3366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rgb="FF003366"/>
      </right>
      <top/>
      <bottom/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thin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 style="medium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medium">
        <color rgb="FF003366"/>
      </bottom>
      <diagonal/>
    </border>
    <border>
      <left/>
      <right style="thin">
        <color theme="1" tint="0.34998626667073579"/>
      </right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3366"/>
      </bottom>
      <diagonal/>
    </border>
    <border>
      <left/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2060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medium">
        <color rgb="FF003366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medium">
        <color rgb="FF003366"/>
      </bottom>
      <diagonal/>
    </border>
    <border>
      <left/>
      <right/>
      <top style="thick">
        <color theme="4" tint="-0.499984740745262"/>
      </top>
      <bottom style="medium">
        <color rgb="FF003366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ck">
        <color theme="3" tint="-0.249977111117893"/>
      </left>
      <right/>
      <top/>
      <bottom/>
      <diagonal/>
    </border>
    <border>
      <left style="thick">
        <color theme="3" tint="-0.249977111117893"/>
      </left>
      <right/>
      <top style="thick">
        <color theme="3" tint="-0.249977111117893"/>
      </top>
      <bottom style="thick">
        <color theme="3" tint="-0.249977111117893"/>
      </bottom>
      <diagonal/>
    </border>
    <border>
      <left/>
      <right/>
      <top style="thick">
        <color theme="3" tint="-0.249977111117893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theme="3" tint="-0.249977111117893"/>
      </left>
      <right/>
      <top style="thick">
        <color theme="3" tint="-0.249977111117893"/>
      </top>
      <bottom/>
      <diagonal/>
    </border>
    <border>
      <left/>
      <right/>
      <top style="thick">
        <color theme="3" tint="-0.249977111117893"/>
      </top>
      <bottom/>
      <diagonal/>
    </border>
    <border>
      <left style="thick">
        <color theme="3" tint="-0.249977111117893"/>
      </left>
      <right/>
      <top style="thick">
        <color theme="4" tint="-0.499984740745262"/>
      </top>
      <bottom style="thick">
        <color theme="3" tint="-0.249977111117893"/>
      </bottom>
      <diagonal/>
    </border>
    <border>
      <left/>
      <right/>
      <top style="thick">
        <color theme="4" tint="-0.499984740745262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/>
      <bottom style="thick">
        <color theme="3" tint="-0.249977111117893"/>
      </bottom>
      <diagonal/>
    </border>
    <border>
      <left/>
      <right style="medium">
        <color rgb="FF002060"/>
      </right>
      <top/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 style="medium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 style="medium">
        <color theme="4" tint="-0.499984740745262"/>
      </bottom>
      <diagonal/>
    </border>
    <border>
      <left/>
      <right style="thick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rgb="FF003366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theme="3" tint="-0.249977111117893"/>
      </left>
      <right style="thin">
        <color rgb="FF003366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/>
      <top style="thick">
        <color theme="5" tint="0.39991454817346722"/>
      </top>
      <bottom/>
      <diagonal/>
    </border>
    <border>
      <left style="medium">
        <color theme="4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/>
      <right style="medium">
        <color theme="4" tint="-0.499984740745262"/>
      </right>
      <top/>
      <bottom style="medium">
        <color indexed="64"/>
      </bottom>
      <diagonal/>
    </border>
  </borders>
  <cellStyleXfs count="8">
    <xf numFmtId="0" fontId="0" fillId="0" borderId="0"/>
    <xf numFmtId="17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</cellStyleXfs>
  <cellXfs count="875">
    <xf numFmtId="0" fontId="0" fillId="0" borderId="0" xfId="0"/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3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164" fontId="8" fillId="3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3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3" borderId="8" xfId="3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indent="1"/>
    </xf>
    <xf numFmtId="164" fontId="8" fillId="3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0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3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2"/>
    </xf>
    <xf numFmtId="0" fontId="32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4" borderId="9" xfId="0" applyNumberFormat="1" applyFont="1" applyFill="1" applyBorder="1"/>
    <xf numFmtId="0" fontId="32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4" borderId="14" xfId="0" applyNumberFormat="1" applyFont="1" applyFill="1" applyBorder="1"/>
    <xf numFmtId="0" fontId="33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4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3" borderId="25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0" fontId="23" fillId="5" borderId="10" xfId="0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0" fontId="31" fillId="5" borderId="10" xfId="0" applyFont="1" applyFill="1" applyBorder="1" applyAlignment="1">
      <alignment vertical="center"/>
    </xf>
    <xf numFmtId="164" fontId="2" fillId="5" borderId="16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7" borderId="27" xfId="0" applyFont="1" applyFill="1" applyBorder="1" applyAlignment="1">
      <alignment horizontal="left" vertical="center" indent="1"/>
    </xf>
    <xf numFmtId="164" fontId="8" fillId="7" borderId="28" xfId="0" applyNumberFormat="1" applyFont="1" applyFill="1" applyBorder="1" applyAlignment="1">
      <alignment horizontal="right" vertical="center" indent="1"/>
    </xf>
    <xf numFmtId="164" fontId="4" fillId="3" borderId="29" xfId="0" applyNumberFormat="1" applyFont="1" applyFill="1" applyBorder="1" applyAlignment="1">
      <alignment horizontal="right" vertical="center" indent="1"/>
    </xf>
    <xf numFmtId="0" fontId="34" fillId="7" borderId="7" xfId="0" applyFont="1" applyFill="1" applyBorder="1" applyAlignment="1">
      <alignment horizontal="left" vertical="center" indent="2"/>
    </xf>
    <xf numFmtId="164" fontId="6" fillId="7" borderId="0" xfId="0" applyNumberFormat="1" applyFont="1" applyFill="1" applyBorder="1" applyAlignment="1">
      <alignment horizontal="right" vertical="center" indent="1"/>
    </xf>
    <xf numFmtId="164" fontId="5" fillId="3" borderId="25" xfId="0" applyNumberFormat="1" applyFont="1" applyFill="1" applyBorder="1" applyAlignment="1">
      <alignment horizontal="right" vertical="center" indent="1"/>
    </xf>
    <xf numFmtId="0" fontId="23" fillId="7" borderId="30" xfId="0" applyFont="1" applyFill="1" applyBorder="1" applyAlignment="1">
      <alignment horizontal="left" vertical="center" indent="1"/>
    </xf>
    <xf numFmtId="164" fontId="8" fillId="7" borderId="31" xfId="0" applyNumberFormat="1" applyFont="1" applyFill="1" applyBorder="1" applyAlignment="1">
      <alignment horizontal="right" vertical="center" indent="1"/>
    </xf>
    <xf numFmtId="164" fontId="4" fillId="3" borderId="32" xfId="0" applyNumberFormat="1" applyFont="1" applyFill="1" applyBorder="1" applyAlignment="1">
      <alignment horizontal="right" vertical="center" indent="1"/>
    </xf>
    <xf numFmtId="0" fontId="23" fillId="7" borderId="7" xfId="0" applyFont="1" applyFill="1" applyBorder="1" applyAlignment="1">
      <alignment horizontal="left" vertical="center" indent="1"/>
    </xf>
    <xf numFmtId="164" fontId="8" fillId="7" borderId="0" xfId="0" applyNumberFormat="1" applyFont="1" applyFill="1" applyBorder="1" applyAlignment="1">
      <alignment horizontal="right" vertical="center" indent="1"/>
    </xf>
    <xf numFmtId="164" fontId="4" fillId="3" borderId="25" xfId="0" applyNumberFormat="1" applyFont="1" applyFill="1" applyBorder="1" applyAlignment="1">
      <alignment horizontal="right" vertical="center" indent="1"/>
    </xf>
    <xf numFmtId="0" fontId="31" fillId="7" borderId="10" xfId="0" applyFont="1" applyFill="1" applyBorder="1" applyAlignment="1">
      <alignment horizontal="left" vertical="center" indent="1"/>
    </xf>
    <xf numFmtId="164" fontId="15" fillId="7" borderId="16" xfId="0" applyNumberFormat="1" applyFont="1" applyFill="1" applyBorder="1" applyAlignment="1">
      <alignment horizontal="right" vertical="center" indent="1"/>
    </xf>
    <xf numFmtId="164" fontId="2" fillId="3" borderId="21" xfId="0" applyNumberFormat="1" applyFont="1" applyFill="1" applyBorder="1" applyAlignment="1">
      <alignment horizontal="right" vertical="center" indent="1"/>
    </xf>
    <xf numFmtId="0" fontId="35" fillId="8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6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6" borderId="36" xfId="3" applyNumberFormat="1" applyFont="1" applyFill="1" applyBorder="1" applyAlignment="1">
      <alignment horizontal="right" vertical="center" indent="1"/>
    </xf>
    <xf numFmtId="0" fontId="21" fillId="8" borderId="34" xfId="0" applyFont="1" applyFill="1" applyBorder="1" applyAlignment="1">
      <alignment vertical="center"/>
    </xf>
    <xf numFmtId="0" fontId="36" fillId="8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6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6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6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6" borderId="36" xfId="0" applyNumberFormat="1" applyFont="1" applyFill="1" applyBorder="1" applyAlignment="1">
      <alignment horizontal="center" vertical="center"/>
    </xf>
    <xf numFmtId="164" fontId="4" fillId="6" borderId="50" xfId="0" applyNumberFormat="1" applyFont="1" applyFill="1" applyBorder="1" applyAlignment="1">
      <alignment vertical="center"/>
    </xf>
    <xf numFmtId="164" fontId="4" fillId="6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6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6" borderId="51" xfId="0" applyNumberFormat="1" applyFont="1" applyFill="1" applyBorder="1" applyAlignment="1">
      <alignment vertical="center"/>
    </xf>
    <xf numFmtId="164" fontId="4" fillId="6" borderId="52" xfId="0" applyNumberFormat="1" applyFont="1" applyFill="1" applyBorder="1" applyAlignment="1">
      <alignment vertical="center"/>
    </xf>
    <xf numFmtId="164" fontId="4" fillId="6" borderId="5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3" borderId="19" xfId="0" applyNumberFormat="1" applyFont="1" applyFill="1" applyBorder="1" applyAlignment="1">
      <alignment horizontal="right" vertical="center"/>
    </xf>
    <xf numFmtId="173" fontId="1" fillId="3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3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3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right" vertical="center"/>
    </xf>
    <xf numFmtId="169" fontId="4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3" borderId="2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3" borderId="18" xfId="3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3" borderId="54" xfId="0" applyNumberFormat="1" applyFont="1" applyFill="1" applyBorder="1" applyAlignment="1">
      <alignment horizontal="center" vertical="center"/>
    </xf>
    <xf numFmtId="178" fontId="1" fillId="3" borderId="20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3" borderId="1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4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/>
    <xf numFmtId="1" fontId="0" fillId="0" borderId="0" xfId="0" applyNumberFormat="1"/>
    <xf numFmtId="0" fontId="43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76" fontId="45" fillId="0" borderId="0" xfId="0" applyNumberFormat="1" applyFont="1" applyAlignment="1">
      <alignment vertical="center"/>
    </xf>
    <xf numFmtId="178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15" fontId="49" fillId="0" borderId="0" xfId="0" applyNumberFormat="1" applyFont="1" applyProtection="1">
      <protection locked="0"/>
    </xf>
    <xf numFmtId="10" fontId="50" fillId="0" borderId="0" xfId="3" applyNumberFormat="1" applyFont="1" applyProtection="1">
      <protection locked="0"/>
    </xf>
    <xf numFmtId="15" fontId="50" fillId="0" borderId="0" xfId="0" applyNumberFormat="1" applyFont="1" applyAlignment="1" applyProtection="1">
      <alignment horizontal="center"/>
      <protection locked="0"/>
    </xf>
    <xf numFmtId="179" fontId="51" fillId="0" borderId="0" xfId="1" applyFont="1" applyFill="1" applyBorder="1" applyAlignment="1" applyProtection="1">
      <alignment horizontal="left"/>
      <protection locked="0"/>
    </xf>
    <xf numFmtId="10" fontId="49" fillId="2" borderId="0" xfId="3" applyNumberFormat="1" applyFont="1" applyFill="1" applyBorder="1" applyAlignment="1" applyProtection="1">
      <alignment vertical="center"/>
      <protection locked="0"/>
    </xf>
    <xf numFmtId="0" fontId="1" fillId="7" borderId="4" xfId="0" applyFont="1" applyFill="1" applyBorder="1" applyAlignment="1">
      <alignment horizontal="left" vertical="center"/>
    </xf>
    <xf numFmtId="165" fontId="52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6" borderId="40" xfId="3" applyNumberFormat="1" applyFont="1" applyFill="1" applyBorder="1" applyAlignment="1">
      <alignment horizontal="right" vertical="center" indent="1"/>
    </xf>
    <xf numFmtId="0" fontId="13" fillId="7" borderId="22" xfId="0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right" vertical="center" indent="1"/>
    </xf>
    <xf numFmtId="164" fontId="5" fillId="6" borderId="25" xfId="0" applyNumberFormat="1" applyFont="1" applyFill="1" applyBorder="1" applyAlignment="1">
      <alignment horizontal="right" vertical="center" indent="1"/>
    </xf>
    <xf numFmtId="164" fontId="4" fillId="6" borderId="32" xfId="0" applyNumberFormat="1" applyFont="1" applyFill="1" applyBorder="1" applyAlignment="1">
      <alignment horizontal="right" vertical="center" indent="1"/>
    </xf>
    <xf numFmtId="164" fontId="4" fillId="6" borderId="25" xfId="0" applyNumberFormat="1" applyFont="1" applyFill="1" applyBorder="1" applyAlignment="1">
      <alignment horizontal="right" vertical="center" indent="1"/>
    </xf>
    <xf numFmtId="164" fontId="2" fillId="6" borderId="21" xfId="0" applyNumberFormat="1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78" fontId="48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3" borderId="16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6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6" borderId="40" xfId="3" applyNumberFormat="1" applyFont="1" applyFill="1" applyBorder="1" applyAlignment="1">
      <alignment horizontal="center" vertical="center"/>
    </xf>
    <xf numFmtId="0" fontId="53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5" fillId="8" borderId="64" xfId="0" applyFont="1" applyFill="1" applyBorder="1" applyAlignment="1">
      <alignment vertical="center"/>
    </xf>
    <xf numFmtId="0" fontId="35" fillId="8" borderId="65" xfId="0" applyFont="1" applyFill="1" applyBorder="1" applyAlignment="1">
      <alignment vertical="center"/>
    </xf>
    <xf numFmtId="0" fontId="21" fillId="8" borderId="65" xfId="0" applyFont="1" applyFill="1" applyBorder="1" applyAlignment="1">
      <alignment vertical="center"/>
    </xf>
    <xf numFmtId="0" fontId="36" fillId="8" borderId="65" xfId="0" applyFont="1" applyFill="1" applyBorder="1" applyAlignment="1">
      <alignment horizontal="center" vertical="center"/>
    </xf>
    <xf numFmtId="0" fontId="21" fillId="8" borderId="66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4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6" borderId="40" xfId="3" applyNumberFormat="1" applyFont="1" applyFill="1" applyBorder="1" applyAlignment="1">
      <alignment horizontal="center" vertical="center"/>
    </xf>
    <xf numFmtId="172" fontId="58" fillId="0" borderId="0" xfId="3" applyNumberFormat="1" applyFont="1" applyFill="1" applyBorder="1" applyAlignment="1">
      <alignment horizontal="right" vertical="center" indent="1"/>
    </xf>
    <xf numFmtId="0" fontId="16" fillId="6" borderId="2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3" borderId="8" xfId="0" applyNumberFormat="1" applyFont="1" applyFill="1" applyBorder="1" applyAlignment="1">
      <alignment horizontal="right" vertical="center" indent="1"/>
    </xf>
    <xf numFmtId="164" fontId="8" fillId="0" borderId="76" xfId="0" applyNumberFormat="1" applyFont="1" applyFill="1" applyBorder="1" applyAlignment="1">
      <alignment horizontal="right" vertical="center" indent="1"/>
    </xf>
    <xf numFmtId="164" fontId="8" fillId="13" borderId="76" xfId="0" applyNumberFormat="1" applyFont="1" applyFill="1" applyBorder="1" applyAlignment="1">
      <alignment horizontal="right" vertical="center" indent="1"/>
    </xf>
    <xf numFmtId="0" fontId="10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right" vertical="center" indent="1"/>
    </xf>
    <xf numFmtId="0" fontId="4" fillId="14" borderId="79" xfId="0" applyFont="1" applyFill="1" applyBorder="1" applyAlignment="1">
      <alignment horizontal="right" vertical="center" indent="1"/>
    </xf>
    <xf numFmtId="0" fontId="11" fillId="0" borderId="80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3" borderId="24" xfId="0" applyNumberFormat="1" applyFont="1" applyFill="1" applyBorder="1" applyAlignment="1">
      <alignment vertical="center"/>
    </xf>
    <xf numFmtId="165" fontId="10" fillId="0" borderId="82" xfId="0" applyNumberFormat="1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left" vertical="center" indent="1"/>
    </xf>
    <xf numFmtId="165" fontId="56" fillId="0" borderId="82" xfId="0" applyNumberFormat="1" applyFont="1" applyFill="1" applyBorder="1" applyAlignment="1">
      <alignment horizontal="center" vertical="center"/>
    </xf>
    <xf numFmtId="168" fontId="60" fillId="0" borderId="81" xfId="0" applyNumberFormat="1" applyFont="1" applyFill="1" applyBorder="1" applyAlignment="1">
      <alignment horizontal="left" vertical="center" indent="2"/>
    </xf>
    <xf numFmtId="0" fontId="60" fillId="0" borderId="83" xfId="0" applyFont="1" applyFill="1" applyBorder="1" applyAlignment="1">
      <alignment horizontal="left" vertical="center" indent="2"/>
    </xf>
    <xf numFmtId="164" fontId="8" fillId="0" borderId="84" xfId="0" applyNumberFormat="1" applyFont="1" applyFill="1" applyBorder="1" applyAlignment="1">
      <alignment vertical="center"/>
    </xf>
    <xf numFmtId="164" fontId="8" fillId="3" borderId="85" xfId="0" applyNumberFormat="1" applyFont="1" applyFill="1" applyBorder="1" applyAlignment="1">
      <alignment vertical="center"/>
    </xf>
    <xf numFmtId="165" fontId="10" fillId="0" borderId="8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65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2"/>
    </xf>
    <xf numFmtId="165" fontId="5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1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horizontal="center" vertical="center"/>
    </xf>
    <xf numFmtId="0" fontId="4" fillId="12" borderId="7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68" fontId="8" fillId="0" borderId="74" xfId="0" applyNumberFormat="1" applyFont="1" applyFill="1" applyBorder="1" applyAlignment="1">
      <alignment horizontal="left" vertical="center" indent="2"/>
    </xf>
    <xf numFmtId="165" fontId="6" fillId="0" borderId="82" xfId="0" applyNumberFormat="1" applyFont="1" applyFill="1" applyBorder="1" applyAlignment="1">
      <alignment horizontal="right" vertical="center" indent="1"/>
    </xf>
    <xf numFmtId="165" fontId="6" fillId="0" borderId="82" xfId="3" applyNumberFormat="1" applyFont="1" applyFill="1" applyBorder="1" applyAlignment="1">
      <alignment horizontal="right" vertical="center" indent="1"/>
    </xf>
    <xf numFmtId="168" fontId="8" fillId="0" borderId="75" xfId="0" applyNumberFormat="1" applyFont="1" applyFill="1" applyBorder="1" applyAlignment="1">
      <alignment horizontal="left" vertical="center" indent="2"/>
    </xf>
    <xf numFmtId="165" fontId="6" fillId="0" borderId="90" xfId="3" applyNumberFormat="1" applyFont="1" applyFill="1" applyBorder="1" applyAlignment="1">
      <alignment horizontal="right" vertical="center" indent="1"/>
    </xf>
    <xf numFmtId="0" fontId="55" fillId="0" borderId="91" xfId="0" applyFont="1" applyFill="1" applyBorder="1" applyAlignment="1">
      <alignment horizontal="left" vertical="center" indent="1"/>
    </xf>
    <xf numFmtId="164" fontId="4" fillId="0" borderId="92" xfId="0" applyNumberFormat="1" applyFont="1" applyFill="1" applyBorder="1" applyAlignment="1">
      <alignment horizontal="right" vertical="center" indent="1"/>
    </xf>
    <xf numFmtId="164" fontId="4" fillId="13" borderId="85" xfId="0" applyNumberFormat="1" applyFont="1" applyFill="1" applyBorder="1" applyAlignment="1">
      <alignment horizontal="right" vertical="center" indent="1"/>
    </xf>
    <xf numFmtId="165" fontId="3" fillId="0" borderId="93" xfId="0" applyNumberFormat="1" applyFont="1" applyFill="1" applyBorder="1" applyAlignment="1">
      <alignment horizontal="right" vertical="center" indent="1"/>
    </xf>
    <xf numFmtId="0" fontId="31" fillId="0" borderId="10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indent="1"/>
    </xf>
    <xf numFmtId="164" fontId="4" fillId="7" borderId="99" xfId="0" applyNumberFormat="1" applyFont="1" applyFill="1" applyBorder="1" applyAlignment="1">
      <alignment vertical="center"/>
    </xf>
    <xf numFmtId="169" fontId="11" fillId="0" borderId="99" xfId="0" applyNumberFormat="1" applyFont="1" applyFill="1" applyBorder="1" applyAlignment="1">
      <alignment horizontal="center" vertical="center"/>
    </xf>
    <xf numFmtId="164" fontId="4" fillId="3" borderId="100" xfId="0" applyNumberFormat="1" applyFont="1" applyFill="1" applyBorder="1" applyAlignment="1">
      <alignment vertical="center"/>
    </xf>
    <xf numFmtId="169" fontId="11" fillId="15" borderId="101" xfId="0" applyNumberFormat="1" applyFont="1" applyFill="1" applyBorder="1" applyAlignment="1">
      <alignment horizontal="center" vertical="center"/>
    </xf>
    <xf numFmtId="165" fontId="56" fillId="0" borderId="94" xfId="0" applyNumberFormat="1" applyFont="1" applyFill="1" applyBorder="1" applyAlignment="1">
      <alignment horizontal="right" vertical="center" indent="1"/>
    </xf>
    <xf numFmtId="37" fontId="62" fillId="0" borderId="81" xfId="0" applyNumberFormat="1" applyFont="1" applyFill="1" applyBorder="1" applyAlignment="1">
      <alignment horizontal="left" vertical="center" indent="1"/>
    </xf>
    <xf numFmtId="164" fontId="8" fillId="7" borderId="0" xfId="0" applyNumberFormat="1" applyFont="1" applyFill="1" applyBorder="1" applyAlignment="1">
      <alignment vertical="center"/>
    </xf>
    <xf numFmtId="164" fontId="8" fillId="15" borderId="19" xfId="0" applyNumberFormat="1" applyFont="1" applyFill="1" applyBorder="1" applyAlignment="1">
      <alignment vertical="center"/>
    </xf>
    <xf numFmtId="169" fontId="1" fillId="15" borderId="20" xfId="0" applyNumberFormat="1" applyFont="1" applyFill="1" applyBorder="1" applyAlignment="1">
      <alignment horizontal="center" vertical="center"/>
    </xf>
    <xf numFmtId="165" fontId="10" fillId="0" borderId="82" xfId="0" applyNumberFormat="1" applyFont="1" applyFill="1" applyBorder="1" applyAlignment="1">
      <alignment horizontal="right" vertical="center" indent="1"/>
    </xf>
    <xf numFmtId="0" fontId="62" fillId="0" borderId="81" xfId="0" applyFont="1" applyFill="1" applyBorder="1" applyAlignment="1">
      <alignment horizontal="left" vertical="center" indent="1"/>
    </xf>
    <xf numFmtId="164" fontId="4" fillId="0" borderId="99" xfId="0" applyNumberFormat="1" applyFont="1" applyFill="1" applyBorder="1" applyAlignment="1">
      <alignment vertical="center"/>
    </xf>
    <xf numFmtId="172" fontId="11" fillId="0" borderId="99" xfId="3" applyNumberFormat="1" applyFont="1" applyFill="1" applyBorder="1" applyAlignment="1">
      <alignment horizontal="center" vertical="center"/>
    </xf>
    <xf numFmtId="164" fontId="4" fillId="15" borderId="102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2" fillId="0" borderId="81" xfId="0" applyNumberFormat="1" applyFont="1" applyFill="1" applyBorder="1" applyAlignment="1">
      <alignment horizontal="left" vertical="center" indent="2"/>
    </xf>
    <xf numFmtId="0" fontId="62" fillId="0" borderId="81" xfId="0" applyFont="1" applyFill="1" applyBorder="1" applyAlignment="1">
      <alignment horizontal="left" vertical="center" indent="2"/>
    </xf>
    <xf numFmtId="37" fontId="55" fillId="0" borderId="98" xfId="0" applyNumberFormat="1" applyFont="1" applyFill="1" applyBorder="1" applyAlignment="1">
      <alignment horizontal="left" vertical="center" indent="1"/>
    </xf>
    <xf numFmtId="0" fontId="22" fillId="11" borderId="103" xfId="0" applyFont="1" applyFill="1" applyBorder="1" applyAlignment="1">
      <alignment horizontal="right" vertical="center"/>
    </xf>
    <xf numFmtId="0" fontId="22" fillId="11" borderId="104" xfId="0" applyFont="1" applyFill="1" applyBorder="1" applyAlignment="1">
      <alignment horizontal="right" vertical="center"/>
    </xf>
    <xf numFmtId="0" fontId="20" fillId="17" borderId="1" xfId="0" applyFont="1" applyFill="1" applyBorder="1" applyAlignment="1">
      <alignment vertical="center"/>
    </xf>
    <xf numFmtId="0" fontId="21" fillId="17" borderId="2" xfId="0" applyFont="1" applyFill="1" applyBorder="1" applyAlignment="1">
      <alignment vertical="center"/>
    </xf>
    <xf numFmtId="0" fontId="20" fillId="17" borderId="7" xfId="0" applyFont="1" applyFill="1" applyBorder="1" applyAlignment="1">
      <alignment vertical="center"/>
    </xf>
    <xf numFmtId="0" fontId="21" fillId="17" borderId="0" xfId="0" applyFont="1" applyFill="1" applyBorder="1" applyAlignment="1">
      <alignment vertical="center"/>
    </xf>
    <xf numFmtId="0" fontId="21" fillId="17" borderId="9" xfId="0" applyFont="1" applyFill="1" applyBorder="1" applyAlignment="1">
      <alignment vertical="center"/>
    </xf>
    <xf numFmtId="0" fontId="22" fillId="17" borderId="3" xfId="0" applyFont="1" applyFill="1" applyBorder="1" applyAlignment="1">
      <alignment horizontal="right" vertical="center"/>
    </xf>
    <xf numFmtId="0" fontId="22" fillId="17" borderId="12" xfId="0" applyFont="1" applyFill="1" applyBorder="1" applyAlignment="1">
      <alignment horizontal="left" vertical="center" indent="1"/>
    </xf>
    <xf numFmtId="0" fontId="25" fillId="17" borderId="15" xfId="0" applyFont="1" applyFill="1" applyBorder="1" applyAlignment="1">
      <alignment vertical="center"/>
    </xf>
    <xf numFmtId="0" fontId="25" fillId="17" borderId="14" xfId="0" applyFont="1" applyFill="1" applyBorder="1" applyAlignment="1">
      <alignment horizontal="right" vertical="center" indent="1"/>
    </xf>
    <xf numFmtId="0" fontId="25" fillId="17" borderId="12" xfId="0" applyFont="1" applyFill="1" applyBorder="1" applyAlignment="1">
      <alignment vertical="center"/>
    </xf>
    <xf numFmtId="175" fontId="22" fillId="17" borderId="12" xfId="0" applyNumberFormat="1" applyFont="1" applyFill="1" applyBorder="1" applyAlignment="1">
      <alignment horizontal="left" vertical="center" indent="1"/>
    </xf>
    <xf numFmtId="0" fontId="22" fillId="17" borderId="10" xfId="0" applyFont="1" applyFill="1" applyBorder="1" applyAlignment="1">
      <alignment horizontal="left" vertical="center"/>
    </xf>
    <xf numFmtId="0" fontId="25" fillId="17" borderId="16" xfId="0" applyFont="1" applyFill="1" applyBorder="1" applyAlignment="1">
      <alignment vertical="center"/>
    </xf>
    <xf numFmtId="0" fontId="38" fillId="17" borderId="11" xfId="0" applyFont="1" applyFill="1" applyBorder="1" applyAlignment="1">
      <alignment horizontal="right" vertical="center"/>
    </xf>
    <xf numFmtId="0" fontId="46" fillId="17" borderId="11" xfId="0" applyFont="1" applyFill="1" applyBorder="1" applyAlignment="1">
      <alignment horizontal="right" vertical="center"/>
    </xf>
    <xf numFmtId="0" fontId="20" fillId="11" borderId="112" xfId="0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5" fontId="56" fillId="0" borderId="86" xfId="0" applyNumberFormat="1" applyFont="1" applyFill="1" applyBorder="1" applyAlignment="1">
      <alignment horizontal="center" vertical="center"/>
    </xf>
    <xf numFmtId="0" fontId="25" fillId="17" borderId="16" xfId="0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21" fillId="17" borderId="98" xfId="0" applyFont="1" applyFill="1" applyBorder="1" applyAlignment="1">
      <alignment vertical="center"/>
    </xf>
    <xf numFmtId="1" fontId="55" fillId="6" borderId="113" xfId="0" applyNumberFormat="1" applyFont="1" applyFill="1" applyBorder="1" applyAlignment="1" applyProtection="1">
      <alignment horizontal="center" vertical="center"/>
      <protection locked="0"/>
    </xf>
    <xf numFmtId="1" fontId="25" fillId="17" borderId="114" xfId="0" applyNumberFormat="1" applyFont="1" applyFill="1" applyBorder="1" applyAlignment="1">
      <alignment horizontal="center" vertical="center"/>
    </xf>
    <xf numFmtId="0" fontId="63" fillId="0" borderId="81" xfId="0" applyFont="1" applyFill="1" applyBorder="1" applyAlignment="1" applyProtection="1">
      <alignment horizontal="left" vertical="center" indent="1"/>
      <protection locked="0"/>
    </xf>
    <xf numFmtId="179" fontId="8" fillId="0" borderId="106" xfId="1" applyFont="1" applyFill="1" applyBorder="1" applyAlignment="1" applyProtection="1">
      <alignment vertical="center"/>
      <protection locked="0"/>
    </xf>
    <xf numFmtId="179" fontId="18" fillId="9" borderId="82" xfId="1" applyFont="1" applyFill="1" applyBorder="1" applyAlignment="1" applyProtection="1">
      <alignment vertical="center"/>
      <protection locked="0"/>
    </xf>
    <xf numFmtId="10" fontId="8" fillId="0" borderId="109" xfId="3" applyNumberFormat="1" applyFont="1" applyFill="1" applyBorder="1" applyAlignment="1" applyProtection="1">
      <alignment vertical="center"/>
      <protection locked="0"/>
    </xf>
    <xf numFmtId="10" fontId="18" fillId="9" borderId="82" xfId="3" applyNumberFormat="1" applyFont="1" applyFill="1" applyBorder="1" applyAlignment="1" applyProtection="1">
      <alignment vertical="center"/>
      <protection locked="0"/>
    </xf>
    <xf numFmtId="179" fontId="8" fillId="0" borderId="109" xfId="1" applyFont="1" applyFill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left" vertical="center" indent="2"/>
      <protection locked="0"/>
    </xf>
    <xf numFmtId="16" fontId="8" fillId="0" borderId="109" xfId="0" applyNumberFormat="1" applyFont="1" applyBorder="1" applyAlignment="1" applyProtection="1">
      <alignment horizontal="left" vertical="center" indent="3"/>
      <protection locked="0"/>
    </xf>
    <xf numFmtId="16" fontId="8" fillId="9" borderId="82" xfId="0" applyNumberFormat="1" applyFont="1" applyFill="1" applyBorder="1" applyAlignment="1" applyProtection="1">
      <alignment horizontal="left" vertical="center" indent="3"/>
      <protection locked="0"/>
    </xf>
    <xf numFmtId="0" fontId="63" fillId="0" borderId="112" xfId="0" applyFont="1" applyFill="1" applyBorder="1" applyAlignment="1" applyProtection="1">
      <alignment horizontal="left" vertical="center" indent="1"/>
      <protection locked="0"/>
    </xf>
    <xf numFmtId="180" fontId="8" fillId="0" borderId="106" xfId="0" applyNumberFormat="1" applyFont="1" applyFill="1" applyBorder="1" applyAlignment="1" applyProtection="1">
      <alignment vertical="center"/>
      <protection locked="0"/>
    </xf>
    <xf numFmtId="180" fontId="18" fillId="9" borderId="103" xfId="0" applyNumberFormat="1" applyFont="1" applyFill="1" applyBorder="1" applyAlignment="1" applyProtection="1">
      <alignment vertical="center"/>
      <protection locked="0"/>
    </xf>
    <xf numFmtId="180" fontId="8" fillId="0" borderId="109" xfId="0" applyNumberFormat="1" applyFont="1" applyFill="1" applyBorder="1" applyAlignment="1" applyProtection="1">
      <alignment vertical="center"/>
      <protection locked="0"/>
    </xf>
    <xf numFmtId="180" fontId="18" fillId="9" borderId="82" xfId="0" applyNumberFormat="1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left" vertical="center" indent="1"/>
      <protection locked="0"/>
    </xf>
    <xf numFmtId="181" fontId="8" fillId="0" borderId="111" xfId="0" applyNumberFormat="1" applyFont="1" applyFill="1" applyBorder="1" applyAlignment="1" applyProtection="1">
      <alignment vertical="center"/>
      <protection locked="0"/>
    </xf>
    <xf numFmtId="181" fontId="18" fillId="9" borderId="86" xfId="0" applyNumberFormat="1" applyFont="1" applyFill="1" applyBorder="1" applyAlignment="1" applyProtection="1">
      <alignment vertical="center"/>
      <protection locked="0"/>
    </xf>
    <xf numFmtId="181" fontId="8" fillId="0" borderId="109" xfId="0" applyNumberFormat="1" applyFont="1" applyFill="1" applyBorder="1" applyAlignment="1" applyProtection="1">
      <protection locked="0"/>
    </xf>
    <xf numFmtId="181" fontId="18" fillId="9" borderId="82" xfId="0" applyNumberFormat="1" applyFont="1" applyFill="1" applyBorder="1" applyAlignment="1" applyProtection="1">
      <protection locked="0"/>
    </xf>
    <xf numFmtId="180" fontId="8" fillId="0" borderId="111" xfId="0" applyNumberFormat="1" applyFont="1" applyFill="1" applyBorder="1" applyAlignment="1" applyProtection="1">
      <alignment vertical="center"/>
      <protection locked="0"/>
    </xf>
    <xf numFmtId="180" fontId="18" fillId="9" borderId="86" xfId="0" applyNumberFormat="1" applyFont="1" applyFill="1" applyBorder="1" applyAlignment="1" applyProtection="1">
      <alignment vertical="center"/>
      <protection locked="0"/>
    </xf>
    <xf numFmtId="0" fontId="64" fillId="18" borderId="115" xfId="0" applyFont="1" applyFill="1" applyBorder="1" applyAlignment="1">
      <alignment horizontal="left" vertical="center"/>
    </xf>
    <xf numFmtId="0" fontId="10" fillId="0" borderId="118" xfId="0" applyFont="1" applyFill="1" applyBorder="1" applyAlignment="1">
      <alignment horizontal="left" vertical="center"/>
    </xf>
    <xf numFmtId="0" fontId="12" fillId="0" borderId="119" xfId="0" applyFont="1" applyFill="1" applyBorder="1" applyAlignment="1">
      <alignment horizontal="center" vertical="center"/>
    </xf>
    <xf numFmtId="0" fontId="12" fillId="19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left" vertical="center" indent="1"/>
    </xf>
    <xf numFmtId="165" fontId="56" fillId="0" borderId="123" xfId="0" applyNumberFormat="1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left" vertical="center" indent="2"/>
    </xf>
    <xf numFmtId="165" fontId="10" fillId="0" borderId="123" xfId="0" applyNumberFormat="1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 indent="2"/>
    </xf>
    <xf numFmtId="0" fontId="21" fillId="18" borderId="115" xfId="0" applyFont="1" applyFill="1" applyBorder="1" applyAlignment="1">
      <alignment horizontal="left" vertical="center"/>
    </xf>
    <xf numFmtId="0" fontId="35" fillId="18" borderId="116" xfId="0" applyFont="1" applyFill="1" applyBorder="1" applyAlignment="1">
      <alignment vertical="center"/>
    </xf>
    <xf numFmtId="0" fontId="12" fillId="0" borderId="128" xfId="0" applyFont="1" applyFill="1" applyBorder="1" applyAlignment="1">
      <alignment horizontal="center" vertical="center"/>
    </xf>
    <xf numFmtId="0" fontId="12" fillId="19" borderId="129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left" vertical="center" indent="1"/>
    </xf>
    <xf numFmtId="164" fontId="8" fillId="0" borderId="130" xfId="0" applyNumberFormat="1" applyFont="1" applyFill="1" applyBorder="1" applyAlignment="1">
      <alignment vertical="center"/>
    </xf>
    <xf numFmtId="164" fontId="8" fillId="6" borderId="131" xfId="0" applyNumberFormat="1" applyFont="1" applyFill="1" applyBorder="1" applyAlignment="1">
      <alignment vertical="center"/>
    </xf>
    <xf numFmtId="165" fontId="10" fillId="0" borderId="123" xfId="0" applyNumberFormat="1" applyFont="1" applyFill="1" applyBorder="1" applyAlignment="1">
      <alignment horizontal="right" vertical="center" indent="1"/>
    </xf>
    <xf numFmtId="0" fontId="4" fillId="0" borderId="118" xfId="0" applyFont="1" applyFill="1" applyBorder="1" applyAlignment="1">
      <alignment vertical="center"/>
    </xf>
    <xf numFmtId="164" fontId="4" fillId="0" borderId="128" xfId="0" applyNumberFormat="1" applyFont="1" applyFill="1" applyBorder="1" applyAlignment="1">
      <alignment vertical="center"/>
    </xf>
    <xf numFmtId="164" fontId="4" fillId="6" borderId="129" xfId="0" applyNumberFormat="1" applyFont="1" applyFill="1" applyBorder="1" applyAlignment="1">
      <alignment vertical="center"/>
    </xf>
    <xf numFmtId="165" fontId="5" fillId="0" borderId="121" xfId="0" applyNumberFormat="1" applyFont="1" applyFill="1" applyBorder="1" applyAlignment="1">
      <alignment horizontal="right" vertical="center" indent="1"/>
    </xf>
    <xf numFmtId="17" fontId="12" fillId="0" borderId="128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4" fillId="16" borderId="132" xfId="0" applyFont="1" applyFill="1" applyBorder="1" applyAlignment="1">
      <alignment horizontal="left" vertical="center" indent="1"/>
    </xf>
    <xf numFmtId="0" fontId="47" fillId="16" borderId="133" xfId="0" applyFont="1" applyFill="1" applyBorder="1" applyAlignment="1">
      <alignment vertical="center" wrapText="1"/>
    </xf>
    <xf numFmtId="0" fontId="10" fillId="0" borderId="132" xfId="0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right" vertical="center" indent="1"/>
    </xf>
    <xf numFmtId="0" fontId="12" fillId="6" borderId="135" xfId="0" applyFont="1" applyFill="1" applyBorder="1" applyAlignment="1">
      <alignment horizontal="right" vertical="center" indent="1"/>
    </xf>
    <xf numFmtId="0" fontId="11" fillId="0" borderId="134" xfId="0" applyFont="1" applyFill="1" applyBorder="1" applyAlignment="1">
      <alignment horizontal="center" vertical="center"/>
    </xf>
    <xf numFmtId="0" fontId="55" fillId="0" borderId="136" xfId="0" applyFont="1" applyFill="1" applyBorder="1" applyAlignment="1">
      <alignment horizontal="left" vertical="center" indent="1"/>
    </xf>
    <xf numFmtId="165" fontId="56" fillId="0" borderId="137" xfId="0" applyNumberFormat="1" applyFont="1" applyFill="1" applyBorder="1" applyAlignment="1">
      <alignment horizontal="center" vertical="center"/>
    </xf>
    <xf numFmtId="0" fontId="57" fillId="0" borderId="136" xfId="0" applyFont="1" applyFill="1" applyBorder="1" applyAlignment="1">
      <alignment horizontal="left" vertical="center" indent="2"/>
    </xf>
    <xf numFmtId="172" fontId="58" fillId="6" borderId="52" xfId="3" applyNumberFormat="1" applyFont="1" applyFill="1" applyBorder="1" applyAlignment="1">
      <alignment horizontal="right" vertical="center" indent="1"/>
    </xf>
    <xf numFmtId="165" fontId="59" fillId="0" borderId="137" xfId="0" applyNumberFormat="1" applyFont="1" applyFill="1" applyBorder="1" applyAlignment="1">
      <alignment horizontal="center" vertical="center"/>
    </xf>
    <xf numFmtId="0" fontId="22" fillId="16" borderId="134" xfId="0" applyFont="1" applyFill="1" applyBorder="1" applyAlignment="1">
      <alignment horizontal="right" vertical="center" indent="1"/>
    </xf>
    <xf numFmtId="0" fontId="64" fillId="20" borderId="140" xfId="0" applyFont="1" applyFill="1" applyBorder="1" applyAlignment="1">
      <alignment horizontal="left" vertical="center"/>
    </xf>
    <xf numFmtId="0" fontId="47" fillId="20" borderId="141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horizontal="left" vertical="center" indent="1"/>
    </xf>
    <xf numFmtId="0" fontId="12" fillId="0" borderId="144" xfId="0" applyFont="1" applyFill="1" applyBorder="1" applyAlignment="1">
      <alignment horizontal="right" vertical="center" indent="1"/>
    </xf>
    <xf numFmtId="0" fontId="12" fillId="6" borderId="145" xfId="0" applyFont="1" applyFill="1" applyBorder="1" applyAlignment="1">
      <alignment horizontal="right" vertical="center" indent="1"/>
    </xf>
    <xf numFmtId="0" fontId="11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left" vertical="center" indent="1"/>
    </xf>
    <xf numFmtId="165" fontId="56" fillId="0" borderId="148" xfId="0" applyNumberFormat="1" applyFont="1" applyFill="1" applyBorder="1" applyAlignment="1">
      <alignment horizontal="center" vertical="center"/>
    </xf>
    <xf numFmtId="0" fontId="58" fillId="0" borderId="147" xfId="0" applyFont="1" applyFill="1" applyBorder="1" applyAlignment="1">
      <alignment horizontal="left" vertical="center" indent="2"/>
    </xf>
    <xf numFmtId="172" fontId="58" fillId="6" borderId="53" xfId="3" applyNumberFormat="1" applyFont="1" applyFill="1" applyBorder="1" applyAlignment="1">
      <alignment horizontal="right" vertical="center" indent="1"/>
    </xf>
    <xf numFmtId="165" fontId="59" fillId="0" borderId="148" xfId="0" applyNumberFormat="1" applyFont="1" applyFill="1" applyBorder="1" applyAlignment="1">
      <alignment horizontal="center" vertical="center"/>
    </xf>
    <xf numFmtId="0" fontId="58" fillId="0" borderId="149" xfId="0" applyFont="1" applyFill="1" applyBorder="1" applyAlignment="1">
      <alignment horizontal="left" vertical="center" indent="2"/>
    </xf>
    <xf numFmtId="164" fontId="6" fillId="0" borderId="150" xfId="0" applyNumberFormat="1" applyFont="1" applyFill="1" applyBorder="1" applyAlignment="1">
      <alignment vertical="center"/>
    </xf>
    <xf numFmtId="164" fontId="6" fillId="6" borderId="151" xfId="0" applyNumberFormat="1" applyFont="1" applyFill="1" applyBorder="1" applyAlignment="1">
      <alignment vertical="center"/>
    </xf>
    <xf numFmtId="165" fontId="6" fillId="0" borderId="152" xfId="0" applyNumberFormat="1" applyFont="1" applyFill="1" applyBorder="1" applyAlignment="1">
      <alignment horizontal="center" vertical="center"/>
    </xf>
    <xf numFmtId="0" fontId="22" fillId="20" borderId="142" xfId="0" applyFont="1" applyFill="1" applyBorder="1" applyAlignment="1">
      <alignment horizontal="right" vertical="center"/>
    </xf>
    <xf numFmtId="0" fontId="12" fillId="0" borderId="153" xfId="0" applyFont="1" applyFill="1" applyBorder="1" applyAlignment="1">
      <alignment horizontal="center" vertical="center"/>
    </xf>
    <xf numFmtId="0" fontId="12" fillId="6" borderId="154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left" vertical="center" indent="1"/>
    </xf>
    <xf numFmtId="164" fontId="8" fillId="0" borderId="155" xfId="0" applyNumberFormat="1" applyFont="1" applyFill="1" applyBorder="1" applyAlignment="1">
      <alignment vertical="center"/>
    </xf>
    <xf numFmtId="164" fontId="8" fillId="6" borderId="156" xfId="0" applyNumberFormat="1" applyFont="1" applyFill="1" applyBorder="1" applyAlignment="1">
      <alignment vertical="center"/>
    </xf>
    <xf numFmtId="0" fontId="4" fillId="0" borderId="143" xfId="0" applyFont="1" applyFill="1" applyBorder="1" applyAlignment="1">
      <alignment vertical="center"/>
    </xf>
    <xf numFmtId="164" fontId="4" fillId="0" borderId="153" xfId="0" applyNumberFormat="1" applyFont="1" applyFill="1" applyBorder="1" applyAlignment="1">
      <alignment vertical="center"/>
    </xf>
    <xf numFmtId="164" fontId="4" fillId="6" borderId="154" xfId="0" applyNumberFormat="1" applyFont="1" applyFill="1" applyBorder="1" applyAlignment="1">
      <alignment vertical="center"/>
    </xf>
    <xf numFmtId="165" fontId="10" fillId="0" borderId="148" xfId="0" applyNumberFormat="1" applyFont="1" applyFill="1" applyBorder="1" applyAlignment="1">
      <alignment horizontal="center" vertical="center"/>
    </xf>
    <xf numFmtId="165" fontId="56" fillId="0" borderId="146" xfId="0" applyNumberFormat="1" applyFont="1" applyFill="1" applyBorder="1" applyAlignment="1">
      <alignment horizontal="center" vertical="center"/>
    </xf>
    <xf numFmtId="0" fontId="21" fillId="20" borderId="143" xfId="0" applyFont="1" applyFill="1" applyBorder="1" applyAlignment="1">
      <alignment vertical="center"/>
    </xf>
    <xf numFmtId="0" fontId="25" fillId="20" borderId="144" xfId="0" applyFont="1" applyFill="1" applyBorder="1" applyAlignment="1">
      <alignment vertical="center"/>
    </xf>
    <xf numFmtId="0" fontId="11" fillId="0" borderId="148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left" vertical="center" indent="1"/>
    </xf>
    <xf numFmtId="164" fontId="8" fillId="0" borderId="157" xfId="0" applyNumberFormat="1" applyFont="1" applyFill="1" applyBorder="1" applyAlignment="1">
      <alignment vertical="center"/>
    </xf>
    <xf numFmtId="164" fontId="8" fillId="6" borderId="158" xfId="0" applyNumberFormat="1" applyFont="1" applyFill="1" applyBorder="1" applyAlignment="1">
      <alignment vertical="center"/>
    </xf>
    <xf numFmtId="165" fontId="10" fillId="0" borderId="142" xfId="0" applyNumberFormat="1" applyFont="1" applyFill="1" applyBorder="1" applyAlignment="1">
      <alignment horizontal="center" vertical="center"/>
    </xf>
    <xf numFmtId="170" fontId="12" fillId="0" borderId="155" xfId="0" applyNumberFormat="1" applyFont="1" applyFill="1" applyBorder="1" applyAlignment="1">
      <alignment horizontal="center" vertical="center"/>
    </xf>
    <xf numFmtId="170" fontId="12" fillId="6" borderId="156" xfId="0" applyNumberFormat="1" applyFont="1" applyFill="1" applyBorder="1" applyAlignment="1">
      <alignment horizontal="center" vertical="center"/>
    </xf>
    <xf numFmtId="171" fontId="12" fillId="0" borderId="153" xfId="0" applyNumberFormat="1" applyFont="1" applyFill="1" applyBorder="1" applyAlignment="1">
      <alignment horizontal="center" vertical="center"/>
    </xf>
    <xf numFmtId="171" fontId="12" fillId="6" borderId="154" xfId="0" applyNumberFormat="1" applyFont="1" applyFill="1" applyBorder="1" applyAlignment="1">
      <alignment horizontal="center" vertical="center"/>
    </xf>
    <xf numFmtId="0" fontId="22" fillId="18" borderId="117" xfId="0" applyFont="1" applyFill="1" applyBorder="1" applyAlignment="1">
      <alignment horizontal="right" vertical="center" indent="1"/>
    </xf>
    <xf numFmtId="0" fontId="22" fillId="20" borderId="146" xfId="0" applyFont="1" applyFill="1" applyBorder="1" applyAlignment="1">
      <alignment horizontal="right" vertical="center" indent="1"/>
    </xf>
    <xf numFmtId="0" fontId="63" fillId="0" borderId="107" xfId="0" applyFont="1" applyFill="1" applyBorder="1" applyAlignment="1">
      <alignment vertical="center"/>
    </xf>
    <xf numFmtId="0" fontId="63" fillId="0" borderId="108" xfId="0" applyFont="1" applyFill="1" applyBorder="1" applyAlignment="1">
      <alignment vertical="center"/>
    </xf>
    <xf numFmtId="0" fontId="63" fillId="0" borderId="110" xfId="0" applyFont="1" applyFill="1" applyBorder="1" applyAlignment="1">
      <alignment vertical="center"/>
    </xf>
    <xf numFmtId="0" fontId="55" fillId="0" borderId="110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3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3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9" fontId="4" fillId="3" borderId="11" xfId="3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169" fontId="26" fillId="3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vertical="center"/>
    </xf>
    <xf numFmtId="0" fontId="20" fillId="11" borderId="104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left" vertical="center"/>
    </xf>
    <xf numFmtId="49" fontId="4" fillId="0" borderId="99" xfId="0" applyNumberFormat="1" applyFont="1" applyFill="1" applyBorder="1" applyAlignment="1">
      <alignment horizontal="right" vertical="center"/>
    </xf>
    <xf numFmtId="9" fontId="11" fillId="0" borderId="159" xfId="3" applyFont="1" applyFill="1" applyBorder="1" applyAlignment="1">
      <alignment horizontal="center" vertical="center"/>
    </xf>
    <xf numFmtId="0" fontId="4" fillId="14" borderId="99" xfId="0" applyNumberFormat="1" applyFont="1" applyFill="1" applyBorder="1" applyAlignment="1">
      <alignment horizontal="right" vertical="center"/>
    </xf>
    <xf numFmtId="9" fontId="11" fillId="14" borderId="159" xfId="3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164" fontId="8" fillId="0" borderId="104" xfId="0" applyNumberFormat="1" applyFont="1" applyFill="1" applyBorder="1" applyAlignment="1">
      <alignment vertical="center"/>
    </xf>
    <xf numFmtId="169" fontId="1" fillId="0" borderId="160" xfId="0" applyNumberFormat="1" applyFont="1" applyFill="1" applyBorder="1" applyAlignment="1">
      <alignment horizontal="center" vertical="center"/>
    </xf>
    <xf numFmtId="164" fontId="8" fillId="3" borderId="104" xfId="0" applyNumberFormat="1" applyFont="1" applyFill="1" applyBorder="1" applyAlignment="1">
      <alignment vertical="center"/>
    </xf>
    <xf numFmtId="172" fontId="1" fillId="3" borderId="160" xfId="3" applyNumberFormat="1" applyFont="1" applyFill="1" applyBorder="1" applyAlignment="1">
      <alignment horizontal="center" vertical="center"/>
    </xf>
    <xf numFmtId="169" fontId="1" fillId="0" borderId="162" xfId="0" applyNumberFormat="1" applyFont="1" applyFill="1" applyBorder="1" applyAlignment="1">
      <alignment horizontal="center" vertical="center"/>
    </xf>
    <xf numFmtId="164" fontId="8" fillId="3" borderId="84" xfId="0" applyNumberFormat="1" applyFont="1" applyFill="1" applyBorder="1" applyAlignment="1">
      <alignment vertical="center"/>
    </xf>
    <xf numFmtId="172" fontId="1" fillId="3" borderId="162" xfId="3" applyNumberFormat="1" applyFont="1" applyFill="1" applyBorder="1" applyAlignment="1">
      <alignment horizontal="center" vertical="center"/>
    </xf>
    <xf numFmtId="169" fontId="11" fillId="0" borderId="162" xfId="0" applyNumberFormat="1" applyFont="1" applyFill="1" applyBorder="1" applyAlignment="1">
      <alignment horizontal="center" vertical="center"/>
    </xf>
    <xf numFmtId="164" fontId="4" fillId="3" borderId="84" xfId="0" applyNumberFormat="1" applyFont="1" applyFill="1" applyBorder="1" applyAlignment="1">
      <alignment vertical="center"/>
    </xf>
    <xf numFmtId="169" fontId="65" fillId="3" borderId="162" xfId="0" applyNumberFormat="1" applyFont="1" applyFill="1" applyBorder="1" applyAlignment="1">
      <alignment horizontal="center" vertical="center"/>
    </xf>
    <xf numFmtId="0" fontId="66" fillId="0" borderId="112" xfId="0" applyFont="1" applyFill="1" applyBorder="1" applyAlignment="1">
      <alignment vertical="center"/>
    </xf>
    <xf numFmtId="0" fontId="66" fillId="0" borderId="81" xfId="0" applyFont="1" applyFill="1" applyBorder="1" applyAlignment="1">
      <alignment vertical="center"/>
    </xf>
    <xf numFmtId="0" fontId="66" fillId="0" borderId="83" xfId="0" applyFont="1" applyFill="1" applyBorder="1" applyAlignment="1">
      <alignment vertical="center"/>
    </xf>
    <xf numFmtId="0" fontId="55" fillId="0" borderId="83" xfId="0" applyFont="1" applyFill="1" applyBorder="1" applyAlignment="1">
      <alignment vertical="center"/>
    </xf>
    <xf numFmtId="0" fontId="0" fillId="0" borderId="0" xfId="0" applyBorder="1"/>
    <xf numFmtId="168" fontId="14" fillId="0" borderId="74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3" borderId="8" xfId="0" applyNumberFormat="1" applyFont="1" applyFill="1" applyBorder="1" applyAlignment="1">
      <alignment horizontal="right" vertical="center" indent="1"/>
    </xf>
    <xf numFmtId="0" fontId="67" fillId="11" borderId="163" xfId="0" applyFont="1" applyFill="1" applyBorder="1" applyAlignment="1">
      <alignment horizontal="left" vertical="center" indent="1"/>
    </xf>
    <xf numFmtId="0" fontId="21" fillId="11" borderId="164" xfId="0" applyFont="1" applyFill="1" applyBorder="1" applyAlignment="1">
      <alignment vertical="center"/>
    </xf>
    <xf numFmtId="0" fontId="22" fillId="11" borderId="164" xfId="0" applyFont="1" applyFill="1" applyBorder="1" applyAlignment="1">
      <alignment horizontal="right" vertical="center"/>
    </xf>
    <xf numFmtId="0" fontId="20" fillId="11" borderId="164" xfId="0" applyFont="1" applyFill="1" applyBorder="1" applyAlignment="1">
      <alignment vertical="center"/>
    </xf>
    <xf numFmtId="0" fontId="22" fillId="11" borderId="163" xfId="0" applyFont="1" applyFill="1" applyBorder="1" applyAlignment="1">
      <alignment horizontal="right" vertical="center"/>
    </xf>
    <xf numFmtId="165" fontId="4" fillId="6" borderId="168" xfId="0" applyNumberFormat="1" applyFont="1" applyFill="1" applyBorder="1" applyAlignment="1">
      <alignment horizontal="center" vertical="center"/>
    </xf>
    <xf numFmtId="0" fontId="55" fillId="0" borderId="169" xfId="0" applyFont="1" applyFill="1" applyBorder="1" applyAlignment="1">
      <alignment horizontal="left" vertical="center" wrapText="1" indent="1"/>
    </xf>
    <xf numFmtId="164" fontId="4" fillId="6" borderId="170" xfId="0" applyNumberFormat="1" applyFont="1" applyFill="1" applyBorder="1" applyAlignment="1">
      <alignment horizontal="right" vertical="center" indent="1"/>
    </xf>
    <xf numFmtId="164" fontId="4" fillId="0" borderId="171" xfId="0" applyNumberFormat="1" applyFont="1" applyFill="1" applyBorder="1" applyAlignment="1">
      <alignment horizontal="right" vertical="center" indent="1"/>
    </xf>
    <xf numFmtId="164" fontId="4" fillId="5" borderId="172" xfId="0" applyNumberFormat="1" applyFont="1" applyFill="1" applyBorder="1" applyAlignment="1">
      <alignment horizontal="right" vertical="center" indent="1"/>
    </xf>
    <xf numFmtId="164" fontId="4" fillId="3" borderId="173" xfId="0" applyNumberFormat="1" applyFont="1" applyFill="1" applyBorder="1" applyAlignment="1">
      <alignment horizontal="right" vertical="center" indent="1"/>
    </xf>
    <xf numFmtId="0" fontId="68" fillId="0" borderId="174" xfId="0" applyFont="1" applyFill="1" applyBorder="1" applyAlignment="1">
      <alignment horizontal="left" vertical="center" wrapText="1" indent="2"/>
    </xf>
    <xf numFmtId="164" fontId="14" fillId="6" borderId="175" xfId="0" applyNumberFormat="1" applyFont="1" applyFill="1" applyBorder="1" applyAlignment="1">
      <alignment horizontal="right" vertical="center" indent="1"/>
    </xf>
    <xf numFmtId="164" fontId="14" fillId="0" borderId="176" xfId="0" applyNumberFormat="1" applyFont="1" applyFill="1" applyBorder="1" applyAlignment="1">
      <alignment horizontal="right" vertical="center" indent="1"/>
    </xf>
    <xf numFmtId="164" fontId="14" fillId="5" borderId="177" xfId="0" applyNumberFormat="1" applyFont="1" applyFill="1" applyBorder="1" applyAlignment="1">
      <alignment horizontal="right" vertical="center" indent="1"/>
    </xf>
    <xf numFmtId="164" fontId="14" fillId="3" borderId="178" xfId="0" applyNumberFormat="1" applyFont="1" applyFill="1" applyBorder="1" applyAlignment="1">
      <alignment horizontal="right" vertical="center" indent="1"/>
    </xf>
    <xf numFmtId="0" fontId="68" fillId="0" borderId="174" xfId="0" applyFont="1" applyFill="1" applyBorder="1" applyAlignment="1">
      <alignment horizontal="left" vertical="center" indent="2"/>
    </xf>
    <xf numFmtId="0" fontId="55" fillId="4" borderId="169" xfId="0" applyFont="1" applyFill="1" applyBorder="1" applyAlignment="1">
      <alignment horizontal="left" vertical="center" wrapText="1" indent="1"/>
    </xf>
    <xf numFmtId="164" fontId="4" fillId="4" borderId="171" xfId="0" applyNumberFormat="1" applyFont="1" applyFill="1" applyBorder="1" applyAlignment="1">
      <alignment horizontal="right" vertical="center" indent="1"/>
    </xf>
    <xf numFmtId="164" fontId="4" fillId="4" borderId="179" xfId="0" applyNumberFormat="1" applyFont="1" applyFill="1" applyBorder="1" applyAlignment="1">
      <alignment horizontal="right" vertical="center" indent="1"/>
    </xf>
    <xf numFmtId="0" fontId="69" fillId="0" borderId="180" xfId="0" applyFont="1" applyBorder="1"/>
    <xf numFmtId="164" fontId="6" fillId="6" borderId="181" xfId="0" applyNumberFormat="1" applyFont="1" applyFill="1" applyBorder="1" applyAlignment="1">
      <alignment horizontal="right" vertical="center" indent="1"/>
    </xf>
    <xf numFmtId="164" fontId="6" fillId="7" borderId="181" xfId="0" applyNumberFormat="1" applyFont="1" applyFill="1" applyBorder="1" applyAlignment="1">
      <alignment horizontal="right" vertical="center" indent="1"/>
    </xf>
    <xf numFmtId="164" fontId="6" fillId="5" borderId="182" xfId="0" applyNumberFormat="1" applyFont="1" applyFill="1" applyBorder="1" applyAlignment="1">
      <alignment horizontal="right" vertical="center" indent="1"/>
    </xf>
    <xf numFmtId="164" fontId="6" fillId="3" borderId="181" xfId="0" applyNumberFormat="1" applyFont="1" applyFill="1" applyBorder="1" applyAlignment="1">
      <alignment horizontal="right" vertical="center" indent="1"/>
    </xf>
    <xf numFmtId="164" fontId="6" fillId="3" borderId="183" xfId="0" applyNumberFormat="1" applyFont="1" applyFill="1" applyBorder="1" applyAlignment="1">
      <alignment horizontal="right" vertical="center" indent="1"/>
    </xf>
    <xf numFmtId="0" fontId="69" fillId="0" borderId="184" xfId="0" applyFont="1" applyBorder="1"/>
    <xf numFmtId="164" fontId="6" fillId="6" borderId="178" xfId="0" applyNumberFormat="1" applyFont="1" applyFill="1" applyBorder="1" applyAlignment="1">
      <alignment horizontal="right" vertical="center" indent="1"/>
    </xf>
    <xf numFmtId="164" fontId="6" fillId="7" borderId="178" xfId="0" applyNumberFormat="1" applyFont="1" applyFill="1" applyBorder="1" applyAlignment="1">
      <alignment horizontal="right" vertical="center" indent="1"/>
    </xf>
    <xf numFmtId="164" fontId="6" fillId="5" borderId="177" xfId="0" applyNumberFormat="1" applyFont="1" applyFill="1" applyBorder="1" applyAlignment="1">
      <alignment horizontal="right" vertical="center" indent="1"/>
    </xf>
    <xf numFmtId="164" fontId="6" fillId="3" borderId="178" xfId="0" applyNumberFormat="1" applyFont="1" applyFill="1" applyBorder="1" applyAlignment="1">
      <alignment horizontal="right" vertical="center" indent="1"/>
    </xf>
    <xf numFmtId="164" fontId="6" fillId="3" borderId="185" xfId="0" applyNumberFormat="1" applyFont="1" applyFill="1" applyBorder="1" applyAlignment="1">
      <alignment horizontal="right" vertical="center" indent="1"/>
    </xf>
    <xf numFmtId="1" fontId="6" fillId="0" borderId="125" xfId="3" applyNumberFormat="1" applyFont="1" applyFill="1" applyBorder="1" applyAlignment="1">
      <alignment horizontal="right" vertical="center" indent="1"/>
    </xf>
    <xf numFmtId="1" fontId="6" fillId="6" borderId="126" xfId="3" applyNumberFormat="1" applyFont="1" applyFill="1" applyBorder="1" applyAlignment="1">
      <alignment horizontal="right" vertical="center" indent="1"/>
    </xf>
    <xf numFmtId="165" fontId="10" fillId="0" borderId="127" xfId="0" applyNumberFormat="1" applyFont="1" applyFill="1" applyBorder="1" applyAlignment="1">
      <alignment horizontal="center" vertical="center"/>
    </xf>
    <xf numFmtId="0" fontId="21" fillId="11" borderId="104" xfId="0" applyFont="1" applyFill="1" applyBorder="1" applyAlignment="1">
      <alignment vertical="center"/>
    </xf>
    <xf numFmtId="164" fontId="6" fillId="0" borderId="112" xfId="0" applyNumberFormat="1" applyFont="1" applyFill="1" applyBorder="1" applyAlignment="1">
      <alignment horizontal="left" vertical="center"/>
    </xf>
    <xf numFmtId="170" fontId="4" fillId="0" borderId="104" xfId="0" applyNumberFormat="1" applyFont="1" applyFill="1" applyBorder="1" applyAlignment="1">
      <alignment horizontal="center" vertical="center"/>
    </xf>
    <xf numFmtId="170" fontId="4" fillId="4" borderId="104" xfId="0" applyNumberFormat="1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left" vertical="center" indent="2"/>
    </xf>
    <xf numFmtId="174" fontId="8" fillId="2" borderId="104" xfId="0" applyNumberFormat="1" applyFont="1" applyFill="1" applyBorder="1"/>
    <xf numFmtId="174" fontId="8" fillId="4" borderId="104" xfId="0" applyNumberFormat="1" applyFont="1" applyFill="1" applyBorder="1"/>
    <xf numFmtId="0" fontId="68" fillId="0" borderId="81" xfId="0" applyFont="1" applyFill="1" applyBorder="1" applyAlignment="1">
      <alignment horizontal="left" vertical="center" indent="2"/>
    </xf>
    <xf numFmtId="174" fontId="8" fillId="4" borderId="0" xfId="0" applyNumberFormat="1" applyFont="1" applyFill="1" applyBorder="1"/>
    <xf numFmtId="0" fontId="68" fillId="0" borderId="83" xfId="0" applyFont="1" applyFill="1" applyBorder="1" applyAlignment="1">
      <alignment horizontal="left" vertical="center" indent="2"/>
    </xf>
    <xf numFmtId="174" fontId="8" fillId="2" borderId="84" xfId="0" applyNumberFormat="1" applyFont="1" applyFill="1" applyBorder="1"/>
    <xf numFmtId="174" fontId="8" fillId="4" borderId="84" xfId="0" applyNumberFormat="1" applyFont="1" applyFill="1" applyBorder="1"/>
    <xf numFmtId="0" fontId="55" fillId="0" borderId="83" xfId="0" applyFont="1" applyFill="1" applyBorder="1" applyAlignment="1">
      <alignment horizontal="left" vertical="center" indent="1"/>
    </xf>
    <xf numFmtId="164" fontId="4" fillId="4" borderId="84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6" borderId="36" xfId="0" applyNumberFormat="1" applyFont="1" applyFill="1" applyBorder="1" applyAlignment="1">
      <alignment horizontal="right" vertical="center"/>
    </xf>
    <xf numFmtId="164" fontId="8" fillId="6" borderId="190" xfId="0" applyNumberFormat="1" applyFont="1" applyFill="1" applyBorder="1" applyAlignment="1">
      <alignment vertical="center"/>
    </xf>
    <xf numFmtId="164" fontId="4" fillId="0" borderId="191" xfId="0" applyNumberFormat="1" applyFont="1" applyFill="1" applyBorder="1" applyAlignment="1">
      <alignment vertical="center"/>
    </xf>
    <xf numFmtId="164" fontId="4" fillId="0" borderId="192" xfId="0" applyNumberFormat="1" applyFont="1" applyFill="1" applyBorder="1" applyAlignment="1">
      <alignment vertical="center"/>
    </xf>
    <xf numFmtId="172" fontId="6" fillId="0" borderId="192" xfId="3" applyNumberFormat="1" applyFont="1" applyFill="1" applyBorder="1" applyAlignment="1">
      <alignment horizontal="right" vertical="center" indent="1"/>
    </xf>
    <xf numFmtId="164" fontId="8" fillId="0" borderId="192" xfId="0" applyNumberFormat="1" applyFont="1" applyFill="1" applyBorder="1" applyAlignment="1">
      <alignment vertical="center"/>
    </xf>
    <xf numFmtId="172" fontId="6" fillId="0" borderId="193" xfId="3" applyNumberFormat="1" applyFont="1" applyFill="1" applyBorder="1" applyAlignment="1">
      <alignment horizontal="right" vertical="center" indent="1"/>
    </xf>
    <xf numFmtId="0" fontId="12" fillId="0" borderId="195" xfId="0" applyFont="1" applyFill="1" applyBorder="1" applyAlignment="1">
      <alignment horizontal="center" vertical="center"/>
    </xf>
    <xf numFmtId="164" fontId="4" fillId="0" borderId="196" xfId="0" applyNumberFormat="1" applyFont="1" applyFill="1" applyBorder="1" applyAlignment="1">
      <alignment vertical="center"/>
    </xf>
    <xf numFmtId="172" fontId="6" fillId="0" borderId="196" xfId="3" applyNumberFormat="1" applyFont="1" applyFill="1" applyBorder="1" applyAlignment="1">
      <alignment horizontal="right" vertical="center" indent="1"/>
    </xf>
    <xf numFmtId="164" fontId="8" fillId="0" borderId="196" xfId="0" applyNumberFormat="1" applyFont="1" applyFill="1" applyBorder="1" applyAlignment="1">
      <alignment vertical="center"/>
    </xf>
    <xf numFmtId="172" fontId="6" fillId="0" borderId="195" xfId="3" applyNumberFormat="1" applyFont="1" applyFill="1" applyBorder="1" applyAlignment="1">
      <alignment horizontal="right" vertical="center" indent="1"/>
    </xf>
    <xf numFmtId="0" fontId="12" fillId="6" borderId="194" xfId="0" applyFont="1" applyFill="1" applyBorder="1" applyAlignment="1">
      <alignment horizontal="center" vertical="center"/>
    </xf>
    <xf numFmtId="164" fontId="4" fillId="6" borderId="197" xfId="0" applyNumberFormat="1" applyFont="1" applyFill="1" applyBorder="1" applyAlignment="1">
      <alignment vertical="center"/>
    </xf>
    <xf numFmtId="164" fontId="4" fillId="6" borderId="198" xfId="0" applyNumberFormat="1" applyFont="1" applyFill="1" applyBorder="1" applyAlignment="1">
      <alignment vertical="center"/>
    </xf>
    <xf numFmtId="172" fontId="6" fillId="6" borderId="198" xfId="3" applyNumberFormat="1" applyFont="1" applyFill="1" applyBorder="1" applyAlignment="1">
      <alignment horizontal="right" vertical="center" indent="1"/>
    </xf>
    <xf numFmtId="164" fontId="8" fillId="6" borderId="198" xfId="0" applyNumberFormat="1" applyFont="1" applyFill="1" applyBorder="1" applyAlignment="1">
      <alignment vertical="center"/>
    </xf>
    <xf numFmtId="172" fontId="6" fillId="6" borderId="199" xfId="3" applyNumberFormat="1" applyFont="1" applyFill="1" applyBorder="1" applyAlignment="1">
      <alignment horizontal="right" vertical="center" indent="1"/>
    </xf>
    <xf numFmtId="0" fontId="64" fillId="21" borderId="200" xfId="0" applyFont="1" applyFill="1" applyBorder="1" applyAlignment="1">
      <alignment horizontal="left" vertical="center"/>
    </xf>
    <xf numFmtId="0" fontId="10" fillId="0" borderId="200" xfId="0" applyFont="1" applyFill="1" applyBorder="1" applyAlignment="1">
      <alignment horizontal="left" vertical="center"/>
    </xf>
    <xf numFmtId="0" fontId="12" fillId="0" borderId="203" xfId="0" applyFont="1" applyFill="1" applyBorder="1" applyAlignment="1">
      <alignment horizontal="center" vertical="center"/>
    </xf>
    <xf numFmtId="0" fontId="12" fillId="22" borderId="204" xfId="0" applyFont="1" applyFill="1" applyBorder="1" applyAlignment="1">
      <alignment horizontal="center" vertical="center"/>
    </xf>
    <xf numFmtId="0" fontId="12" fillId="0" borderId="202" xfId="0" applyFont="1" applyFill="1" applyBorder="1" applyAlignment="1">
      <alignment horizontal="center" vertical="center"/>
    </xf>
    <xf numFmtId="0" fontId="4" fillId="0" borderId="205" xfId="0" applyFont="1" applyFill="1" applyBorder="1" applyAlignment="1">
      <alignment horizontal="left" vertical="center" indent="1"/>
    </xf>
    <xf numFmtId="164" fontId="4" fillId="0" borderId="206" xfId="0" applyNumberFormat="1" applyFont="1" applyFill="1" applyBorder="1" applyAlignment="1">
      <alignment vertical="center"/>
    </xf>
    <xf numFmtId="164" fontId="4" fillId="6" borderId="207" xfId="0" applyNumberFormat="1" applyFont="1" applyFill="1" applyBorder="1" applyAlignment="1">
      <alignment vertical="center"/>
    </xf>
    <xf numFmtId="165" fontId="56" fillId="0" borderId="208" xfId="0" applyNumberFormat="1" applyFont="1" applyFill="1" applyBorder="1" applyAlignment="1">
      <alignment horizontal="center" vertical="center"/>
    </xf>
    <xf numFmtId="0" fontId="8" fillId="0" borderId="205" xfId="0" applyFont="1" applyFill="1" applyBorder="1" applyAlignment="1">
      <alignment horizontal="left" vertical="center" indent="2"/>
    </xf>
    <xf numFmtId="164" fontId="8" fillId="0" borderId="206" xfId="0" applyNumberFormat="1" applyFont="1" applyFill="1" applyBorder="1" applyAlignment="1">
      <alignment vertical="center"/>
    </xf>
    <xf numFmtId="164" fontId="8" fillId="6" borderId="207" xfId="0" applyNumberFormat="1" applyFont="1" applyFill="1" applyBorder="1" applyAlignment="1">
      <alignment vertical="center"/>
    </xf>
    <xf numFmtId="165" fontId="10" fillId="0" borderId="208" xfId="0" applyNumberFormat="1" applyFont="1" applyFill="1" applyBorder="1" applyAlignment="1">
      <alignment horizontal="center" vertical="center"/>
    </xf>
    <xf numFmtId="164" fontId="8" fillId="0" borderId="206" xfId="0" applyNumberFormat="1" applyFont="1" applyFill="1" applyBorder="1" applyAlignment="1">
      <alignment horizontal="left" vertical="center" indent="4"/>
    </xf>
    <xf numFmtId="164" fontId="8" fillId="6" borderId="207" xfId="0" applyNumberFormat="1" applyFont="1" applyFill="1" applyBorder="1" applyAlignment="1">
      <alignment horizontal="left" vertical="center" indent="4"/>
    </xf>
    <xf numFmtId="0" fontId="8" fillId="0" borderId="209" xfId="0" applyFont="1" applyFill="1" applyBorder="1" applyAlignment="1">
      <alignment horizontal="left" vertical="center" indent="2"/>
    </xf>
    <xf numFmtId="164" fontId="8" fillId="0" borderId="210" xfId="0" applyNumberFormat="1" applyFont="1" applyFill="1" applyBorder="1" applyAlignment="1">
      <alignment vertical="center"/>
    </xf>
    <xf numFmtId="164" fontId="8" fillId="6" borderId="211" xfId="0" applyNumberFormat="1" applyFont="1" applyFill="1" applyBorder="1" applyAlignment="1">
      <alignment vertical="center"/>
    </xf>
    <xf numFmtId="165" fontId="10" fillId="0" borderId="212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3" borderId="20" xfId="0" applyNumberFormat="1" applyFont="1" applyFill="1" applyBorder="1" applyAlignment="1">
      <alignment horizontal="center" vertical="center"/>
    </xf>
    <xf numFmtId="169" fontId="26" fillId="3" borderId="18" xfId="0" applyNumberFormat="1" applyFont="1" applyFill="1" applyBorder="1" applyAlignment="1">
      <alignment horizontal="center" vertical="center"/>
    </xf>
    <xf numFmtId="164" fontId="8" fillId="0" borderId="213" xfId="0" applyNumberFormat="1" applyFont="1" applyFill="1" applyBorder="1" applyAlignment="1">
      <alignment vertical="center"/>
    </xf>
    <xf numFmtId="164" fontId="4" fillId="0" borderId="21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6" borderId="190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4" xfId="0" applyNumberFormat="1" applyFont="1" applyFill="1" applyBorder="1"/>
    <xf numFmtId="174" fontId="8" fillId="0" borderId="0" xfId="0" applyNumberFormat="1" applyFont="1" applyFill="1" applyBorder="1"/>
    <xf numFmtId="174" fontId="8" fillId="0" borderId="84" xfId="0" applyNumberFormat="1" applyFont="1" applyFill="1" applyBorder="1"/>
    <xf numFmtId="170" fontId="4" fillId="0" borderId="103" xfId="0" applyNumberFormat="1" applyFont="1" applyFill="1" applyBorder="1" applyAlignment="1">
      <alignment horizontal="center" vertical="center"/>
    </xf>
    <xf numFmtId="0" fontId="20" fillId="11" borderId="103" xfId="0" applyFont="1" applyFill="1" applyBorder="1" applyAlignment="1">
      <alignment vertical="center"/>
    </xf>
    <xf numFmtId="168" fontId="70" fillId="0" borderId="81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0" fontId="70" fillId="0" borderId="81" xfId="0" applyFont="1" applyFill="1" applyBorder="1" applyAlignment="1">
      <alignment horizontal="left" vertical="center" indent="2"/>
    </xf>
    <xf numFmtId="0" fontId="61" fillId="0" borderId="83" xfId="0" applyFont="1" applyFill="1" applyBorder="1" applyAlignment="1">
      <alignment horizontal="left" vertical="center" indent="1"/>
    </xf>
    <xf numFmtId="164" fontId="4" fillId="3" borderId="85" xfId="0" applyNumberFormat="1" applyFont="1" applyFill="1" applyBorder="1" applyAlignment="1">
      <alignment vertical="center"/>
    </xf>
    <xf numFmtId="0" fontId="11" fillId="19" borderId="119" xfId="0" applyFont="1" applyFill="1" applyBorder="1" applyAlignment="1">
      <alignment horizontal="center" vertical="center"/>
    </xf>
    <xf numFmtId="172" fontId="14" fillId="6" borderId="130" xfId="3" applyNumberFormat="1" applyFont="1" applyFill="1" applyBorder="1" applyAlignment="1">
      <alignment horizontal="center" vertical="center"/>
    </xf>
    <xf numFmtId="172" fontId="14" fillId="0" borderId="130" xfId="3" applyNumberFormat="1" applyFont="1" applyFill="1" applyBorder="1" applyAlignment="1">
      <alignment horizontal="center" vertical="center"/>
    </xf>
    <xf numFmtId="172" fontId="12" fillId="0" borderId="128" xfId="3" applyNumberFormat="1" applyFont="1" applyFill="1" applyBorder="1" applyAlignment="1">
      <alignment horizontal="center" vertical="center"/>
    </xf>
    <xf numFmtId="17" fontId="11" fillId="0" borderId="119" xfId="0" applyNumberFormat="1" applyFont="1" applyFill="1" applyBorder="1" applyAlignment="1">
      <alignment horizontal="center" vertical="center"/>
    </xf>
    <xf numFmtId="9" fontId="12" fillId="6" borderId="128" xfId="3" applyNumberFormat="1" applyFont="1" applyFill="1" applyBorder="1" applyAlignment="1">
      <alignment horizontal="center" vertical="center"/>
    </xf>
    <xf numFmtId="165" fontId="10" fillId="0" borderId="82" xfId="3" applyNumberFormat="1" applyFont="1" applyFill="1" applyBorder="1" applyAlignment="1">
      <alignment horizontal="right" vertical="center" indent="1"/>
    </xf>
    <xf numFmtId="0" fontId="47" fillId="18" borderId="117" xfId="0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center" vertical="center"/>
    </xf>
    <xf numFmtId="9" fontId="12" fillId="0" borderId="128" xfId="3" applyNumberFormat="1" applyFont="1" applyFill="1" applyBorder="1" applyAlignment="1">
      <alignment horizontal="center" vertical="center"/>
    </xf>
    <xf numFmtId="0" fontId="10" fillId="0" borderId="215" xfId="6" applyFont="1" applyFill="1" applyBorder="1" applyAlignment="1">
      <alignment horizontal="left" vertical="center"/>
    </xf>
    <xf numFmtId="184" fontId="71" fillId="0" borderId="76" xfId="6" applyNumberFormat="1" applyFont="1" applyFill="1" applyBorder="1" applyAlignment="1">
      <alignment horizontal="center" vertical="center"/>
    </xf>
    <xf numFmtId="0" fontId="4" fillId="12" borderId="139" xfId="6" applyFont="1" applyFill="1" applyBorder="1" applyAlignment="1">
      <alignment horizontal="center" vertical="center"/>
    </xf>
    <xf numFmtId="0" fontId="72" fillId="23" borderId="81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3" borderId="8" xfId="6" applyNumberFormat="1" applyFont="1" applyFill="1" applyBorder="1" applyAlignment="1">
      <alignment horizontal="right" vertical="center" indent="1"/>
    </xf>
    <xf numFmtId="166" fontId="6" fillId="0" borderId="82" xfId="6" applyNumberFormat="1" applyFont="1" applyFill="1" applyBorder="1" applyAlignment="1">
      <alignment horizontal="right" vertical="center" indent="1"/>
    </xf>
    <xf numFmtId="0" fontId="72" fillId="23" borderId="216" xfId="7" applyFont="1" applyFill="1" applyBorder="1" applyAlignment="1">
      <alignment horizontal="left" indent="1"/>
    </xf>
    <xf numFmtId="164" fontId="8" fillId="0" borderId="217" xfId="6" applyNumberFormat="1" applyFont="1" applyFill="1" applyBorder="1" applyAlignment="1">
      <alignment horizontal="right" vertical="center" indent="1"/>
    </xf>
    <xf numFmtId="164" fontId="8" fillId="13" borderId="217" xfId="6" applyNumberFormat="1" applyFont="1" applyFill="1" applyBorder="1" applyAlignment="1">
      <alignment horizontal="right" vertical="center" indent="1"/>
    </xf>
    <xf numFmtId="166" fontId="6" fillId="0" borderId="218" xfId="6" applyNumberFormat="1" applyFont="1" applyFill="1" applyBorder="1" applyAlignment="1">
      <alignment horizontal="right" vertical="center" indent="1"/>
    </xf>
    <xf numFmtId="0" fontId="52" fillId="0" borderId="90" xfId="6" applyFont="1" applyFill="1" applyBorder="1" applyAlignment="1">
      <alignment horizontal="center" vertical="center"/>
    </xf>
    <xf numFmtId="0" fontId="39" fillId="11" borderId="98" xfId="6" applyFont="1" applyFill="1" applyBorder="1" applyAlignment="1">
      <alignment vertical="center"/>
    </xf>
    <xf numFmtId="164" fontId="4" fillId="13" borderId="20" xfId="0" applyNumberFormat="1" applyFont="1" applyFill="1" applyBorder="1" applyAlignment="1">
      <alignment horizontal="right" vertical="center" indent="1"/>
    </xf>
    <xf numFmtId="164" fontId="6" fillId="13" borderId="20" xfId="0" applyNumberFormat="1" applyFont="1" applyFill="1" applyBorder="1" applyAlignment="1">
      <alignment horizontal="right" vertical="center" indent="1"/>
    </xf>
    <xf numFmtId="167" fontId="6" fillId="13" borderId="20" xfId="3" applyNumberFormat="1" applyFont="1" applyFill="1" applyBorder="1" applyAlignment="1">
      <alignment horizontal="right" vertical="center" indent="1"/>
    </xf>
    <xf numFmtId="167" fontId="6" fillId="13" borderId="220" xfId="3" applyNumberFormat="1" applyFont="1" applyFill="1" applyBorder="1" applyAlignment="1">
      <alignment horizontal="right" vertical="top" indent="1"/>
    </xf>
    <xf numFmtId="164" fontId="4" fillId="13" borderId="179" xfId="0" applyNumberFormat="1" applyFont="1" applyFill="1" applyBorder="1" applyAlignment="1">
      <alignment horizontal="right" vertical="center" indent="1"/>
    </xf>
    <xf numFmtId="0" fontId="3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3" fillId="0" borderId="186" xfId="0" applyFont="1" applyBorder="1"/>
    <xf numFmtId="164" fontId="5" fillId="6" borderId="187" xfId="0" applyNumberFormat="1" applyFont="1" applyFill="1" applyBorder="1" applyAlignment="1">
      <alignment horizontal="right" vertical="center" indent="1"/>
    </xf>
    <xf numFmtId="164" fontId="5" fillId="7" borderId="187" xfId="0" applyNumberFormat="1" applyFont="1" applyFill="1" applyBorder="1" applyAlignment="1">
      <alignment horizontal="right" vertical="center" indent="1"/>
    </xf>
    <xf numFmtId="164" fontId="5" fillId="5" borderId="188" xfId="0" applyNumberFormat="1" applyFont="1" applyFill="1" applyBorder="1" applyAlignment="1">
      <alignment horizontal="right" vertical="center" indent="1"/>
    </xf>
    <xf numFmtId="164" fontId="5" fillId="3" borderId="187" xfId="0" applyNumberFormat="1" applyFont="1" applyFill="1" applyBorder="1" applyAlignment="1">
      <alignment horizontal="right" vertical="center" indent="1"/>
    </xf>
    <xf numFmtId="164" fontId="5" fillId="3" borderId="189" xfId="0" applyNumberFormat="1" applyFont="1" applyFill="1" applyBorder="1" applyAlignment="1">
      <alignment horizontal="right" vertical="center" indent="1"/>
    </xf>
    <xf numFmtId="0" fontId="43" fillId="0" borderId="0" xfId="0" applyFont="1" applyBorder="1" applyAlignment="1">
      <alignment vertical="center"/>
    </xf>
    <xf numFmtId="0" fontId="20" fillId="11" borderId="169" xfId="0" applyFont="1" applyFill="1" applyBorder="1" applyAlignment="1">
      <alignment vertical="center"/>
    </xf>
    <xf numFmtId="0" fontId="11" fillId="0" borderId="0" xfId="0" applyFont="1" applyBorder="1"/>
    <xf numFmtId="0" fontId="55" fillId="0" borderId="176" xfId="0" applyFont="1" applyFill="1" applyBorder="1" applyAlignment="1">
      <alignment horizontal="left" vertical="center" indent="1"/>
    </xf>
    <xf numFmtId="172" fontId="42" fillId="2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74" fillId="0" borderId="176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74" fillId="0" borderId="222" xfId="0" applyFont="1" applyFill="1" applyBorder="1" applyAlignment="1">
      <alignment horizontal="left" vertical="top" indent="2"/>
    </xf>
    <xf numFmtId="185" fontId="42" fillId="0" borderId="0" xfId="2" applyNumberFormat="1" applyFont="1" applyFill="1" applyBorder="1"/>
    <xf numFmtId="0" fontId="55" fillId="0" borderId="171" xfId="0" applyFont="1" applyFill="1" applyBorder="1" applyAlignment="1">
      <alignment horizontal="left" vertical="center" wrapText="1" indent="1"/>
    </xf>
    <xf numFmtId="0" fontId="11" fillId="0" borderId="0" xfId="0" applyFont="1"/>
    <xf numFmtId="0" fontId="24" fillId="0" borderId="176" xfId="0" applyFont="1" applyFill="1" applyBorder="1" applyAlignment="1">
      <alignment horizontal="left" vertical="center" indent="2"/>
    </xf>
    <xf numFmtId="3" fontId="42" fillId="2" borderId="0" xfId="3" applyNumberFormat="1" applyFont="1" applyFill="1" applyBorder="1" applyAlignment="1">
      <alignment horizontal="center" vertical="center"/>
    </xf>
    <xf numFmtId="0" fontId="24" fillId="0" borderId="223" xfId="0" applyFont="1" applyFill="1" applyBorder="1" applyAlignment="1">
      <alignment horizontal="left" vertical="center" indent="2"/>
    </xf>
    <xf numFmtId="0" fontId="24" fillId="0" borderId="224" xfId="0" applyFont="1" applyFill="1" applyBorder="1" applyAlignment="1">
      <alignment horizontal="left" vertical="center" indent="2"/>
    </xf>
    <xf numFmtId="0" fontId="4" fillId="0" borderId="138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left" vertical="center"/>
    </xf>
    <xf numFmtId="0" fontId="4" fillId="12" borderId="225" xfId="0" applyFont="1" applyFill="1" applyBorder="1" applyAlignment="1">
      <alignment horizontal="center" vertical="center"/>
    </xf>
    <xf numFmtId="165" fontId="5" fillId="0" borderId="219" xfId="0" applyNumberFormat="1" applyFont="1" applyFill="1" applyBorder="1" applyAlignment="1">
      <alignment horizontal="right" vertical="center" indent="1"/>
    </xf>
    <xf numFmtId="165" fontId="6" fillId="0" borderId="219" xfId="3" applyNumberFormat="1" applyFont="1" applyFill="1" applyBorder="1" applyAlignment="1">
      <alignment horizontal="right" vertical="center" indent="1"/>
    </xf>
    <xf numFmtId="165" fontId="5" fillId="0" borderId="226" xfId="0" applyNumberFormat="1" applyFont="1" applyFill="1" applyBorder="1" applyAlignment="1">
      <alignment horizontal="right" vertical="center" indent="1"/>
    </xf>
    <xf numFmtId="165" fontId="6" fillId="0" borderId="227" xfId="3" applyNumberFormat="1" applyFont="1" applyFill="1" applyBorder="1" applyAlignment="1">
      <alignment horizontal="right" vertical="center" indent="1"/>
    </xf>
    <xf numFmtId="0" fontId="3" fillId="0" borderId="228" xfId="0" applyFont="1" applyFill="1" applyBorder="1" applyAlignment="1">
      <alignment horizontal="center" vertical="center"/>
    </xf>
    <xf numFmtId="164" fontId="4" fillId="0" borderId="229" xfId="0" applyNumberFormat="1" applyFont="1" applyFill="1" applyBorder="1" applyAlignment="1">
      <alignment horizontal="right" vertical="center" indent="1"/>
    </xf>
    <xf numFmtId="164" fontId="4" fillId="0" borderId="230" xfId="0" applyNumberFormat="1" applyFont="1" applyFill="1" applyBorder="1" applyAlignment="1">
      <alignment horizontal="right" vertical="center" indent="1"/>
    </xf>
    <xf numFmtId="164" fontId="6" fillId="0" borderId="230" xfId="0" applyNumberFormat="1" applyFont="1" applyFill="1" applyBorder="1" applyAlignment="1">
      <alignment horizontal="right" vertical="center" indent="1"/>
    </xf>
    <xf numFmtId="166" fontId="6" fillId="0" borderId="219" xfId="3" applyNumberFormat="1" applyFont="1" applyFill="1" applyBorder="1" applyAlignment="1">
      <alignment horizontal="right" vertical="center" indent="1"/>
    </xf>
    <xf numFmtId="167" fontId="6" fillId="0" borderId="230" xfId="3" applyNumberFormat="1" applyFont="1" applyFill="1" applyBorder="1" applyAlignment="1">
      <alignment horizontal="right" vertical="center" indent="1"/>
    </xf>
    <xf numFmtId="167" fontId="6" fillId="0" borderId="231" xfId="3" applyNumberFormat="1" applyFont="1" applyFill="1" applyBorder="1" applyAlignment="1">
      <alignment horizontal="right" vertical="top" indent="1"/>
    </xf>
    <xf numFmtId="164" fontId="4" fillId="0" borderId="232" xfId="0" applyNumberFormat="1" applyFont="1" applyFill="1" applyBorder="1" applyAlignment="1">
      <alignment horizontal="right" vertical="center" indent="1"/>
    </xf>
    <xf numFmtId="165" fontId="5" fillId="0" borderId="166" xfId="0" applyNumberFormat="1" applyFont="1" applyFill="1" applyBorder="1" applyAlignment="1">
      <alignment horizontal="right" vertical="center" indent="1"/>
    </xf>
    <xf numFmtId="182" fontId="4" fillId="0" borderId="233" xfId="0" applyNumberFormat="1" applyFont="1" applyFill="1" applyBorder="1" applyAlignment="1">
      <alignment horizontal="right" vertical="center" indent="1"/>
    </xf>
    <xf numFmtId="182" fontId="4" fillId="13" borderId="20" xfId="0" applyNumberFormat="1" applyFont="1" applyFill="1" applyBorder="1" applyAlignment="1">
      <alignment horizontal="right" vertical="center" indent="1"/>
    </xf>
    <xf numFmtId="164" fontId="8" fillId="0" borderId="230" xfId="0" applyNumberFormat="1" applyFont="1" applyFill="1" applyBorder="1" applyAlignment="1">
      <alignment horizontal="right" vertical="center" indent="1"/>
    </xf>
    <xf numFmtId="164" fontId="8" fillId="13" borderId="20" xfId="0" applyNumberFormat="1" applyFont="1" applyFill="1" applyBorder="1" applyAlignment="1">
      <alignment horizontal="right" vertical="center" indent="1"/>
    </xf>
    <xf numFmtId="164" fontId="8" fillId="0" borderId="234" xfId="0" applyNumberFormat="1" applyFont="1" applyFill="1" applyBorder="1" applyAlignment="1">
      <alignment horizontal="right" vertical="center" indent="1"/>
    </xf>
    <xf numFmtId="164" fontId="8" fillId="13" borderId="235" xfId="0" applyNumberFormat="1" applyFont="1" applyFill="1" applyBorder="1" applyAlignment="1">
      <alignment horizontal="right" vertical="center" indent="1"/>
    </xf>
    <xf numFmtId="165" fontId="6" fillId="0" borderId="221" xfId="3" applyNumberFormat="1" applyFont="1" applyFill="1" applyBorder="1" applyAlignment="1">
      <alignment horizontal="right" vertical="top"/>
    </xf>
    <xf numFmtId="165" fontId="5" fillId="0" borderId="219" xfId="0" applyNumberFormat="1" applyFont="1" applyFill="1" applyBorder="1" applyAlignment="1">
      <alignment horizontal="right" vertical="center"/>
    </xf>
    <xf numFmtId="164" fontId="8" fillId="25" borderId="0" xfId="0" applyNumberFormat="1" applyFont="1" applyFill="1" applyBorder="1" applyAlignment="1">
      <alignment vertical="center"/>
    </xf>
    <xf numFmtId="169" fontId="1" fillId="25" borderId="20" xfId="0" applyNumberFormat="1" applyFont="1" applyFill="1" applyBorder="1" applyAlignment="1">
      <alignment horizontal="center" vertical="center"/>
    </xf>
    <xf numFmtId="0" fontId="29" fillId="25" borderId="7" xfId="0" applyFont="1" applyFill="1" applyBorder="1" applyAlignment="1">
      <alignment vertical="center"/>
    </xf>
    <xf numFmtId="169" fontId="14" fillId="25" borderId="9" xfId="0" applyNumberFormat="1" applyFont="1" applyFill="1" applyBorder="1" applyAlignment="1">
      <alignment horizontal="center" vertical="center"/>
    </xf>
    <xf numFmtId="164" fontId="8" fillId="25" borderId="7" xfId="0" applyNumberFormat="1" applyFont="1" applyFill="1" applyBorder="1" applyAlignment="1">
      <alignment vertical="center"/>
    </xf>
    <xf numFmtId="169" fontId="1" fillId="25" borderId="0" xfId="0" applyNumberFormat="1" applyFont="1" applyFill="1" applyBorder="1" applyAlignment="1">
      <alignment horizontal="center" vertical="center"/>
    </xf>
    <xf numFmtId="164" fontId="8" fillId="25" borderId="19" xfId="0" applyNumberFormat="1" applyFont="1" applyFill="1" applyBorder="1" applyAlignment="1">
      <alignment vertical="center"/>
    </xf>
    <xf numFmtId="17" fontId="4" fillId="14" borderId="99" xfId="0" applyNumberFormat="1" applyFont="1" applyFill="1" applyBorder="1" applyAlignment="1">
      <alignment horizontal="right" vertical="center"/>
    </xf>
    <xf numFmtId="171" fontId="4" fillId="14" borderId="99" xfId="0" applyNumberFormat="1" applyFont="1" applyFill="1" applyBorder="1" applyAlignment="1">
      <alignment horizontal="right" vertical="center"/>
    </xf>
    <xf numFmtId="0" fontId="4" fillId="0" borderId="99" xfId="0" applyNumberFormat="1" applyFont="1" applyFill="1" applyBorder="1" applyAlignment="1">
      <alignment horizontal="right" vertical="center"/>
    </xf>
    <xf numFmtId="0" fontId="66" fillId="25" borderId="81" xfId="0" applyFont="1" applyFill="1" applyBorder="1" applyAlignment="1">
      <alignment vertical="center"/>
    </xf>
    <xf numFmtId="169" fontId="1" fillId="25" borderId="160" xfId="0" applyNumberFormat="1" applyFont="1" applyFill="1" applyBorder="1" applyAlignment="1">
      <alignment horizontal="center" vertical="center"/>
    </xf>
    <xf numFmtId="164" fontId="8" fillId="25" borderId="161" xfId="0" applyNumberFormat="1" applyFont="1" applyFill="1" applyBorder="1" applyAlignment="1">
      <alignment vertical="center"/>
    </xf>
    <xf numFmtId="172" fontId="1" fillId="25" borderId="160" xfId="3" applyNumberFormat="1" applyFont="1" applyFill="1" applyBorder="1" applyAlignment="1">
      <alignment horizontal="center" vertical="center"/>
    </xf>
    <xf numFmtId="165" fontId="10" fillId="0" borderId="103" xfId="0" applyNumberFormat="1" applyFont="1" applyFill="1" applyBorder="1" applyAlignment="1">
      <alignment horizontal="center" vertical="center"/>
    </xf>
    <xf numFmtId="0" fontId="55" fillId="0" borderId="215" xfId="0" applyFont="1" applyFill="1" applyBorder="1" applyAlignment="1">
      <alignment horizontal="left" vertical="center" indent="1"/>
    </xf>
    <xf numFmtId="164" fontId="4" fillId="0" borderId="236" xfId="0" applyNumberFormat="1" applyFont="1" applyFill="1" applyBorder="1" applyAlignment="1">
      <alignment vertical="center"/>
    </xf>
    <xf numFmtId="169" fontId="11" fillId="0" borderId="236" xfId="0" applyNumberFormat="1" applyFont="1" applyFill="1" applyBorder="1" applyAlignment="1">
      <alignment horizontal="center" vertical="center"/>
    </xf>
    <xf numFmtId="164" fontId="4" fillId="13" borderId="237" xfId="0" applyNumberFormat="1" applyFont="1" applyFill="1" applyBorder="1" applyAlignment="1">
      <alignment vertical="center"/>
    </xf>
    <xf numFmtId="169" fontId="11" fillId="13" borderId="238" xfId="0" applyNumberFormat="1" applyFont="1" applyFill="1" applyBorder="1" applyAlignment="1">
      <alignment horizontal="center" vertical="center"/>
    </xf>
    <xf numFmtId="165" fontId="11" fillId="0" borderId="90" xfId="0" applyNumberFormat="1" applyFont="1" applyFill="1" applyBorder="1" applyAlignment="1">
      <alignment horizontal="center" vertical="center"/>
    </xf>
    <xf numFmtId="164" fontId="8" fillId="13" borderId="19" xfId="0" applyNumberFormat="1" applyFont="1" applyFill="1" applyBorder="1" applyAlignment="1">
      <alignment vertical="center"/>
    </xf>
    <xf numFmtId="169" fontId="1" fillId="13" borderId="20" xfId="0" applyNumberFormat="1" applyFont="1" applyFill="1" applyBorder="1" applyAlignment="1">
      <alignment horizontal="center" vertical="center"/>
    </xf>
    <xf numFmtId="165" fontId="1" fillId="0" borderId="82" xfId="0" applyNumberFormat="1" applyFont="1" applyFill="1" applyBorder="1" applyAlignment="1">
      <alignment horizontal="center" vertical="center"/>
    </xf>
    <xf numFmtId="164" fontId="4" fillId="13" borderId="102" xfId="0" applyNumberFormat="1" applyFont="1" applyFill="1" applyBorder="1" applyAlignment="1">
      <alignment vertical="center"/>
    </xf>
    <xf numFmtId="169" fontId="11" fillId="13" borderId="101" xfId="0" applyNumberFormat="1" applyFont="1" applyFill="1" applyBorder="1" applyAlignment="1">
      <alignment horizontal="center" vertical="center"/>
    </xf>
    <xf numFmtId="165" fontId="11" fillId="0" borderId="94" xfId="0" applyNumberFormat="1" applyFont="1" applyFill="1" applyBorder="1" applyAlignment="1">
      <alignment horizontal="center" vertical="center"/>
    </xf>
    <xf numFmtId="169" fontId="1" fillId="0" borderId="84" xfId="0" applyNumberFormat="1" applyFont="1" applyFill="1" applyBorder="1" applyAlignment="1">
      <alignment horizontal="center" vertical="center"/>
    </xf>
    <xf numFmtId="164" fontId="8" fillId="13" borderId="239" xfId="0" applyNumberFormat="1" applyFont="1" applyFill="1" applyBorder="1" applyAlignment="1">
      <alignment vertical="center"/>
    </xf>
    <xf numFmtId="169" fontId="1" fillId="13" borderId="92" xfId="0" applyNumberFormat="1" applyFont="1" applyFill="1" applyBorder="1" applyAlignment="1">
      <alignment horizontal="center" vertical="center"/>
    </xf>
    <xf numFmtId="165" fontId="1" fillId="0" borderId="86" xfId="0" applyNumberFormat="1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left" vertical="center" indent="1"/>
    </xf>
    <xf numFmtId="0" fontId="55" fillId="0" borderId="81" xfId="0" applyFont="1" applyFill="1" applyBorder="1" applyAlignment="1">
      <alignment horizontal="left" vertical="center" indent="1"/>
    </xf>
    <xf numFmtId="164" fontId="4" fillId="13" borderId="19" xfId="0" applyNumberFormat="1" applyFont="1" applyFill="1" applyBorder="1" applyAlignment="1">
      <alignment vertical="center"/>
    </xf>
    <xf numFmtId="169" fontId="11" fillId="13" borderId="20" xfId="0" applyNumberFormat="1" applyFont="1" applyFill="1" applyBorder="1" applyAlignment="1">
      <alignment horizontal="center" vertical="center"/>
    </xf>
    <xf numFmtId="165" fontId="11" fillId="0" borderId="82" xfId="0" applyNumberFormat="1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wrapText="1" indent="1"/>
    </xf>
    <xf numFmtId="164" fontId="2" fillId="0" borderId="99" xfId="0" applyNumberFormat="1" applyFont="1" applyFill="1" applyBorder="1" applyAlignment="1">
      <alignment vertical="center"/>
    </xf>
    <xf numFmtId="164" fontId="2" fillId="13" borderId="102" xfId="0" applyNumberFormat="1" applyFont="1" applyFill="1" applyBorder="1" applyAlignment="1">
      <alignment vertical="center"/>
    </xf>
    <xf numFmtId="0" fontId="62" fillId="25" borderId="81" xfId="0" applyFont="1" applyFill="1" applyBorder="1" applyAlignment="1">
      <alignment horizontal="left" vertical="center" indent="1"/>
    </xf>
    <xf numFmtId="165" fontId="1" fillId="25" borderId="82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 indent="1"/>
    </xf>
    <xf numFmtId="3" fontId="22" fillId="17" borderId="10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left" vertical="center" indent="2"/>
    </xf>
    <xf numFmtId="3" fontId="32" fillId="0" borderId="7" xfId="0" applyNumberFormat="1" applyFont="1" applyFill="1" applyBorder="1" applyAlignment="1">
      <alignment horizontal="left" vertical="center" indent="2"/>
    </xf>
    <xf numFmtId="15" fontId="21" fillId="17" borderId="98" xfId="0" applyNumberFormat="1" applyFont="1" applyFill="1" applyBorder="1" applyAlignment="1">
      <alignment vertical="center"/>
    </xf>
    <xf numFmtId="15" fontId="63" fillId="0" borderId="81" xfId="0" applyNumberFormat="1" applyFont="1" applyFill="1" applyBorder="1" applyAlignment="1" applyProtection="1">
      <alignment horizontal="left" vertical="center" indent="1"/>
      <protection locked="0"/>
    </xf>
    <xf numFmtId="15" fontId="63" fillId="0" borderId="81" xfId="0" applyNumberFormat="1" applyFont="1" applyFill="1" applyBorder="1" applyAlignment="1" applyProtection="1">
      <alignment horizontal="left" vertical="center" indent="2"/>
      <protection locked="0"/>
    </xf>
    <xf numFmtId="15" fontId="63" fillId="0" borderId="112" xfId="0" applyNumberFormat="1" applyFont="1" applyFill="1" applyBorder="1" applyAlignment="1" applyProtection="1">
      <alignment horizontal="left" vertical="center" indent="1"/>
      <protection locked="0"/>
    </xf>
    <xf numFmtId="15" fontId="63" fillId="0" borderId="83" xfId="0" applyNumberFormat="1" applyFont="1" applyFill="1" applyBorder="1" applyAlignment="1" applyProtection="1">
      <alignment horizontal="left" vertical="center" indent="1"/>
      <protection locked="0"/>
    </xf>
    <xf numFmtId="1" fontId="6" fillId="0" borderId="47" xfId="0" applyNumberFormat="1" applyFont="1" applyFill="1" applyBorder="1" applyAlignment="1">
      <alignment horizontal="left" vertical="center" indent="2"/>
    </xf>
    <xf numFmtId="1" fontId="58" fillId="0" borderId="149" xfId="0" applyNumberFormat="1" applyFont="1" applyFill="1" applyBorder="1" applyAlignment="1">
      <alignment horizontal="left" vertical="center" indent="2"/>
    </xf>
    <xf numFmtId="0" fontId="20" fillId="26" borderId="1" xfId="0" applyFont="1" applyFill="1" applyBorder="1" applyAlignment="1">
      <alignment vertical="center"/>
    </xf>
    <xf numFmtId="0" fontId="21" fillId="26" borderId="2" xfId="0" applyFont="1" applyFill="1" applyBorder="1" applyAlignment="1">
      <alignment vertical="center"/>
    </xf>
    <xf numFmtId="0" fontId="40" fillId="0" borderId="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right" vertical="center"/>
    </xf>
    <xf numFmtId="0" fontId="25" fillId="17" borderId="2" xfId="0" applyFont="1" applyFill="1" applyBorder="1" applyAlignment="1">
      <alignment horizontal="right" vertical="center"/>
    </xf>
    <xf numFmtId="0" fontId="22" fillId="17" borderId="16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5" fillId="3" borderId="0" xfId="0" applyNumberFormat="1" applyFont="1" applyFill="1" applyBorder="1" applyAlignment="1">
      <alignment horizontal="right" vertical="center" indent="1"/>
    </xf>
    <xf numFmtId="164" fontId="2" fillId="3" borderId="0" xfId="0" applyNumberFormat="1" applyFont="1" applyFill="1" applyBorder="1" applyAlignment="1">
      <alignment horizontal="right" vertical="center" indent="1"/>
    </xf>
    <xf numFmtId="0" fontId="39" fillId="0" borderId="0" xfId="0" applyFont="1" applyFill="1" applyBorder="1" applyAlignment="1">
      <alignment horizontal="center" vertical="center" wrapText="1"/>
    </xf>
    <xf numFmtId="165" fontId="14" fillId="25" borderId="9" xfId="0" applyNumberFormat="1" applyFont="1" applyFill="1" applyBorder="1" applyAlignment="1">
      <alignment horizontal="right" vertical="center"/>
    </xf>
    <xf numFmtId="0" fontId="63" fillId="25" borderId="108" xfId="0" applyFont="1" applyFill="1" applyBorder="1" applyAlignment="1">
      <alignment vertical="center"/>
    </xf>
    <xf numFmtId="165" fontId="10" fillId="25" borderId="8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0" fillId="0" borderId="0" xfId="0" applyFont="1" applyFill="1" applyBorder="1" applyAlignment="1">
      <alignment vertical="center"/>
    </xf>
    <xf numFmtId="0" fontId="0" fillId="0" borderId="245" xfId="0" applyBorder="1"/>
    <xf numFmtId="164" fontId="8" fillId="0" borderId="246" xfId="0" applyNumberFormat="1" applyFont="1" applyFill="1" applyBorder="1" applyAlignment="1">
      <alignment horizontal="left" vertical="center"/>
    </xf>
    <xf numFmtId="170" fontId="4" fillId="0" borderId="247" xfId="0" applyNumberFormat="1" applyFont="1" applyFill="1" applyBorder="1" applyAlignment="1">
      <alignment horizontal="center" vertical="center"/>
    </xf>
    <xf numFmtId="170" fontId="4" fillId="4" borderId="248" xfId="0" applyNumberFormat="1" applyFont="1" applyFill="1" applyBorder="1" applyAlignment="1">
      <alignment horizontal="center" vertical="center"/>
    </xf>
    <xf numFmtId="0" fontId="20" fillId="17" borderId="249" xfId="0" applyFont="1" applyFill="1" applyBorder="1" applyAlignment="1">
      <alignment vertical="center"/>
    </xf>
    <xf numFmtId="0" fontId="21" fillId="17" borderId="250" xfId="0" applyFont="1" applyFill="1" applyBorder="1" applyAlignment="1">
      <alignment vertical="center"/>
    </xf>
    <xf numFmtId="0" fontId="25" fillId="17" borderId="250" xfId="0" applyFont="1" applyFill="1" applyBorder="1" applyAlignment="1">
      <alignment vertical="center"/>
    </xf>
    <xf numFmtId="164" fontId="8" fillId="0" borderId="251" xfId="0" applyNumberFormat="1" applyFont="1" applyFill="1" applyBorder="1" applyAlignment="1">
      <alignment horizontal="left" vertical="center"/>
    </xf>
    <xf numFmtId="170" fontId="4" fillId="0" borderId="252" xfId="0" applyNumberFormat="1" applyFont="1" applyFill="1" applyBorder="1" applyAlignment="1">
      <alignment horizontal="center" vertical="center"/>
    </xf>
    <xf numFmtId="170" fontId="4" fillId="4" borderId="253" xfId="0" applyNumberFormat="1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left" vertical="center"/>
    </xf>
    <xf numFmtId="0" fontId="4" fillId="0" borderId="138" xfId="0" applyFont="1" applyFill="1" applyBorder="1" applyAlignment="1">
      <alignment horizontal="right" vertical="center" indent="1"/>
    </xf>
    <xf numFmtId="0" fontId="4" fillId="14" borderId="139" xfId="0" applyFont="1" applyFill="1" applyBorder="1" applyAlignment="1">
      <alignment horizontal="right" vertical="center" indent="1"/>
    </xf>
    <xf numFmtId="0" fontId="11" fillId="0" borderId="254" xfId="0" applyFont="1" applyFill="1" applyBorder="1" applyAlignment="1">
      <alignment horizontal="center" vertical="center"/>
    </xf>
    <xf numFmtId="0" fontId="20" fillId="17" borderId="246" xfId="0" applyFont="1" applyFill="1" applyBorder="1" applyAlignment="1">
      <alignment vertical="center"/>
    </xf>
    <xf numFmtId="0" fontId="21" fillId="17" borderId="247" xfId="0" applyFont="1" applyFill="1" applyBorder="1" applyAlignment="1">
      <alignment vertical="center"/>
    </xf>
    <xf numFmtId="0" fontId="22" fillId="17" borderId="248" xfId="0" applyFont="1" applyFill="1" applyBorder="1" applyAlignment="1">
      <alignment horizontal="right" vertical="center"/>
    </xf>
    <xf numFmtId="0" fontId="73" fillId="0" borderId="184" xfId="0" applyFont="1" applyBorder="1"/>
    <xf numFmtId="0" fontId="1" fillId="7" borderId="255" xfId="0" applyFont="1" applyFill="1" applyBorder="1" applyAlignment="1">
      <alignment horizontal="left" vertical="center"/>
    </xf>
    <xf numFmtId="0" fontId="13" fillId="7" borderId="138" xfId="0" applyFont="1" applyFill="1" applyBorder="1" applyAlignment="1">
      <alignment horizontal="center" vertical="center" wrapText="1"/>
    </xf>
    <xf numFmtId="0" fontId="16" fillId="6" borderId="256" xfId="0" applyFont="1" applyFill="1" applyBorder="1" applyAlignment="1">
      <alignment horizontal="center" vertical="center" wrapText="1"/>
    </xf>
    <xf numFmtId="0" fontId="16" fillId="3" borderId="256" xfId="0" applyFont="1" applyFill="1" applyBorder="1" applyAlignment="1">
      <alignment horizontal="center" vertical="center" wrapText="1"/>
    </xf>
    <xf numFmtId="0" fontId="20" fillId="17" borderId="243" xfId="0" applyFont="1" applyFill="1" applyBorder="1" applyAlignment="1">
      <alignment vertical="center"/>
    </xf>
    <xf numFmtId="0" fontId="21" fillId="17" borderId="244" xfId="0" applyFont="1" applyFill="1" applyBorder="1" applyAlignment="1">
      <alignment vertical="center"/>
    </xf>
    <xf numFmtId="0" fontId="22" fillId="17" borderId="24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0" fontId="22" fillId="17" borderId="257" xfId="0" applyFont="1" applyFill="1" applyBorder="1" applyAlignment="1">
      <alignment horizontal="right" vertical="center"/>
    </xf>
    <xf numFmtId="0" fontId="25" fillId="17" borderId="248" xfId="0" applyFont="1" applyFill="1" applyBorder="1" applyAlignment="1">
      <alignment horizontal="right" vertical="center"/>
    </xf>
    <xf numFmtId="0" fontId="10" fillId="0" borderId="246" xfId="0" applyFont="1" applyFill="1" applyBorder="1" applyAlignment="1">
      <alignment horizontal="left" vertical="center"/>
    </xf>
    <xf numFmtId="49" fontId="4" fillId="0" borderId="247" xfId="0" applyNumberFormat="1" applyFont="1" applyFill="1" applyBorder="1" applyAlignment="1">
      <alignment horizontal="right" vertical="center"/>
    </xf>
    <xf numFmtId="9" fontId="11" fillId="0" borderId="258" xfId="3" applyFont="1" applyFill="1" applyBorder="1" applyAlignment="1">
      <alignment horizontal="center" vertical="center"/>
    </xf>
    <xf numFmtId="17" fontId="4" fillId="14" borderId="247" xfId="0" applyNumberFormat="1" applyFont="1" applyFill="1" applyBorder="1" applyAlignment="1">
      <alignment horizontal="right" vertical="center"/>
    </xf>
    <xf numFmtId="9" fontId="11" fillId="14" borderId="258" xfId="3" applyFont="1" applyFill="1" applyBorder="1" applyAlignment="1">
      <alignment horizontal="center" vertical="center"/>
    </xf>
    <xf numFmtId="0" fontId="11" fillId="0" borderId="248" xfId="0" applyFont="1" applyFill="1" applyBorder="1" applyAlignment="1">
      <alignment horizontal="center" vertical="center"/>
    </xf>
    <xf numFmtId="0" fontId="20" fillId="11" borderId="246" xfId="0" applyFont="1" applyFill="1" applyBorder="1" applyAlignment="1">
      <alignment vertical="center"/>
    </xf>
    <xf numFmtId="0" fontId="20" fillId="11" borderId="247" xfId="0" applyFont="1" applyFill="1" applyBorder="1" applyAlignment="1">
      <alignment vertical="center"/>
    </xf>
    <xf numFmtId="0" fontId="22" fillId="11" borderId="247" xfId="0" applyFont="1" applyFill="1" applyBorder="1" applyAlignment="1">
      <alignment horizontal="right" vertical="center"/>
    </xf>
    <xf numFmtId="0" fontId="22" fillId="11" borderId="248" xfId="0" applyFont="1" applyFill="1" applyBorder="1" applyAlignment="1">
      <alignment horizontal="right" vertical="center"/>
    </xf>
    <xf numFmtId="0" fontId="10" fillId="0" borderId="259" xfId="0" applyFont="1" applyFill="1" applyBorder="1" applyAlignment="1">
      <alignment horizontal="left" vertical="center"/>
    </xf>
    <xf numFmtId="0" fontId="4" fillId="0" borderId="247" xfId="0" applyNumberFormat="1" applyFont="1" applyFill="1" applyBorder="1" applyAlignment="1">
      <alignment horizontal="right" vertical="center"/>
    </xf>
    <xf numFmtId="171" fontId="4" fillId="14" borderId="247" xfId="0" applyNumberFormat="1" applyFont="1" applyFill="1" applyBorder="1" applyAlignment="1">
      <alignment horizontal="right" vertical="center"/>
    </xf>
    <xf numFmtId="0" fontId="20" fillId="26" borderId="246" xfId="0" applyFont="1" applyFill="1" applyBorder="1" applyAlignment="1">
      <alignment vertical="center"/>
    </xf>
    <xf numFmtId="0" fontId="21" fillId="26" borderId="247" xfId="0" applyFont="1" applyFill="1" applyBorder="1" applyAlignment="1">
      <alignment vertical="center"/>
    </xf>
    <xf numFmtId="0" fontId="22" fillId="26" borderId="248" xfId="0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0" fontId="4" fillId="3" borderId="17" xfId="0" applyNumberFormat="1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4" fillId="3" borderId="69" xfId="0" applyNumberFormat="1" applyFont="1" applyFill="1" applyBorder="1" applyAlignment="1">
      <alignment horizontal="center" vertical="center"/>
    </xf>
    <xf numFmtId="164" fontId="14" fillId="3" borderId="55" xfId="0" applyNumberFormat="1" applyFont="1" applyFill="1" applyBorder="1" applyAlignment="1">
      <alignment horizontal="center" vertical="center"/>
    </xf>
    <xf numFmtId="0" fontId="4" fillId="3" borderId="164" xfId="0" applyFont="1" applyFill="1" applyBorder="1" applyAlignment="1">
      <alignment horizontal="center" vertical="center"/>
    </xf>
    <xf numFmtId="0" fontId="4" fillId="3" borderId="166" xfId="0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14" fillId="3" borderId="68" xfId="0" applyNumberFormat="1" applyFont="1" applyFill="1" applyBorder="1" applyAlignment="1">
      <alignment horizontal="center" vertical="center"/>
    </xf>
    <xf numFmtId="164" fontId="14" fillId="3" borderId="54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right" vertical="center" wrapText="1"/>
    </xf>
    <xf numFmtId="0" fontId="22" fillId="11" borderId="71" xfId="0" applyFont="1" applyFill="1" applyBorder="1" applyAlignment="1">
      <alignment horizontal="right" vertical="center" wrapText="1"/>
    </xf>
    <xf numFmtId="0" fontId="22" fillId="11" borderId="72" xfId="0" applyFont="1" applyFill="1" applyBorder="1" applyAlignment="1">
      <alignment horizontal="right" vertical="center" wrapText="1"/>
    </xf>
    <xf numFmtId="170" fontId="2" fillId="14" borderId="102" xfId="0" applyNumberFormat="1" applyFont="1" applyFill="1" applyBorder="1" applyAlignment="1">
      <alignment horizontal="center" vertical="center"/>
    </xf>
    <xf numFmtId="170" fontId="2" fillId="14" borderId="101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left" vertical="center" wrapText="1"/>
    </xf>
    <xf numFmtId="170" fontId="2" fillId="0" borderId="95" xfId="0" applyNumberFormat="1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right" vertical="center"/>
    </xf>
    <xf numFmtId="0" fontId="22" fillId="17" borderId="11" xfId="0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170" fontId="2" fillId="14" borderId="96" xfId="0" applyNumberFormat="1" applyFont="1" applyFill="1" applyBorder="1" applyAlignment="1">
      <alignment horizontal="center" vertical="center"/>
    </xf>
    <xf numFmtId="170" fontId="2" fillId="14" borderId="97" xfId="0" applyNumberFormat="1" applyFont="1" applyFill="1" applyBorder="1" applyAlignment="1">
      <alignment horizontal="center" vertical="center"/>
    </xf>
    <xf numFmtId="0" fontId="13" fillId="0" borderId="165" xfId="0" applyNumberFormat="1" applyFont="1" applyFill="1" applyBorder="1" applyAlignment="1">
      <alignment horizontal="left" vertical="center" indent="1"/>
    </xf>
    <xf numFmtId="0" fontId="13" fillId="0" borderId="167" xfId="0" applyNumberFormat="1" applyFont="1" applyFill="1" applyBorder="1" applyAlignment="1">
      <alignment horizontal="left" vertical="center" indent="1"/>
    </xf>
    <xf numFmtId="0" fontId="22" fillId="11" borderId="164" xfId="0" applyFont="1" applyFill="1" applyBorder="1" applyAlignment="1">
      <alignment horizontal="right" vertical="center" wrapText="1"/>
    </xf>
    <xf numFmtId="0" fontId="22" fillId="11" borderId="166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4" fillId="0" borderId="242" xfId="0" applyFont="1" applyFill="1" applyBorder="1" applyAlignment="1">
      <alignment horizontal="center" vertical="center"/>
    </xf>
    <xf numFmtId="0" fontId="4" fillId="0" borderId="241" xfId="0" applyFont="1" applyFill="1" applyBorder="1" applyAlignment="1">
      <alignment horizontal="center" vertical="center"/>
    </xf>
    <xf numFmtId="0" fontId="4" fillId="14" borderId="240" xfId="0" applyFont="1" applyFill="1" applyBorder="1" applyAlignment="1">
      <alignment horizontal="center" vertical="center"/>
    </xf>
    <xf numFmtId="0" fontId="4" fillId="14" borderId="241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14" borderId="96" xfId="0" applyFont="1" applyFill="1" applyBorder="1" applyAlignment="1">
      <alignment horizontal="center" vertical="center"/>
    </xf>
    <xf numFmtId="0" fontId="4" fillId="14" borderId="97" xfId="0" applyFont="1" applyFill="1" applyBorder="1" applyAlignment="1">
      <alignment horizontal="center" vertical="center"/>
    </xf>
    <xf numFmtId="0" fontId="39" fillId="17" borderId="56" xfId="0" applyFont="1" applyFill="1" applyBorder="1" applyAlignment="1">
      <alignment horizontal="center" vertical="center" wrapText="1"/>
    </xf>
    <xf numFmtId="0" fontId="39" fillId="17" borderId="57" xfId="0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vertical="center"/>
    </xf>
    <xf numFmtId="0" fontId="22" fillId="18" borderId="116" xfId="0" applyFont="1" applyFill="1" applyBorder="1" applyAlignment="1">
      <alignment horizontal="right" vertical="center" wrapText="1"/>
    </xf>
    <xf numFmtId="0" fontId="22" fillId="18" borderId="11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7" fillId="10" borderId="58" xfId="0" applyFont="1" applyFill="1" applyBorder="1" applyAlignment="1">
      <alignment horizontal="center" vertical="center"/>
    </xf>
    <xf numFmtId="0" fontId="27" fillId="10" borderId="59" xfId="0" applyFont="1" applyFill="1" applyBorder="1" applyAlignment="1">
      <alignment horizontal="center" vertical="center"/>
    </xf>
    <xf numFmtId="0" fontId="27" fillId="1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2" fillId="11" borderId="99" xfId="6" applyFont="1" applyFill="1" applyBorder="1" applyAlignment="1">
      <alignment horizontal="right" vertical="center"/>
    </xf>
    <xf numFmtId="0" fontId="22" fillId="11" borderId="94" xfId="6" applyFont="1" applyFill="1" applyBorder="1" applyAlignment="1">
      <alignment horizontal="right" vertical="center"/>
    </xf>
    <xf numFmtId="0" fontId="27" fillId="10" borderId="63" xfId="0" applyFont="1" applyFill="1" applyBorder="1" applyAlignment="1">
      <alignment horizontal="center" vertical="center"/>
    </xf>
    <xf numFmtId="0" fontId="22" fillId="21" borderId="201" xfId="0" applyFont="1" applyFill="1" applyBorder="1" applyAlignment="1">
      <alignment horizontal="right" vertical="center" wrapText="1"/>
    </xf>
    <xf numFmtId="0" fontId="22" fillId="21" borderId="202" xfId="0" applyFont="1" applyFill="1" applyBorder="1" applyAlignment="1">
      <alignment horizontal="right" vertical="center" wrapText="1"/>
    </xf>
    <xf numFmtId="164" fontId="75" fillId="3" borderId="25" xfId="0" applyNumberFormat="1" applyFont="1" applyFill="1" applyBorder="1" applyAlignment="1">
      <alignment vertical="center"/>
    </xf>
    <xf numFmtId="164" fontId="71" fillId="3" borderId="21" xfId="0" applyNumberFormat="1" applyFont="1" applyFill="1" applyBorder="1" applyAlignment="1">
      <alignment vertical="center"/>
    </xf>
    <xf numFmtId="164" fontId="71" fillId="5" borderId="21" xfId="0" applyNumberFormat="1" applyFont="1" applyFill="1" applyBorder="1" applyAlignment="1">
      <alignment vertical="center"/>
    </xf>
    <xf numFmtId="164" fontId="76" fillId="5" borderId="21" xfId="0" applyNumberFormat="1" applyFont="1" applyFill="1" applyBorder="1" applyAlignment="1">
      <alignment vertical="center"/>
    </xf>
    <xf numFmtId="164" fontId="77" fillId="0" borderId="21" xfId="0" applyNumberFormat="1" applyFont="1" applyFill="1" applyBorder="1" applyAlignment="1">
      <alignment vertical="center"/>
    </xf>
    <xf numFmtId="164" fontId="71" fillId="6" borderId="43" xfId="0" applyNumberFormat="1" applyFont="1" applyFill="1" applyBorder="1" applyAlignment="1">
      <alignment vertical="center"/>
    </xf>
    <xf numFmtId="165" fontId="78" fillId="0" borderId="44" xfId="0" applyNumberFormat="1" applyFont="1" applyFill="1" applyBorder="1" applyAlignment="1">
      <alignment horizontal="center" vertical="center"/>
    </xf>
    <xf numFmtId="164" fontId="71" fillId="6" borderId="36" xfId="0" applyNumberFormat="1" applyFont="1" applyFill="1" applyBorder="1" applyAlignment="1">
      <alignment vertical="center"/>
    </xf>
    <xf numFmtId="165" fontId="78" fillId="0" borderId="37" xfId="0" applyNumberFormat="1" applyFont="1" applyFill="1" applyBorder="1" applyAlignment="1">
      <alignment horizontal="center" vertical="center"/>
    </xf>
    <xf numFmtId="172" fontId="79" fillId="6" borderId="36" xfId="3" applyNumberFormat="1" applyFont="1" applyFill="1" applyBorder="1" applyAlignment="1">
      <alignment horizontal="center" vertical="center"/>
    </xf>
    <xf numFmtId="164" fontId="75" fillId="6" borderId="36" xfId="0" applyNumberFormat="1" applyFont="1" applyFill="1" applyBorder="1" applyAlignment="1">
      <alignment vertical="center"/>
    </xf>
    <xf numFmtId="1" fontId="79" fillId="6" borderId="40" xfId="3" applyNumberFormat="1" applyFont="1" applyFill="1" applyBorder="1" applyAlignment="1">
      <alignment horizontal="right" vertical="center" indent="1"/>
    </xf>
    <xf numFmtId="164" fontId="71" fillId="0" borderId="42" xfId="0" applyNumberFormat="1" applyFont="1" applyFill="1" applyBorder="1" applyAlignment="1">
      <alignment vertical="center"/>
    </xf>
    <xf numFmtId="164" fontId="71" fillId="0" borderId="38" xfId="0" applyNumberFormat="1" applyFont="1" applyFill="1" applyBorder="1" applyAlignment="1">
      <alignment vertical="center"/>
    </xf>
    <xf numFmtId="172" fontId="79" fillId="0" borderId="38" xfId="3" applyNumberFormat="1" applyFont="1" applyFill="1" applyBorder="1" applyAlignment="1">
      <alignment horizontal="center" vertical="center"/>
    </xf>
    <xf numFmtId="164" fontId="75" fillId="0" borderId="38" xfId="0" applyNumberFormat="1" applyFont="1" applyFill="1" applyBorder="1" applyAlignment="1">
      <alignment vertical="center"/>
    </xf>
    <xf numFmtId="1" fontId="79" fillId="0" borderId="48" xfId="3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12" fillId="6" borderId="260" xfId="0" applyFont="1" applyFill="1" applyBorder="1" applyAlignment="1">
      <alignment horizontal="center" vertical="center"/>
    </xf>
    <xf numFmtId="164" fontId="4" fillId="6" borderId="261" xfId="0" applyNumberFormat="1" applyFont="1" applyFill="1" applyBorder="1" applyAlignment="1">
      <alignment vertical="center"/>
    </xf>
    <xf numFmtId="172" fontId="6" fillId="6" borderId="190" xfId="3" applyNumberFormat="1" applyFont="1" applyFill="1" applyBorder="1" applyAlignment="1">
      <alignment horizontal="center" vertical="center"/>
    </xf>
    <xf numFmtId="0" fontId="55" fillId="0" borderId="262" xfId="0" applyFont="1" applyFill="1" applyBorder="1" applyAlignment="1">
      <alignment horizontal="left" vertical="center" indent="1"/>
    </xf>
    <xf numFmtId="164" fontId="4" fillId="0" borderId="263" xfId="0" applyNumberFormat="1" applyFont="1" applyFill="1" applyBorder="1" applyAlignment="1">
      <alignment vertical="center"/>
    </xf>
    <xf numFmtId="164" fontId="4" fillId="6" borderId="264" xfId="0" applyNumberFormat="1" applyFont="1" applyFill="1" applyBorder="1" applyAlignment="1">
      <alignment vertical="center"/>
    </xf>
    <xf numFmtId="165" fontId="56" fillId="0" borderId="265" xfId="0" applyNumberFormat="1" applyFont="1" applyFill="1" applyBorder="1" applyAlignment="1">
      <alignment horizontal="center" vertical="center"/>
    </xf>
  </cellXfs>
  <cellStyles count="8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IA327"/>
  <sheetViews>
    <sheetView showGridLines="0" tabSelected="1" zoomScale="70" zoomScaleNormal="70" workbookViewId="0">
      <selection activeCell="H6" sqref="H6"/>
    </sheetView>
  </sheetViews>
  <sheetFormatPr baseColWidth="10" defaultRowHeight="14.6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5.84375" customWidth="1"/>
    <col min="6" max="6" width="14.53515625" customWidth="1"/>
    <col min="7" max="7" width="12.69140625" customWidth="1"/>
    <col min="8" max="8" width="16.3046875" customWidth="1"/>
    <col min="9" max="10" width="13.84375" customWidth="1"/>
    <col min="11" max="24" width="13.84375" hidden="1" customWidth="1"/>
    <col min="25" max="25" width="14.15234375" hidden="1" customWidth="1"/>
    <col min="26" max="26" width="13.3828125" hidden="1" customWidth="1"/>
    <col min="27" max="27" width="11.3828125" customWidth="1"/>
    <col min="28" max="28" width="56.3828125" customWidth="1"/>
    <col min="29" max="29" width="16.3046875" customWidth="1"/>
    <col min="30" max="30" width="13.15234375" customWidth="1"/>
    <col min="31" max="31" width="14.53515625" customWidth="1"/>
    <col min="32" max="32" width="14.3828125" customWidth="1"/>
    <col min="33" max="33" width="14.69140625" customWidth="1"/>
    <col min="34" max="34" width="13.69140625" customWidth="1"/>
    <col min="35" max="35" width="13.3046875" customWidth="1"/>
  </cols>
  <sheetData>
    <row r="1" spans="1:34" s="153" customFormat="1" ht="36" customHeight="1" thickBot="1" x14ac:dyDescent="0.45">
      <c r="A1" s="614"/>
      <c r="B1" s="615" t="s">
        <v>0</v>
      </c>
      <c r="C1" s="821" t="s">
        <v>24</v>
      </c>
      <c r="D1" s="821"/>
      <c r="E1" s="822" t="s">
        <v>6</v>
      </c>
      <c r="AB1" s="615" t="s">
        <v>0</v>
      </c>
      <c r="AC1" s="821" t="s">
        <v>1</v>
      </c>
      <c r="AD1" s="821"/>
      <c r="AE1" s="822"/>
      <c r="AF1" s="27"/>
      <c r="AG1" s="27"/>
      <c r="AH1"/>
    </row>
    <row r="2" spans="1:34" s="153" customFormat="1" ht="21" customHeight="1" thickBot="1" x14ac:dyDescent="0.4">
      <c r="A2" s="614"/>
      <c r="B2" s="634" t="s">
        <v>25</v>
      </c>
      <c r="C2" s="632" t="s">
        <v>26</v>
      </c>
      <c r="D2" s="635" t="s">
        <v>27</v>
      </c>
      <c r="E2" s="640" t="s">
        <v>28</v>
      </c>
      <c r="AB2" s="634" t="s">
        <v>69</v>
      </c>
      <c r="AC2" s="632" t="str">
        <f t="shared" ref="AC2:AC17" si="0">+C2</f>
        <v>6M20*</v>
      </c>
      <c r="AD2" s="635" t="str">
        <f t="shared" ref="AD2:AD17" si="1">+D2</f>
        <v>6M21</v>
      </c>
      <c r="AE2" s="640" t="str">
        <f t="shared" ref="AE2:AE15" si="2">+E2</f>
        <v>Var.</v>
      </c>
      <c r="AF2" s="27"/>
      <c r="AG2" s="27"/>
      <c r="AH2" s="27"/>
    </row>
    <row r="3" spans="1:34" s="619" customFormat="1" ht="18" customHeight="1" x14ac:dyDescent="0.35">
      <c r="A3" s="616"/>
      <c r="B3" s="617" t="s">
        <v>29</v>
      </c>
      <c r="C3" s="641">
        <v>13816.356210600257</v>
      </c>
      <c r="D3" s="600">
        <v>13329.677956563637</v>
      </c>
      <c r="E3" s="636">
        <v>-3.5224790575624332E-2</v>
      </c>
      <c r="F3" s="153"/>
      <c r="G3" s="618"/>
      <c r="H3" s="618"/>
      <c r="AB3" s="617" t="s">
        <v>43</v>
      </c>
      <c r="AC3" s="641">
        <f t="shared" si="0"/>
        <v>13816.356210600257</v>
      </c>
      <c r="AD3" s="600">
        <f t="shared" si="1"/>
        <v>13329.677956563637</v>
      </c>
      <c r="AE3" s="636">
        <f t="shared" si="2"/>
        <v>-3.5224790575624332E-2</v>
      </c>
      <c r="AF3" s="27"/>
      <c r="AG3" s="27"/>
      <c r="AH3" s="27"/>
    </row>
    <row r="4" spans="1:34" s="621" customFormat="1" ht="18" customHeight="1" x14ac:dyDescent="0.4">
      <c r="A4" s="620"/>
      <c r="B4" s="617" t="s">
        <v>30</v>
      </c>
      <c r="C4" s="642">
        <v>62989</v>
      </c>
      <c r="D4" s="600">
        <v>63993</v>
      </c>
      <c r="E4" s="636">
        <v>1.593929098731528E-2</v>
      </c>
      <c r="F4" s="153"/>
      <c r="G4" s="618"/>
      <c r="H4" s="618"/>
      <c r="AB4" s="617" t="s">
        <v>10</v>
      </c>
      <c r="AC4" s="642">
        <f t="shared" si="0"/>
        <v>62989</v>
      </c>
      <c r="AD4" s="600">
        <f t="shared" si="1"/>
        <v>63993</v>
      </c>
      <c r="AE4" s="636">
        <f t="shared" si="2"/>
        <v>1.593929098731528E-2</v>
      </c>
      <c r="AF4" s="27"/>
      <c r="AG4"/>
      <c r="AH4"/>
    </row>
    <row r="5" spans="1:34" s="621" customFormat="1" ht="18" customHeight="1" x14ac:dyDescent="0.4">
      <c r="A5" s="620"/>
      <c r="B5" s="622" t="s">
        <v>31</v>
      </c>
      <c r="C5" s="643">
        <v>23.338047536736568</v>
      </c>
      <c r="D5" s="601">
        <v>24.49747620763555</v>
      </c>
      <c r="E5" s="644"/>
      <c r="F5" s="153"/>
      <c r="G5" s="618"/>
      <c r="H5" s="618"/>
      <c r="AB5" s="622" t="s">
        <v>44</v>
      </c>
      <c r="AC5" s="643">
        <f t="shared" si="0"/>
        <v>23.338047536736568</v>
      </c>
      <c r="AD5" s="601">
        <f t="shared" si="1"/>
        <v>24.49747620763555</v>
      </c>
      <c r="AE5" s="644"/>
      <c r="AF5" s="27"/>
      <c r="AG5"/>
      <c r="AH5"/>
    </row>
    <row r="6" spans="1:34" s="619" customFormat="1" ht="18" customHeight="1" x14ac:dyDescent="0.4">
      <c r="A6" s="616"/>
      <c r="B6" s="617" t="s">
        <v>32</v>
      </c>
      <c r="C6" s="642">
        <v>643.14866293000182</v>
      </c>
      <c r="D6" s="600">
        <v>737.23503132499752</v>
      </c>
      <c r="E6" s="638">
        <v>0.14629023399716812</v>
      </c>
      <c r="F6" s="153"/>
      <c r="G6" s="618"/>
      <c r="H6" s="618"/>
      <c r="AB6" s="617" t="s">
        <v>32</v>
      </c>
      <c r="AC6" s="642">
        <f t="shared" si="0"/>
        <v>643.14866293000182</v>
      </c>
      <c r="AD6" s="600">
        <f t="shared" si="1"/>
        <v>737.23503132499752</v>
      </c>
      <c r="AE6" s="638">
        <f t="shared" si="2"/>
        <v>0.14629023399716812</v>
      </c>
      <c r="AF6" s="27"/>
      <c r="AG6" s="169"/>
      <c r="AH6"/>
    </row>
    <row r="7" spans="1:34" s="623" customFormat="1" ht="18" customHeight="1" x14ac:dyDescent="0.4">
      <c r="A7" s="620"/>
      <c r="B7" s="622" t="s">
        <v>33</v>
      </c>
      <c r="C7" s="645">
        <v>4.6549803227898971E-2</v>
      </c>
      <c r="D7" s="602">
        <v>5.5307790160224933E-2</v>
      </c>
      <c r="E7" s="637"/>
      <c r="F7" s="153"/>
      <c r="G7" s="618"/>
      <c r="H7" s="618"/>
      <c r="AB7" s="622" t="s">
        <v>45</v>
      </c>
      <c r="AC7" s="645">
        <f t="shared" si="0"/>
        <v>4.6549803227898971E-2</v>
      </c>
      <c r="AD7" s="602">
        <f t="shared" si="1"/>
        <v>5.5307790160224933E-2</v>
      </c>
      <c r="AE7" s="637"/>
      <c r="AF7" s="27"/>
      <c r="AG7" s="169"/>
      <c r="AH7"/>
    </row>
    <row r="8" spans="1:34" s="619" customFormat="1" ht="18" customHeight="1" x14ac:dyDescent="0.4">
      <c r="A8" s="616"/>
      <c r="B8" s="617" t="s">
        <v>34</v>
      </c>
      <c r="C8" s="642">
        <v>385.81426293000175</v>
      </c>
      <c r="D8" s="600">
        <v>481.58119684999758</v>
      </c>
      <c r="E8" s="636">
        <v>0.24822030474640799</v>
      </c>
      <c r="F8" s="153"/>
      <c r="G8" s="618"/>
      <c r="H8" s="618"/>
      <c r="AB8" s="617" t="s">
        <v>34</v>
      </c>
      <c r="AC8" s="642">
        <f t="shared" si="0"/>
        <v>385.81426293000175</v>
      </c>
      <c r="AD8" s="600">
        <f t="shared" si="1"/>
        <v>481.58119684999758</v>
      </c>
      <c r="AE8" s="636">
        <f t="shared" si="2"/>
        <v>0.24822030474640799</v>
      </c>
      <c r="AF8" s="27"/>
      <c r="AG8" s="169"/>
      <c r="AH8"/>
    </row>
    <row r="9" spans="1:34" s="623" customFormat="1" ht="18" customHeight="1" thickBot="1" x14ac:dyDescent="0.45">
      <c r="A9" s="620"/>
      <c r="B9" s="624" t="s">
        <v>33</v>
      </c>
      <c r="C9" s="646">
        <v>2.7924458305004854E-2</v>
      </c>
      <c r="D9" s="603">
        <v>3.6128494508216029E-2</v>
      </c>
      <c r="E9" s="655"/>
      <c r="F9" s="153"/>
      <c r="G9" s="625"/>
      <c r="H9" s="625"/>
      <c r="AB9" s="624" t="s">
        <v>45</v>
      </c>
      <c r="AC9" s="646">
        <f t="shared" si="0"/>
        <v>2.7924458305004854E-2</v>
      </c>
      <c r="AD9" s="603">
        <f t="shared" si="1"/>
        <v>3.6128494508216029E-2</v>
      </c>
      <c r="AE9" s="655"/>
      <c r="AF9" s="27"/>
      <c r="AG9" s="169"/>
      <c r="AH9"/>
    </row>
    <row r="10" spans="1:34" s="627" customFormat="1" ht="18" customHeight="1" thickBot="1" x14ac:dyDescent="0.45">
      <c r="A10" s="616"/>
      <c r="B10" s="626" t="s">
        <v>35</v>
      </c>
      <c r="C10" s="647">
        <v>334.97089920050252</v>
      </c>
      <c r="D10" s="604">
        <v>351.11739186660725</v>
      </c>
      <c r="E10" s="648">
        <v>4.8202672843051797E-2</v>
      </c>
      <c r="F10" s="153"/>
      <c r="G10" s="618"/>
      <c r="H10" s="618"/>
      <c r="AB10" s="626" t="s">
        <v>46</v>
      </c>
      <c r="AC10" s="647">
        <f t="shared" si="0"/>
        <v>334.97089920050252</v>
      </c>
      <c r="AD10" s="604">
        <f t="shared" si="1"/>
        <v>351.11739186660725</v>
      </c>
      <c r="AE10" s="648">
        <f t="shared" si="2"/>
        <v>4.8202672843051797E-2</v>
      </c>
      <c r="AF10" s="27"/>
      <c r="AG10" s="169"/>
      <c r="AH10"/>
    </row>
    <row r="11" spans="1:34" s="627" customFormat="1" ht="18" customHeight="1" x14ac:dyDescent="0.4">
      <c r="A11" s="616"/>
      <c r="B11" s="617" t="s">
        <v>36</v>
      </c>
      <c r="C11" s="649">
        <v>1.1231990074968674</v>
      </c>
      <c r="D11" s="650">
        <v>1.2319991676882427</v>
      </c>
      <c r="E11" s="636">
        <v>9.6866325081469418E-2</v>
      </c>
      <c r="F11"/>
      <c r="G11" s="618"/>
      <c r="H11" s="618"/>
      <c r="AB11" s="617" t="s">
        <v>47</v>
      </c>
      <c r="AC11" s="649">
        <f t="shared" si="0"/>
        <v>1.1231990074968674</v>
      </c>
      <c r="AD11" s="650">
        <f t="shared" si="1"/>
        <v>1.2319991676882427</v>
      </c>
      <c r="AE11" s="636">
        <f t="shared" si="2"/>
        <v>9.6866325081469418E-2</v>
      </c>
      <c r="AF11" s="27"/>
      <c r="AG11"/>
      <c r="AH11"/>
    </row>
    <row r="12" spans="1:34" s="26" customFormat="1" ht="18" customHeight="1" x14ac:dyDescent="0.4">
      <c r="A12" s="154"/>
      <c r="B12" s="617" t="s">
        <v>37</v>
      </c>
      <c r="C12" s="642">
        <v>671.79851033717046</v>
      </c>
      <c r="D12" s="600">
        <v>212.42077798291962</v>
      </c>
      <c r="E12" s="636">
        <v>-0.68380284458161822</v>
      </c>
      <c r="F12"/>
      <c r="G12" s="618"/>
      <c r="H12" s="618"/>
      <c r="AB12" s="617" t="s">
        <v>48</v>
      </c>
      <c r="AC12" s="642">
        <f t="shared" si="0"/>
        <v>671.79851033717046</v>
      </c>
      <c r="AD12" s="600">
        <f t="shared" si="1"/>
        <v>212.42077798291962</v>
      </c>
      <c r="AE12" s="636">
        <f t="shared" si="2"/>
        <v>-0.68380284458161822</v>
      </c>
      <c r="AF12" s="27"/>
      <c r="AG12"/>
      <c r="AH12"/>
    </row>
    <row r="13" spans="1:34" s="154" customFormat="1" ht="18" customHeight="1" x14ac:dyDescent="0.4">
      <c r="B13" s="628" t="s">
        <v>38</v>
      </c>
      <c r="C13" s="651">
        <v>957.09692971428342</v>
      </c>
      <c r="D13" s="652">
        <v>376.88318854780402</v>
      </c>
      <c r="E13" s="637"/>
      <c r="F13"/>
      <c r="G13" s="618"/>
      <c r="H13" s="618"/>
      <c r="AB13" s="628" t="s">
        <v>49</v>
      </c>
      <c r="AC13" s="651">
        <f t="shared" si="0"/>
        <v>957.09692971428342</v>
      </c>
      <c r="AD13" s="652">
        <f t="shared" si="1"/>
        <v>376.88318854780402</v>
      </c>
      <c r="AE13" s="637"/>
      <c r="AF13" s="27"/>
      <c r="AG13"/>
      <c r="AH13"/>
    </row>
    <row r="14" spans="1:34" s="154" customFormat="1" ht="18" customHeight="1" x14ac:dyDescent="0.4">
      <c r="B14" s="628" t="s">
        <v>39</v>
      </c>
      <c r="C14" s="651">
        <v>285.29841937711291</v>
      </c>
      <c r="D14" s="652">
        <v>164.46241056488441</v>
      </c>
      <c r="E14" s="637"/>
      <c r="F14"/>
      <c r="G14" s="629"/>
      <c r="H14" s="629"/>
      <c r="AB14" s="628" t="s">
        <v>50</v>
      </c>
      <c r="AC14" s="651">
        <f t="shared" si="0"/>
        <v>285.29841937711291</v>
      </c>
      <c r="AD14" s="652">
        <f t="shared" si="1"/>
        <v>164.46241056488441</v>
      </c>
      <c r="AE14" s="637"/>
      <c r="AF14" s="27"/>
      <c r="AG14"/>
      <c r="AH14"/>
    </row>
    <row r="15" spans="1:34" ht="15.9" x14ac:dyDescent="0.4">
      <c r="B15" s="617" t="s">
        <v>40</v>
      </c>
      <c r="C15" s="642">
        <v>-2699</v>
      </c>
      <c r="D15" s="600">
        <v>-2976</v>
      </c>
      <c r="E15" s="656">
        <v>0.10263060392738055</v>
      </c>
      <c r="AB15" s="617" t="s">
        <v>51</v>
      </c>
      <c r="AC15" s="642">
        <f t="shared" si="0"/>
        <v>-2699</v>
      </c>
      <c r="AD15" s="600">
        <f t="shared" si="1"/>
        <v>-2976</v>
      </c>
      <c r="AE15" s="656">
        <f t="shared" si="2"/>
        <v>0.10263060392738055</v>
      </c>
      <c r="AF15" s="27"/>
    </row>
    <row r="16" spans="1:34" ht="15.9" x14ac:dyDescent="0.4">
      <c r="B16" s="630" t="s">
        <v>41</v>
      </c>
      <c r="C16" s="651">
        <v>-2573.3776248218542</v>
      </c>
      <c r="D16" s="652">
        <v>-2902.2382793828565</v>
      </c>
      <c r="E16" s="637"/>
      <c r="AB16" s="630" t="s">
        <v>52</v>
      </c>
      <c r="AC16" s="651">
        <f t="shared" si="0"/>
        <v>-2573.3776248218542</v>
      </c>
      <c r="AD16" s="652">
        <f t="shared" si="1"/>
        <v>-2902.2382793828565</v>
      </c>
      <c r="AE16" s="637"/>
      <c r="AF16" s="27"/>
    </row>
    <row r="17" spans="2:32" ht="16.3" thickBot="1" x14ac:dyDescent="0.45">
      <c r="B17" s="631" t="s">
        <v>42</v>
      </c>
      <c r="C17" s="653">
        <v>-125.6223751781458</v>
      </c>
      <c r="D17" s="654">
        <v>-73.761720617143496</v>
      </c>
      <c r="E17" s="639"/>
      <c r="AB17" s="631" t="s">
        <v>53</v>
      </c>
      <c r="AC17" s="653">
        <f t="shared" si="0"/>
        <v>-125.6223751781458</v>
      </c>
      <c r="AD17" s="654">
        <f t="shared" si="1"/>
        <v>-73.761720617143496</v>
      </c>
      <c r="AE17" s="639"/>
      <c r="AF17" s="27"/>
    </row>
    <row r="18" spans="2:32" ht="26.25" customHeight="1" thickBot="1" x14ac:dyDescent="0.45">
      <c r="B18" s="823"/>
      <c r="C18" s="823"/>
      <c r="D18" s="823"/>
      <c r="E18" s="823"/>
      <c r="F18" s="823"/>
      <c r="G18" s="823"/>
      <c r="AB18" s="264"/>
    </row>
    <row r="19" spans="2:32" ht="21.45" customHeight="1" thickTop="1" x14ac:dyDescent="0.4">
      <c r="B19" s="304" t="s">
        <v>0</v>
      </c>
      <c r="C19" s="305"/>
      <c r="D19" s="305"/>
      <c r="E19" s="309" t="s">
        <v>6</v>
      </c>
      <c r="F19" s="204"/>
      <c r="G19" s="204"/>
      <c r="AB19" s="304" t="s">
        <v>0</v>
      </c>
      <c r="AC19" s="305"/>
      <c r="AD19" s="305"/>
      <c r="AE19" s="309" t="s">
        <v>7</v>
      </c>
    </row>
    <row r="20" spans="2:32" ht="12" customHeight="1" thickBot="1" x14ac:dyDescent="0.45">
      <c r="B20" s="306"/>
      <c r="C20" s="307"/>
      <c r="D20" s="307"/>
      <c r="E20" s="308"/>
      <c r="F20" s="217"/>
      <c r="G20" s="217"/>
      <c r="AB20" s="306"/>
      <c r="AC20" s="307"/>
      <c r="AD20" s="307"/>
      <c r="AE20" s="308"/>
    </row>
    <row r="21" spans="2:32" ht="19.3" thickTop="1" thickBot="1" x14ac:dyDescent="0.45">
      <c r="B21" s="1" t="s">
        <v>25</v>
      </c>
      <c r="C21" s="2" t="s">
        <v>26</v>
      </c>
      <c r="D21" s="633" t="s">
        <v>27</v>
      </c>
      <c r="E21" s="4" t="s">
        <v>28</v>
      </c>
      <c r="F21" s="216"/>
      <c r="G21" s="216"/>
      <c r="AB21" s="1" t="s">
        <v>69</v>
      </c>
      <c r="AC21" s="2" t="s">
        <v>26</v>
      </c>
      <c r="AD21" s="3" t="s">
        <v>27</v>
      </c>
      <c r="AE21" s="4" t="s">
        <v>28</v>
      </c>
    </row>
    <row r="22" spans="2:32" ht="15.9" x14ac:dyDescent="0.4">
      <c r="B22" s="146" t="s">
        <v>30</v>
      </c>
      <c r="C22" s="147">
        <v>62989</v>
      </c>
      <c r="D22" s="7">
        <v>63993</v>
      </c>
      <c r="E22" s="8">
        <v>1.593929098731528E-2</v>
      </c>
      <c r="F22" s="218"/>
      <c r="G22" s="218"/>
      <c r="AB22" s="146" t="s">
        <v>10</v>
      </c>
      <c r="AC22" s="6">
        <f>+C22</f>
        <v>62989</v>
      </c>
      <c r="AD22" s="7">
        <f t="shared" ref="AD22" si="3">+D22</f>
        <v>63993</v>
      </c>
      <c r="AE22" s="8">
        <f t="shared" ref="AE22:AE33" si="4">+E22</f>
        <v>1.593929098731528E-2</v>
      </c>
    </row>
    <row r="23" spans="2:32" ht="15.9" x14ac:dyDescent="0.4">
      <c r="B23" s="148" t="s">
        <v>54</v>
      </c>
      <c r="C23" s="149">
        <v>53407.216552383456</v>
      </c>
      <c r="D23" s="10">
        <v>54640.563000000002</v>
      </c>
      <c r="E23" s="9">
        <v>2.3093254568075761E-2</v>
      </c>
      <c r="AB23" s="148" t="s">
        <v>11</v>
      </c>
      <c r="AC23" s="149">
        <f t="shared" ref="AC23:AC33" si="5">+C23</f>
        <v>53407.216552383456</v>
      </c>
      <c r="AD23" s="10">
        <f t="shared" ref="AD23:AD33" si="6">+D23</f>
        <v>54640.563000000002</v>
      </c>
      <c r="AE23" s="9">
        <f t="shared" si="4"/>
        <v>2.3093254568075761E-2</v>
      </c>
    </row>
    <row r="24" spans="2:32" ht="15.9" x14ac:dyDescent="0.4">
      <c r="B24" s="148" t="s">
        <v>55</v>
      </c>
      <c r="C24" s="149">
        <v>9581.7834476165426</v>
      </c>
      <c r="D24" s="10">
        <v>9352.4369999999999</v>
      </c>
      <c r="E24" s="9">
        <v>-2.3935674279258801E-2</v>
      </c>
      <c r="AB24" s="148" t="s">
        <v>12</v>
      </c>
      <c r="AC24" s="149">
        <f t="shared" si="5"/>
        <v>9581.7834476165426</v>
      </c>
      <c r="AD24" s="10">
        <f t="shared" si="6"/>
        <v>9352.4369999999999</v>
      </c>
      <c r="AE24" s="9">
        <f t="shared" si="4"/>
        <v>-2.3935674279258801E-2</v>
      </c>
    </row>
    <row r="25" spans="2:32" ht="15.9" x14ac:dyDescent="0.4">
      <c r="B25" s="146" t="s">
        <v>56</v>
      </c>
      <c r="C25" s="147">
        <v>26391.650210600259</v>
      </c>
      <c r="D25" s="7">
        <v>25671.528956563638</v>
      </c>
      <c r="E25" s="8">
        <v>-2.7285950226309974E-2</v>
      </c>
      <c r="AB25" s="146" t="s">
        <v>13</v>
      </c>
      <c r="AC25" s="147">
        <f t="shared" si="5"/>
        <v>26391.650210600259</v>
      </c>
      <c r="AD25" s="7">
        <f t="shared" si="6"/>
        <v>25671.528956563638</v>
      </c>
      <c r="AE25" s="8">
        <f t="shared" si="4"/>
        <v>-2.7285950226309974E-2</v>
      </c>
    </row>
    <row r="26" spans="2:32" ht="15.9" x14ac:dyDescent="0.4">
      <c r="B26" s="148" t="s">
        <v>54</v>
      </c>
      <c r="C26" s="149">
        <v>13816.356210600257</v>
      </c>
      <c r="D26" s="10">
        <v>13329.677956563637</v>
      </c>
      <c r="E26" s="9">
        <v>-3.5224790575624332E-2</v>
      </c>
      <c r="AB26" s="148" t="s">
        <v>11</v>
      </c>
      <c r="AC26" s="149">
        <f t="shared" si="5"/>
        <v>13816.356210600257</v>
      </c>
      <c r="AD26" s="10">
        <f t="shared" si="6"/>
        <v>13329.677956563637</v>
      </c>
      <c r="AE26" s="9">
        <f t="shared" si="4"/>
        <v>-3.5224790575624332E-2</v>
      </c>
    </row>
    <row r="27" spans="2:32" ht="15.9" x14ac:dyDescent="0.4">
      <c r="B27" s="148" t="s">
        <v>55</v>
      </c>
      <c r="C27" s="149">
        <v>12575.294</v>
      </c>
      <c r="D27" s="10">
        <v>12341.851000000001</v>
      </c>
      <c r="E27" s="9">
        <v>-1.8563621653696516E-2</v>
      </c>
      <c r="AB27" s="148" t="s">
        <v>12</v>
      </c>
      <c r="AC27" s="149">
        <f t="shared" si="5"/>
        <v>12575.294</v>
      </c>
      <c r="AD27" s="10">
        <f t="shared" si="6"/>
        <v>12341.851000000001</v>
      </c>
      <c r="AE27" s="9">
        <f t="shared" si="4"/>
        <v>-1.8563621653696516E-2</v>
      </c>
    </row>
    <row r="28" spans="2:32" ht="15.9" x14ac:dyDescent="0.4">
      <c r="B28" s="146" t="s">
        <v>14</v>
      </c>
      <c r="C28" s="147">
        <v>643.14866293000182</v>
      </c>
      <c r="D28" s="7">
        <v>737.23503132499752</v>
      </c>
      <c r="E28" s="11">
        <v>0.14629023399716812</v>
      </c>
      <c r="AB28" s="146" t="s">
        <v>14</v>
      </c>
      <c r="AC28" s="147">
        <f t="shared" si="5"/>
        <v>643.14866293000182</v>
      </c>
      <c r="AD28" s="7">
        <f t="shared" si="6"/>
        <v>737.23503132499752</v>
      </c>
      <c r="AE28" s="11">
        <f t="shared" si="4"/>
        <v>0.14629023399716812</v>
      </c>
    </row>
    <row r="29" spans="2:32" ht="15.9" x14ac:dyDescent="0.4">
      <c r="B29" s="148" t="s">
        <v>57</v>
      </c>
      <c r="C29" s="149">
        <v>560.32666293000182</v>
      </c>
      <c r="D29" s="10">
        <v>600.50549704999753</v>
      </c>
      <c r="E29" s="9">
        <v>7.1706089997389588E-2</v>
      </c>
      <c r="AB29" s="148" t="s">
        <v>11</v>
      </c>
      <c r="AC29" s="149">
        <f t="shared" si="5"/>
        <v>560.32666293000182</v>
      </c>
      <c r="AD29" s="10">
        <f t="shared" si="6"/>
        <v>600.50549704999753</v>
      </c>
      <c r="AE29" s="9">
        <f t="shared" si="4"/>
        <v>7.1706089997389588E-2</v>
      </c>
    </row>
    <row r="30" spans="2:32" ht="15.9" x14ac:dyDescent="0.4">
      <c r="B30" s="148" t="s">
        <v>58</v>
      </c>
      <c r="C30" s="149">
        <v>82.821999999999989</v>
      </c>
      <c r="D30" s="10">
        <v>136.72953427499999</v>
      </c>
      <c r="E30" s="9">
        <v>0.65088423697809783</v>
      </c>
      <c r="AB30" s="148" t="s">
        <v>15</v>
      </c>
      <c r="AC30" s="149">
        <f t="shared" si="5"/>
        <v>82.821999999999989</v>
      </c>
      <c r="AD30" s="10">
        <f t="shared" si="6"/>
        <v>136.72953427499999</v>
      </c>
      <c r="AE30" s="9">
        <f t="shared" si="4"/>
        <v>0.65088423697809783</v>
      </c>
    </row>
    <row r="31" spans="2:32" ht="15.9" x14ac:dyDescent="0.4">
      <c r="B31" s="146" t="s">
        <v>16</v>
      </c>
      <c r="C31" s="147">
        <v>385.81426293000175</v>
      </c>
      <c r="D31" s="7">
        <v>481.58119684999758</v>
      </c>
      <c r="E31" s="11">
        <v>0.24822030474640799</v>
      </c>
      <c r="AB31" s="146" t="s">
        <v>16</v>
      </c>
      <c r="AC31" s="147">
        <f t="shared" si="5"/>
        <v>385.81426293000175</v>
      </c>
      <c r="AD31" s="7">
        <f t="shared" si="6"/>
        <v>481.58119684999758</v>
      </c>
      <c r="AE31" s="11">
        <f t="shared" si="4"/>
        <v>0.24822030474640799</v>
      </c>
    </row>
    <row r="32" spans="2:32" ht="15.9" x14ac:dyDescent="0.4">
      <c r="B32" s="148" t="s">
        <v>57</v>
      </c>
      <c r="C32" s="149">
        <v>302.99226293000174</v>
      </c>
      <c r="D32" s="10">
        <v>344.85166257499759</v>
      </c>
      <c r="E32" s="9">
        <v>0.13815336154199542</v>
      </c>
      <c r="AB32" s="148" t="s">
        <v>11</v>
      </c>
      <c r="AC32" s="149">
        <f t="shared" si="5"/>
        <v>302.99226293000174</v>
      </c>
      <c r="AD32" s="10">
        <f t="shared" si="6"/>
        <v>344.85166257499759</v>
      </c>
      <c r="AE32" s="9">
        <f t="shared" si="4"/>
        <v>0.13815336154199542</v>
      </c>
    </row>
    <row r="33" spans="2:33" ht="16.3" thickBot="1" x14ac:dyDescent="0.45">
      <c r="B33" s="209" t="s">
        <v>59</v>
      </c>
      <c r="C33" s="210">
        <v>82.821999999999989</v>
      </c>
      <c r="D33" s="12">
        <v>136.72953427499999</v>
      </c>
      <c r="E33" s="13">
        <v>0.65088423697809783</v>
      </c>
      <c r="AB33" s="209" t="s">
        <v>15</v>
      </c>
      <c r="AC33" s="210">
        <f t="shared" si="5"/>
        <v>82.821999999999989</v>
      </c>
      <c r="AD33" s="12">
        <f t="shared" si="6"/>
        <v>136.72953427499999</v>
      </c>
      <c r="AE33" s="13">
        <f t="shared" si="4"/>
        <v>0.65088423697809783</v>
      </c>
    </row>
    <row r="34" spans="2:33" ht="15" thickTop="1" x14ac:dyDescent="0.4">
      <c r="B34" s="215"/>
      <c r="C34" s="26"/>
      <c r="D34" s="26"/>
      <c r="E34" s="26"/>
      <c r="F34" s="26"/>
      <c r="AB34" s="215"/>
      <c r="AC34" s="26"/>
      <c r="AD34" s="26"/>
      <c r="AE34" s="26"/>
      <c r="AF34" s="26"/>
    </row>
    <row r="35" spans="2:33" ht="15" thickBot="1" x14ac:dyDescent="0.45"/>
    <row r="36" spans="2:33" ht="21" customHeight="1" thickBot="1" x14ac:dyDescent="0.45">
      <c r="B36" s="265" t="s">
        <v>0</v>
      </c>
      <c r="C36" s="807" t="s">
        <v>8</v>
      </c>
      <c r="D36" s="808"/>
      <c r="E36" s="809" t="s">
        <v>6</v>
      </c>
      <c r="AB36" s="265" t="s">
        <v>0</v>
      </c>
      <c r="AC36" s="807" t="s">
        <v>60</v>
      </c>
      <c r="AD36" s="808"/>
      <c r="AE36" s="809"/>
    </row>
    <row r="37" spans="2:33" ht="16.3" thickBot="1" x14ac:dyDescent="0.45">
      <c r="B37" s="234" t="s">
        <v>25</v>
      </c>
      <c r="C37" s="266" t="s">
        <v>26</v>
      </c>
      <c r="D37" s="267" t="s">
        <v>27</v>
      </c>
      <c r="E37" s="268" t="s">
        <v>28</v>
      </c>
      <c r="AB37" s="234" t="s">
        <v>69</v>
      </c>
      <c r="AC37" s="266" t="str">
        <f>+C37</f>
        <v>6M20*</v>
      </c>
      <c r="AD37" s="267" t="str">
        <f>+D37</f>
        <v>6M21</v>
      </c>
      <c r="AE37" s="268" t="str">
        <f>+E37</f>
        <v>Var.</v>
      </c>
    </row>
    <row r="38" spans="2:33" ht="15.9" x14ac:dyDescent="0.4">
      <c r="B38" s="269" t="s">
        <v>61</v>
      </c>
      <c r="C38" s="235">
        <v>134.75586026050217</v>
      </c>
      <c r="D38" s="236">
        <v>199.39773296819718</v>
      </c>
      <c r="E38" s="270">
        <v>0.47969618970732042</v>
      </c>
      <c r="AB38" s="269" t="s">
        <v>17</v>
      </c>
      <c r="AC38" s="235">
        <f>C38</f>
        <v>134.75586026050217</v>
      </c>
      <c r="AD38" s="236">
        <f t="shared" ref="AD38:AE44" si="7">D38</f>
        <v>199.39773296819718</v>
      </c>
      <c r="AE38" s="270">
        <f t="shared" si="7"/>
        <v>0.47969618970732042</v>
      </c>
    </row>
    <row r="39" spans="2:33" x14ac:dyDescent="0.4">
      <c r="B39" s="468" t="s">
        <v>62</v>
      </c>
      <c r="C39" s="469">
        <v>151.2494710228691</v>
      </c>
      <c r="D39" s="470">
        <v>157.79991910138529</v>
      </c>
      <c r="E39" s="293">
        <v>4.3308899093774444E-2</v>
      </c>
      <c r="AB39" s="468" t="s">
        <v>18</v>
      </c>
      <c r="AC39" s="469">
        <f t="shared" ref="AC39:AC44" si="8">C39</f>
        <v>151.2494710228691</v>
      </c>
      <c r="AD39" s="470">
        <f t="shared" si="7"/>
        <v>157.79991910138529</v>
      </c>
      <c r="AE39" s="293">
        <f t="shared" si="7"/>
        <v>4.3308899093774444E-2</v>
      </c>
    </row>
    <row r="40" spans="2:33" x14ac:dyDescent="0.4">
      <c r="B40" s="468" t="s">
        <v>63</v>
      </c>
      <c r="C40" s="469">
        <v>-16.493610762366934</v>
      </c>
      <c r="D40" s="470">
        <v>41.59781386681189</v>
      </c>
      <c r="E40" s="583" t="s">
        <v>64</v>
      </c>
      <c r="AB40" s="468" t="s">
        <v>19</v>
      </c>
      <c r="AC40" s="469">
        <f t="shared" si="8"/>
        <v>-16.493610762366934</v>
      </c>
      <c r="AD40" s="470">
        <f t="shared" si="7"/>
        <v>41.59781386681189</v>
      </c>
      <c r="AE40" s="583" t="str">
        <f t="shared" si="7"/>
        <v>n.a.</v>
      </c>
    </row>
    <row r="41" spans="2:33" ht="15.9" x14ac:dyDescent="0.4">
      <c r="B41" s="269" t="s">
        <v>65</v>
      </c>
      <c r="C41" s="235">
        <v>205.84899999999956</v>
      </c>
      <c r="D41" s="236">
        <v>269.72000000000003</v>
      </c>
      <c r="E41" s="271">
        <v>0.31028083692415609</v>
      </c>
      <c r="AB41" s="269" t="s">
        <v>3</v>
      </c>
      <c r="AC41" s="235">
        <f t="shared" si="8"/>
        <v>205.84899999999956</v>
      </c>
      <c r="AD41" s="236">
        <f t="shared" si="7"/>
        <v>269.72000000000003</v>
      </c>
      <c r="AE41" s="271">
        <f t="shared" si="7"/>
        <v>0.31028083692415609</v>
      </c>
    </row>
    <row r="42" spans="2:33" ht="15.9" x14ac:dyDescent="0.4">
      <c r="B42" s="269" t="s">
        <v>66</v>
      </c>
      <c r="C42" s="235">
        <v>0.61536009999995533</v>
      </c>
      <c r="D42" s="236">
        <v>13.772350092499956</v>
      </c>
      <c r="E42" s="271" t="s">
        <v>64</v>
      </c>
      <c r="AB42" s="269" t="s">
        <v>20</v>
      </c>
      <c r="AC42" s="235">
        <f t="shared" si="8"/>
        <v>0.61536009999995533</v>
      </c>
      <c r="AD42" s="236">
        <f t="shared" si="7"/>
        <v>13.772350092499956</v>
      </c>
      <c r="AE42" s="271" t="str">
        <f t="shared" si="7"/>
        <v>n.a.</v>
      </c>
    </row>
    <row r="43" spans="2:33" ht="16.3" thickBot="1" x14ac:dyDescent="0.45">
      <c r="B43" s="272" t="s">
        <v>67</v>
      </c>
      <c r="C43" s="237">
        <v>-6.2493211599991696</v>
      </c>
      <c r="D43" s="238">
        <v>-131.77269119408987</v>
      </c>
      <c r="E43" s="273" t="s">
        <v>64</v>
      </c>
      <c r="AB43" s="272" t="s">
        <v>21</v>
      </c>
      <c r="AC43" s="237">
        <f t="shared" si="8"/>
        <v>-6.2493211599991696</v>
      </c>
      <c r="AD43" s="238">
        <f t="shared" si="7"/>
        <v>-131.77269119408987</v>
      </c>
      <c r="AE43" s="273" t="str">
        <f t="shared" si="7"/>
        <v>n.a.</v>
      </c>
    </row>
    <row r="44" spans="2:33" ht="16.3" thickBot="1" x14ac:dyDescent="0.45">
      <c r="B44" s="274" t="s">
        <v>68</v>
      </c>
      <c r="C44" s="275">
        <v>334.97089920050252</v>
      </c>
      <c r="D44" s="276">
        <v>351.11739186660725</v>
      </c>
      <c r="E44" s="277">
        <v>4.8202672843051797E-2</v>
      </c>
      <c r="AB44" s="274" t="s">
        <v>22</v>
      </c>
      <c r="AC44" s="275">
        <f t="shared" si="8"/>
        <v>334.97089920050252</v>
      </c>
      <c r="AD44" s="276">
        <f t="shared" si="7"/>
        <v>351.11739186660725</v>
      </c>
      <c r="AE44" s="277">
        <f t="shared" si="7"/>
        <v>4.8202672843051797E-2</v>
      </c>
    </row>
    <row r="45" spans="2:33" x14ac:dyDescent="0.4">
      <c r="B45" s="218"/>
      <c r="C45" s="218"/>
      <c r="D45" s="218"/>
      <c r="E45" s="218"/>
      <c r="F45" s="218"/>
      <c r="AB45" t="s">
        <v>23</v>
      </c>
    </row>
    <row r="46" spans="2:33" x14ac:dyDescent="0.4">
      <c r="B46" s="215"/>
      <c r="C46" s="26"/>
      <c r="D46" s="26"/>
      <c r="E46" s="26"/>
      <c r="F46" s="26"/>
      <c r="AB46" s="215"/>
      <c r="AC46" s="26"/>
      <c r="AD46" s="26"/>
      <c r="AE46" s="26"/>
      <c r="AF46" s="26"/>
    </row>
    <row r="47" spans="2:33" ht="7.5" customHeight="1" thickBot="1" x14ac:dyDescent="0.45"/>
    <row r="48" spans="2:33" ht="21" thickTop="1" x14ac:dyDescent="0.4">
      <c r="B48" s="304" t="s">
        <v>0</v>
      </c>
      <c r="C48" s="305"/>
      <c r="D48" s="305"/>
      <c r="E48" s="305"/>
      <c r="F48" s="305"/>
      <c r="G48" s="309" t="s">
        <v>2</v>
      </c>
      <c r="AB48" s="304" t="s">
        <v>0</v>
      </c>
      <c r="AC48" s="305"/>
      <c r="AD48" s="305"/>
      <c r="AE48" s="305"/>
      <c r="AF48" s="305"/>
      <c r="AG48" s="309" t="s">
        <v>5</v>
      </c>
    </row>
    <row r="49" spans="2:35" ht="16.3" thickBot="1" x14ac:dyDescent="0.45">
      <c r="B49" s="310"/>
      <c r="C49" s="311"/>
      <c r="D49" s="311"/>
      <c r="E49" s="311"/>
      <c r="F49" s="311"/>
      <c r="G49" s="312"/>
      <c r="AB49" s="310"/>
      <c r="AC49" s="311"/>
      <c r="AD49" s="311"/>
      <c r="AE49" s="311"/>
      <c r="AF49" s="311"/>
      <c r="AG49" s="312"/>
    </row>
    <row r="50" spans="2:35" ht="16.75" thickTop="1" thickBot="1" x14ac:dyDescent="0.45">
      <c r="B50" s="239" t="s">
        <v>25</v>
      </c>
      <c r="C50" s="824" t="s">
        <v>26</v>
      </c>
      <c r="D50" s="825"/>
      <c r="E50" s="826" t="s">
        <v>27</v>
      </c>
      <c r="F50" s="827"/>
      <c r="G50" s="282" t="s">
        <v>28</v>
      </c>
      <c r="AB50" s="239" t="s">
        <v>69</v>
      </c>
      <c r="AC50" s="828" t="s">
        <v>26</v>
      </c>
      <c r="AD50" s="829"/>
      <c r="AE50" s="830" t="s">
        <v>27</v>
      </c>
      <c r="AF50" s="831"/>
      <c r="AG50" s="282" t="s">
        <v>28</v>
      </c>
    </row>
    <row r="51" spans="2:35" ht="16.3" thickBot="1" x14ac:dyDescent="0.45">
      <c r="B51" s="672" t="s">
        <v>70</v>
      </c>
      <c r="C51" s="673">
        <v>13816.356210600257</v>
      </c>
      <c r="D51" s="674">
        <v>1</v>
      </c>
      <c r="E51" s="675">
        <v>13329.677956563637</v>
      </c>
      <c r="F51" s="676">
        <v>1</v>
      </c>
      <c r="G51" s="677">
        <v>-3.5224790575624332E-2</v>
      </c>
      <c r="AB51" s="672" t="s">
        <v>96</v>
      </c>
      <c r="AC51" s="673">
        <v>13816.356210600257</v>
      </c>
      <c r="AD51" s="674">
        <v>1</v>
      </c>
      <c r="AE51" s="675">
        <v>13329.677956563637</v>
      </c>
      <c r="AF51" s="676">
        <v>1</v>
      </c>
      <c r="AG51" s="677">
        <v>-3.5224790575624332E-2</v>
      </c>
    </row>
    <row r="52" spans="2:35" ht="15.9" x14ac:dyDescent="0.4">
      <c r="B52" s="294" t="s">
        <v>71</v>
      </c>
      <c r="C52" s="20">
        <v>-13256.029547670256</v>
      </c>
      <c r="D52" s="21">
        <v>-0.95944468611050249</v>
      </c>
      <c r="E52" s="678">
        <v>-12729.17245951364</v>
      </c>
      <c r="F52" s="679">
        <v>-0.9549497370448996</v>
      </c>
      <c r="G52" s="680">
        <v>-3.9744712869111742E-2</v>
      </c>
      <c r="AB52" s="294" t="s">
        <v>97</v>
      </c>
      <c r="AC52" s="20">
        <v>-13256.029547670256</v>
      </c>
      <c r="AD52" s="21">
        <v>-0.95944468611050249</v>
      </c>
      <c r="AE52" s="678">
        <v>-12729.17245951364</v>
      </c>
      <c r="AF52" s="679">
        <v>-0.9549497370448996</v>
      </c>
      <c r="AG52" s="680">
        <v>-3.9744712869111742E-2</v>
      </c>
    </row>
    <row r="53" spans="2:35" ht="16.3" thickBot="1" x14ac:dyDescent="0.45">
      <c r="B53" s="294" t="s">
        <v>72</v>
      </c>
      <c r="C53" s="251">
        <v>82.821999999999989</v>
      </c>
      <c r="D53" s="21">
        <v>5.9944893384014566E-3</v>
      </c>
      <c r="E53" s="678">
        <v>136.72953427499999</v>
      </c>
      <c r="F53" s="679">
        <v>1.025752720512451E-2</v>
      </c>
      <c r="G53" s="680">
        <v>0.65088423697809783</v>
      </c>
      <c r="AB53" s="294" t="s">
        <v>98</v>
      </c>
      <c r="AC53" s="251">
        <v>82.821999999999989</v>
      </c>
      <c r="AD53" s="21">
        <v>5.9944893384014566E-3</v>
      </c>
      <c r="AE53" s="678">
        <v>136.72953427499999</v>
      </c>
      <c r="AF53" s="679">
        <v>1.025752720512451E-2</v>
      </c>
      <c r="AG53" s="680">
        <v>0.65088423697809783</v>
      </c>
    </row>
    <row r="54" spans="2:35" ht="16.3" thickBot="1" x14ac:dyDescent="0.45">
      <c r="B54" s="283" t="s">
        <v>73</v>
      </c>
      <c r="C54" s="295">
        <v>643.14866293000182</v>
      </c>
      <c r="D54" s="285">
        <v>4.6549803227898971E-2</v>
      </c>
      <c r="E54" s="681">
        <v>737.23503132499752</v>
      </c>
      <c r="F54" s="682">
        <v>5.5307790160224933E-2</v>
      </c>
      <c r="G54" s="683">
        <v>0.14629023399716812</v>
      </c>
      <c r="AB54" s="283" t="s">
        <v>99</v>
      </c>
      <c r="AC54" s="295">
        <v>643.14866293000182</v>
      </c>
      <c r="AD54" s="285">
        <v>4.6549803227898971E-2</v>
      </c>
      <c r="AE54" s="681">
        <v>737.23503132499752</v>
      </c>
      <c r="AF54" s="682">
        <v>5.5307790160224933E-2</v>
      </c>
      <c r="AG54" s="683">
        <v>0.14629023399716812</v>
      </c>
    </row>
    <row r="55" spans="2:35" ht="15.9" x14ac:dyDescent="0.4">
      <c r="B55" s="294" t="s">
        <v>74</v>
      </c>
      <c r="C55" s="20">
        <v>-246.95000000000002</v>
      </c>
      <c r="D55" s="21">
        <v>-1.787374299242037E-2</v>
      </c>
      <c r="E55" s="678">
        <v>-245.93083447499998</v>
      </c>
      <c r="F55" s="679">
        <v>-1.8449870677775957E-2</v>
      </c>
      <c r="G55" s="680">
        <v>-4.1270116420328851E-3</v>
      </c>
      <c r="AB55" s="294" t="s">
        <v>100</v>
      </c>
      <c r="AC55" s="20">
        <v>-246.95000000000002</v>
      </c>
      <c r="AD55" s="21">
        <v>-1.787374299242037E-2</v>
      </c>
      <c r="AE55" s="678">
        <v>-245.93083447499998</v>
      </c>
      <c r="AF55" s="679">
        <v>-1.8449870677775957E-2</v>
      </c>
      <c r="AG55" s="680">
        <v>-4.1270116420328851E-3</v>
      </c>
    </row>
    <row r="56" spans="2:35" ht="16.3" thickBot="1" x14ac:dyDescent="0.45">
      <c r="B56" s="294" t="s">
        <v>75</v>
      </c>
      <c r="C56" s="251">
        <v>-10.384400000000001</v>
      </c>
      <c r="D56" s="684">
        <v>-7.5160193047374001E-4</v>
      </c>
      <c r="E56" s="685">
        <v>-9.722999999999999</v>
      </c>
      <c r="F56" s="686">
        <v>-7.2942497423295353E-4</v>
      </c>
      <c r="G56" s="687">
        <v>-6.3691691383228943E-2</v>
      </c>
      <c r="AB56" s="294" t="s">
        <v>101</v>
      </c>
      <c r="AC56" s="251">
        <v>-10.384400000000001</v>
      </c>
      <c r="AD56" s="684">
        <v>-7.5160193047374001E-4</v>
      </c>
      <c r="AE56" s="685">
        <v>-9.722999999999999</v>
      </c>
      <c r="AF56" s="686">
        <v>-7.2942497423295353E-4</v>
      </c>
      <c r="AG56" s="687">
        <v>-6.3691691383228943E-2</v>
      </c>
      <c r="AI56" s="467"/>
    </row>
    <row r="57" spans="2:35" ht="16.3" thickBot="1" x14ac:dyDescent="0.45">
      <c r="B57" s="688" t="s">
        <v>76</v>
      </c>
      <c r="C57" s="673">
        <v>385.81426293000175</v>
      </c>
      <c r="D57" s="674">
        <v>2.7924458305004854E-2</v>
      </c>
      <c r="E57" s="675">
        <v>481.58119684999758</v>
      </c>
      <c r="F57" s="676">
        <v>3.6128494508216029E-2</v>
      </c>
      <c r="G57" s="677">
        <v>0.24822030474640799</v>
      </c>
      <c r="AB57" s="688" t="s">
        <v>102</v>
      </c>
      <c r="AC57" s="673">
        <v>385.81426293000175</v>
      </c>
      <c r="AD57" s="674">
        <v>2.7924458305004854E-2</v>
      </c>
      <c r="AE57" s="675">
        <v>481.58119684999758</v>
      </c>
      <c r="AF57" s="676">
        <v>3.6128494508216029E-2</v>
      </c>
      <c r="AG57" s="677">
        <v>0.24822030474640799</v>
      </c>
      <c r="AI57" s="467"/>
    </row>
    <row r="58" spans="2:35" ht="15.9" x14ac:dyDescent="0.4">
      <c r="B58" s="294" t="s">
        <v>77</v>
      </c>
      <c r="C58" s="20">
        <v>22.25602082</v>
      </c>
      <c r="D58" s="21">
        <v>1.6108459047201331E-3</v>
      </c>
      <c r="E58" s="678">
        <v>47.790185450000003</v>
      </c>
      <c r="F58" s="679">
        <v>3.5852468158443199E-3</v>
      </c>
      <c r="G58" s="680" t="s">
        <v>78</v>
      </c>
      <c r="AB58" s="294" t="s">
        <v>103</v>
      </c>
      <c r="AC58" s="20">
        <v>22.25602082</v>
      </c>
      <c r="AD58" s="21">
        <v>1.6108459047201331E-3</v>
      </c>
      <c r="AE58" s="678">
        <v>47.790185450000003</v>
      </c>
      <c r="AF58" s="679">
        <v>3.5852468158443199E-3</v>
      </c>
      <c r="AG58" s="680" t="s">
        <v>78</v>
      </c>
      <c r="AI58" s="467"/>
    </row>
    <row r="59" spans="2:35" ht="15.9" x14ac:dyDescent="0.4">
      <c r="B59" s="294" t="s">
        <v>79</v>
      </c>
      <c r="C59" s="20">
        <v>-23.467078389999998</v>
      </c>
      <c r="D59" s="21">
        <v>-1.6984998093777766E-3</v>
      </c>
      <c r="E59" s="678">
        <v>-13.207217709999991</v>
      </c>
      <c r="F59" s="679">
        <v>-9.9081296285156344E-4</v>
      </c>
      <c r="G59" s="680">
        <v>-0.43720230143229211</v>
      </c>
      <c r="AB59" s="294" t="s">
        <v>104</v>
      </c>
      <c r="AC59" s="20">
        <v>-23.467078389999998</v>
      </c>
      <c r="AD59" s="21">
        <v>-1.6984998093777766E-3</v>
      </c>
      <c r="AE59" s="678">
        <v>-13.207217709999991</v>
      </c>
      <c r="AF59" s="679">
        <v>-9.9081296285156344E-4</v>
      </c>
      <c r="AG59" s="680">
        <v>-0.43720230143229211</v>
      </c>
      <c r="AI59" s="467"/>
    </row>
    <row r="60" spans="2:35" ht="15.9" x14ac:dyDescent="0.4">
      <c r="B60" s="689" t="s">
        <v>80</v>
      </c>
      <c r="C60" s="23">
        <v>384.60320536000177</v>
      </c>
      <c r="D60" s="24">
        <v>2.783680440034721E-2</v>
      </c>
      <c r="E60" s="690">
        <v>516.16416458999754</v>
      </c>
      <c r="F60" s="691">
        <v>3.8722928361208782E-2</v>
      </c>
      <c r="G60" s="692">
        <v>0.34206932598715656</v>
      </c>
      <c r="AB60" s="689" t="s">
        <v>105</v>
      </c>
      <c r="AC60" s="23">
        <v>384.60320536000177</v>
      </c>
      <c r="AD60" s="24">
        <v>2.783680440034721E-2</v>
      </c>
      <c r="AE60" s="690">
        <v>516.16416458999754</v>
      </c>
      <c r="AF60" s="691">
        <v>3.8722928361208782E-2</v>
      </c>
      <c r="AG60" s="692">
        <v>0.34206932598715656</v>
      </c>
      <c r="AI60" s="467"/>
    </row>
    <row r="61" spans="2:35" ht="15.9" x14ac:dyDescent="0.4">
      <c r="B61" s="294" t="s">
        <v>81</v>
      </c>
      <c r="C61" s="20">
        <v>83.384181780000006</v>
      </c>
      <c r="D61" s="21">
        <v>6.0351789219233905E-3</v>
      </c>
      <c r="E61" s="678">
        <v>69.842558679999982</v>
      </c>
      <c r="F61" s="679">
        <v>5.2396283621847714E-3</v>
      </c>
      <c r="G61" s="680">
        <v>-0.16240038351312369</v>
      </c>
      <c r="AB61" s="294" t="s">
        <v>106</v>
      </c>
      <c r="AC61" s="20">
        <v>83.384181780000006</v>
      </c>
      <c r="AD61" s="21">
        <v>6.0351789219233905E-3</v>
      </c>
      <c r="AE61" s="678">
        <v>69.842558679999982</v>
      </c>
      <c r="AF61" s="679">
        <v>5.2396283621847714E-3</v>
      </c>
      <c r="AG61" s="680">
        <v>-0.16240038351312369</v>
      </c>
      <c r="AI61" s="467"/>
    </row>
    <row r="62" spans="2:35" ht="15.9" x14ac:dyDescent="0.4">
      <c r="B62" s="294" t="s">
        <v>82</v>
      </c>
      <c r="C62" s="20">
        <v>-189.00018177999999</v>
      </c>
      <c r="D62" s="21">
        <v>-1.3679452013186681E-2</v>
      </c>
      <c r="E62" s="678">
        <v>-185.42355867999999</v>
      </c>
      <c r="F62" s="679">
        <v>-1.3910580531969715E-2</v>
      </c>
      <c r="G62" s="680">
        <v>-1.8923913545031756E-2</v>
      </c>
      <c r="AB62" s="294" t="s">
        <v>107</v>
      </c>
      <c r="AC62" s="20">
        <v>-189.00018177999999</v>
      </c>
      <c r="AD62" s="21">
        <v>-1.3679452013186681E-2</v>
      </c>
      <c r="AE62" s="678">
        <v>-185.42355867999999</v>
      </c>
      <c r="AF62" s="679">
        <v>-1.3910580531969715E-2</v>
      </c>
      <c r="AG62" s="680">
        <v>-1.8923913545031756E-2</v>
      </c>
      <c r="AI62" s="467"/>
    </row>
    <row r="63" spans="2:35" ht="15.9" x14ac:dyDescent="0.4">
      <c r="B63" s="689" t="s">
        <v>83</v>
      </c>
      <c r="C63" s="23">
        <v>-105.61599999999999</v>
      </c>
      <c r="D63" s="24">
        <v>-7.6442730912632904E-3</v>
      </c>
      <c r="E63" s="690">
        <v>-115.581</v>
      </c>
      <c r="F63" s="691">
        <v>-8.6709521697849439E-3</v>
      </c>
      <c r="G63" s="692">
        <v>9.435123466141504E-2</v>
      </c>
      <c r="AB63" s="689" t="s">
        <v>108</v>
      </c>
      <c r="AC63" s="23">
        <v>-105.61599999999999</v>
      </c>
      <c r="AD63" s="24">
        <v>-7.6442730912632904E-3</v>
      </c>
      <c r="AE63" s="690">
        <v>-115.581</v>
      </c>
      <c r="AF63" s="691">
        <v>-8.6709521697849439E-3</v>
      </c>
      <c r="AG63" s="692">
        <v>9.435123466141504E-2</v>
      </c>
    </row>
    <row r="64" spans="2:35" ht="15.9" x14ac:dyDescent="0.4">
      <c r="B64" s="294" t="s">
        <v>84</v>
      </c>
      <c r="C64" s="20">
        <v>-35.838999999999992</v>
      </c>
      <c r="D64" s="21">
        <v>-2.5939545458811639E-3</v>
      </c>
      <c r="E64" s="678">
        <v>1.7910000000000001</v>
      </c>
      <c r="F64" s="679">
        <v>1.3436183573498097E-4</v>
      </c>
      <c r="G64" s="680" t="s">
        <v>78</v>
      </c>
      <c r="AB64" s="294" t="s">
        <v>109</v>
      </c>
      <c r="AC64" s="20">
        <v>-35.838999999999992</v>
      </c>
      <c r="AD64" s="21">
        <v>-2.5939545458811639E-3</v>
      </c>
      <c r="AE64" s="678">
        <v>1.7910000000000001</v>
      </c>
      <c r="AF64" s="679">
        <v>1.3436183573498097E-4</v>
      </c>
      <c r="AG64" s="680" t="s">
        <v>78</v>
      </c>
    </row>
    <row r="65" spans="1:34" ht="15.9" x14ac:dyDescent="0.4">
      <c r="B65" s="294" t="s">
        <v>85</v>
      </c>
      <c r="C65" s="20">
        <v>-77.98</v>
      </c>
      <c r="D65" s="21">
        <v>-5.6440351429396258E-3</v>
      </c>
      <c r="E65" s="678">
        <v>-129.44299999999998</v>
      </c>
      <c r="F65" s="679">
        <v>-9.7108872713808688E-3</v>
      </c>
      <c r="G65" s="680">
        <v>0.65995126955629613</v>
      </c>
      <c r="AB65" s="294" t="s">
        <v>110</v>
      </c>
      <c r="AC65" s="20">
        <v>-77.98</v>
      </c>
      <c r="AD65" s="21">
        <v>-5.6440351429396258E-3</v>
      </c>
      <c r="AE65" s="678">
        <v>-129.44299999999998</v>
      </c>
      <c r="AF65" s="679">
        <v>-9.7108872713808688E-3</v>
      </c>
      <c r="AG65" s="680">
        <v>0.65995126955629613</v>
      </c>
    </row>
    <row r="66" spans="1:34" ht="15.9" x14ac:dyDescent="0.4">
      <c r="B66" s="294" t="s">
        <v>86</v>
      </c>
      <c r="C66" s="20">
        <v>116.13753591000001</v>
      </c>
      <c r="D66" s="21">
        <v>8.4058006423499976E-3</v>
      </c>
      <c r="E66" s="678">
        <v>12.533500499999999</v>
      </c>
      <c r="F66" s="679">
        <v>9.4027031567018508E-4</v>
      </c>
      <c r="G66" s="680">
        <v>-0.89208053708223367</v>
      </c>
      <c r="AB66" s="294" t="s">
        <v>111</v>
      </c>
      <c r="AC66" s="20">
        <v>116.13753591000001</v>
      </c>
      <c r="AD66" s="21">
        <v>8.4058006423499976E-3</v>
      </c>
      <c r="AE66" s="678">
        <v>12.533500499999999</v>
      </c>
      <c r="AF66" s="679">
        <v>9.4027031567018508E-4</v>
      </c>
      <c r="AG66" s="680">
        <v>-0.89208053708223367</v>
      </c>
    </row>
    <row r="67" spans="1:34" ht="16.3" thickBot="1" x14ac:dyDescent="0.45">
      <c r="B67" s="689" t="s">
        <v>87</v>
      </c>
      <c r="C67" s="23">
        <v>-103.29746408999999</v>
      </c>
      <c r="D67" s="24">
        <v>-7.4764621377340842E-3</v>
      </c>
      <c r="E67" s="690">
        <v>-230.6994995</v>
      </c>
      <c r="F67" s="691">
        <v>-1.7307207289760648E-2</v>
      </c>
      <c r="G67" s="692" t="s">
        <v>78</v>
      </c>
      <c r="AB67" s="689" t="s">
        <v>112</v>
      </c>
      <c r="AC67" s="23">
        <v>-103.29746408999999</v>
      </c>
      <c r="AD67" s="24">
        <v>-7.4764621377340842E-3</v>
      </c>
      <c r="AE67" s="690">
        <v>-230.6994995</v>
      </c>
      <c r="AF67" s="691">
        <v>-1.7307207289760648E-2</v>
      </c>
      <c r="AG67" s="692" t="s">
        <v>78</v>
      </c>
    </row>
    <row r="68" spans="1:34" s="218" customFormat="1" ht="16.3" hidden="1" thickBot="1" x14ac:dyDescent="0.45">
      <c r="B68" s="696" t="s">
        <v>88</v>
      </c>
      <c r="C68" s="657">
        <v>3.8850000000000002</v>
      </c>
      <c r="D68" s="662">
        <v>2.8118846537984667E-4</v>
      </c>
      <c r="E68" s="663">
        <v>2.0609999999999999</v>
      </c>
      <c r="F68" s="658">
        <v>1.5461738886085748E-4</v>
      </c>
      <c r="G68" s="697">
        <v>-0.46949806949806949</v>
      </c>
      <c r="AB68" s="696" t="s">
        <v>113</v>
      </c>
      <c r="AC68" s="657">
        <v>3.8850000000000002</v>
      </c>
      <c r="AD68" s="662">
        <v>2.8118846537984667E-4</v>
      </c>
      <c r="AE68" s="663">
        <v>2.0609999999999999</v>
      </c>
      <c r="AF68" s="658">
        <v>1.5461738886085748E-4</v>
      </c>
      <c r="AG68" s="697">
        <v>-0.46949806949806949</v>
      </c>
    </row>
    <row r="69" spans="1:34" ht="16.3" thickBot="1" x14ac:dyDescent="0.45">
      <c r="B69" s="283" t="s">
        <v>89</v>
      </c>
      <c r="C69" s="295">
        <v>285.19074127000175</v>
      </c>
      <c r="D69" s="285">
        <v>2.0641530727992973E-2</v>
      </c>
      <c r="E69" s="681">
        <v>287.52566508999752</v>
      </c>
      <c r="F69" s="682">
        <v>2.1570338460308987E-2</v>
      </c>
      <c r="G69" s="683">
        <v>8.1872357061731904E-3</v>
      </c>
      <c r="AB69" s="283" t="s">
        <v>114</v>
      </c>
      <c r="AC69" s="295">
        <v>285.19074127000175</v>
      </c>
      <c r="AD69" s="285">
        <v>2.0641530727992973E-2</v>
      </c>
      <c r="AE69" s="681">
        <v>287.52566508999752</v>
      </c>
      <c r="AF69" s="682">
        <v>2.1570338460308987E-2</v>
      </c>
      <c r="AG69" s="683">
        <v>8.1872357061731904E-3</v>
      </c>
    </row>
    <row r="70" spans="1:34" s="218" customFormat="1" ht="15.9" x14ac:dyDescent="0.4">
      <c r="B70" s="294" t="s">
        <v>90</v>
      </c>
      <c r="C70" s="20">
        <v>-72.014787627500027</v>
      </c>
      <c r="D70" s="21">
        <v>-5.2122851010636554E-3</v>
      </c>
      <c r="E70" s="678">
        <v>-21.425944702500004</v>
      </c>
      <c r="F70" s="679">
        <v>-1.607386522939191E-3</v>
      </c>
      <c r="G70" s="692">
        <v>-0.70247854075017568</v>
      </c>
      <c r="AB70" s="294" t="s">
        <v>115</v>
      </c>
      <c r="AC70" s="20">
        <v>-72.014787627500027</v>
      </c>
      <c r="AD70" s="21">
        <v>-5.2122851010636554E-3</v>
      </c>
      <c r="AE70" s="678">
        <v>-21.425944702500004</v>
      </c>
      <c r="AF70" s="679">
        <v>-1.607386522939191E-3</v>
      </c>
      <c r="AG70" s="692">
        <v>-0.70247854075017568</v>
      </c>
    </row>
    <row r="71" spans="1:34" ht="15.9" x14ac:dyDescent="0.4">
      <c r="B71" s="689" t="s">
        <v>91</v>
      </c>
      <c r="C71" s="23">
        <v>213.17595364250172</v>
      </c>
      <c r="D71" s="24">
        <v>1.5429245626929317E-2</v>
      </c>
      <c r="E71" s="690">
        <v>266.09972038749754</v>
      </c>
      <c r="F71" s="691">
        <v>1.9962951937369796E-2</v>
      </c>
      <c r="G71" s="692">
        <v>0.24826330475223068</v>
      </c>
      <c r="AB71" s="689" t="s">
        <v>116</v>
      </c>
      <c r="AC71" s="23">
        <v>213.17595364250172</v>
      </c>
      <c r="AD71" s="24">
        <v>1.5429245626929317E-2</v>
      </c>
      <c r="AE71" s="690">
        <v>266.09972038749754</v>
      </c>
      <c r="AF71" s="691">
        <v>1.9962951937369796E-2</v>
      </c>
      <c r="AG71" s="692">
        <v>0.24826330475223068</v>
      </c>
    </row>
    <row r="72" spans="1:34" ht="15.9" x14ac:dyDescent="0.4">
      <c r="B72" s="294" t="s">
        <v>92</v>
      </c>
      <c r="C72" s="20">
        <v>230.62700000000001</v>
      </c>
      <c r="D72" s="21">
        <v>1.6692317169924812E-2</v>
      </c>
      <c r="E72" s="678">
        <v>215.36699999999999</v>
      </c>
      <c r="F72" s="679">
        <v>1.615695448170611E-2</v>
      </c>
      <c r="G72" s="680">
        <v>-6.6167447870370877E-2</v>
      </c>
      <c r="AB72" s="294" t="s">
        <v>117</v>
      </c>
      <c r="AC72" s="20">
        <v>230.62700000000001</v>
      </c>
      <c r="AD72" s="21">
        <v>1.6692317169924812E-2</v>
      </c>
      <c r="AE72" s="678">
        <v>215.36699999999999</v>
      </c>
      <c r="AF72" s="679">
        <v>1.615695448170611E-2</v>
      </c>
      <c r="AG72" s="680">
        <v>-6.6167447870370877E-2</v>
      </c>
    </row>
    <row r="73" spans="1:34" ht="15.9" x14ac:dyDescent="0.4">
      <c r="B73" s="689" t="s">
        <v>93</v>
      </c>
      <c r="C73" s="23">
        <v>443.80295364250173</v>
      </c>
      <c r="D73" s="24">
        <v>3.2121562796854131E-2</v>
      </c>
      <c r="E73" s="690">
        <v>481.4667203874975</v>
      </c>
      <c r="F73" s="691">
        <v>3.6119906419075906E-2</v>
      </c>
      <c r="G73" s="692">
        <v>8.4865966834765993E-2</v>
      </c>
      <c r="AB73" s="689" t="s">
        <v>118</v>
      </c>
      <c r="AC73" s="23">
        <v>443.80295364250173</v>
      </c>
      <c r="AD73" s="24">
        <v>3.2121562796854131E-2</v>
      </c>
      <c r="AE73" s="690">
        <v>481.4667203874975</v>
      </c>
      <c r="AF73" s="691">
        <v>3.6119906419075906E-2</v>
      </c>
      <c r="AG73" s="692">
        <v>8.4865966834765993E-2</v>
      </c>
    </row>
    <row r="74" spans="1:34" ht="16.3" thickBot="1" x14ac:dyDescent="0.45">
      <c r="B74" s="294" t="s">
        <v>94</v>
      </c>
      <c r="C74" s="20">
        <v>-108.83205444199922</v>
      </c>
      <c r="D74" s="21">
        <v>-7.8770446261728928E-3</v>
      </c>
      <c r="E74" s="678">
        <v>-130.34932852089023</v>
      </c>
      <c r="F74" s="679">
        <v>-9.7788805510267557E-3</v>
      </c>
      <c r="G74" s="680">
        <v>0.19771081405394564</v>
      </c>
      <c r="AB74" s="294" t="s">
        <v>119</v>
      </c>
      <c r="AC74" s="20">
        <v>-108.83205444199922</v>
      </c>
      <c r="AD74" s="21">
        <v>-7.8770446261728928E-3</v>
      </c>
      <c r="AE74" s="678">
        <v>-130.34932852089023</v>
      </c>
      <c r="AF74" s="679">
        <v>-9.7788805510267557E-3</v>
      </c>
      <c r="AG74" s="680">
        <v>0.19771081405394564</v>
      </c>
    </row>
    <row r="75" spans="1:34" ht="18.899999999999999" thickBot="1" x14ac:dyDescent="0.45">
      <c r="B75" s="693" t="s">
        <v>95</v>
      </c>
      <c r="C75" s="694">
        <v>334.97089920050252</v>
      </c>
      <c r="D75" s="285">
        <v>2.424451817068124E-2</v>
      </c>
      <c r="E75" s="695">
        <v>351.11739186660725</v>
      </c>
      <c r="F75" s="682">
        <v>2.6341025868049147E-2</v>
      </c>
      <c r="G75" s="683">
        <v>4.8202672843051797E-2</v>
      </c>
      <c r="AB75" s="693" t="s">
        <v>120</v>
      </c>
      <c r="AC75" s="694">
        <v>334.97089920050252</v>
      </c>
      <c r="AD75" s="285">
        <v>2.424451817068124E-2</v>
      </c>
      <c r="AE75" s="695">
        <v>351.11739186660725</v>
      </c>
      <c r="AF75" s="682">
        <v>2.6341025868049147E-2</v>
      </c>
      <c r="AG75" s="683">
        <v>4.8202672843051797E-2</v>
      </c>
    </row>
    <row r="76" spans="1:34" ht="20.25" customHeight="1" thickTop="1" thickBot="1" x14ac:dyDescent="0.45">
      <c r="A76" t="s">
        <v>9</v>
      </c>
      <c r="B76" s="816" t="s">
        <v>9</v>
      </c>
      <c r="C76" s="816"/>
      <c r="D76" s="816"/>
      <c r="E76" s="816"/>
      <c r="F76" s="816"/>
      <c r="G76" s="816"/>
      <c r="AB76" s="816" t="s">
        <v>9</v>
      </c>
      <c r="AC76" s="816"/>
      <c r="AD76" s="816"/>
      <c r="AE76" s="816"/>
      <c r="AF76" s="816"/>
      <c r="AG76" s="816"/>
    </row>
    <row r="77" spans="1:34" ht="21.65" customHeight="1" thickTop="1" thickBot="1" x14ac:dyDescent="0.45">
      <c r="B77" s="711" t="s">
        <v>0</v>
      </c>
      <c r="C77" s="712"/>
      <c r="D77" s="712"/>
      <c r="E77" s="712"/>
      <c r="F77" s="712"/>
      <c r="G77" s="303" t="s">
        <v>121</v>
      </c>
      <c r="H77" s="732"/>
      <c r="AB77" s="711" t="s">
        <v>0</v>
      </c>
      <c r="AC77" s="712"/>
      <c r="AD77" s="712"/>
      <c r="AE77" s="712"/>
      <c r="AF77" s="712"/>
      <c r="AG77" s="303" t="s">
        <v>141</v>
      </c>
      <c r="AH77" s="732"/>
    </row>
    <row r="78" spans="1:34" ht="16.75" thickTop="1" thickBot="1" x14ac:dyDescent="0.45">
      <c r="B78" s="56" t="s">
        <v>25</v>
      </c>
      <c r="C78" s="432" t="s">
        <v>122</v>
      </c>
      <c r="D78" s="433" t="s">
        <v>123</v>
      </c>
      <c r="E78" s="434" t="s">
        <v>27</v>
      </c>
      <c r="F78" s="435" t="s">
        <v>123</v>
      </c>
      <c r="G78" s="118" t="s">
        <v>28</v>
      </c>
      <c r="AB78" s="56" t="s">
        <v>69</v>
      </c>
      <c r="AC78" s="432" t="s">
        <v>122</v>
      </c>
      <c r="AD78" s="433" t="s">
        <v>123</v>
      </c>
      <c r="AE78" s="434" t="s">
        <v>27</v>
      </c>
      <c r="AF78" s="435" t="s">
        <v>123</v>
      </c>
      <c r="AG78" s="118" t="s">
        <v>28</v>
      </c>
    </row>
    <row r="79" spans="1:34" ht="16.3" thickTop="1" x14ac:dyDescent="0.4">
      <c r="B79" s="436" t="s">
        <v>124</v>
      </c>
      <c r="C79" s="20">
        <v>2134.2106430802578</v>
      </c>
      <c r="D79" s="427">
        <v>0.15446986345380204</v>
      </c>
      <c r="E79" s="437">
        <v>2288.434645358222</v>
      </c>
      <c r="F79" s="428">
        <v>0.17167966494129583</v>
      </c>
      <c r="G79" s="429">
        <v>7.2262783796905872E-2</v>
      </c>
      <c r="AB79" s="436" t="s">
        <v>142</v>
      </c>
      <c r="AC79" s="20">
        <v>2134.2106430802578</v>
      </c>
      <c r="AD79" s="427">
        <v>0.15446986345380204</v>
      </c>
      <c r="AE79" s="437">
        <v>2288.434645358222</v>
      </c>
      <c r="AF79" s="428">
        <v>0.17167966494129583</v>
      </c>
      <c r="AG79" s="429">
        <v>7.2262783796905872E-2</v>
      </c>
    </row>
    <row r="80" spans="1:34" ht="15.9" x14ac:dyDescent="0.4">
      <c r="B80" s="438" t="s">
        <v>125</v>
      </c>
      <c r="C80" s="20">
        <v>8922.4745738534748</v>
      </c>
      <c r="D80" s="427">
        <v>0.64579072059352338</v>
      </c>
      <c r="E80" s="437">
        <v>7951.3415423383349</v>
      </c>
      <c r="F80" s="430">
        <v>0.59651415197341906</v>
      </c>
      <c r="G80" s="429">
        <v>-0.10884122151056164</v>
      </c>
      <c r="AB80" s="438" t="s">
        <v>143</v>
      </c>
      <c r="AC80" s="20">
        <v>8922.4745738534748</v>
      </c>
      <c r="AD80" s="427">
        <v>0.64579072059352338</v>
      </c>
      <c r="AE80" s="437">
        <v>7951.3415423383349</v>
      </c>
      <c r="AF80" s="430">
        <v>0.59651415197341906</v>
      </c>
      <c r="AG80" s="429">
        <v>-0.10884122151056164</v>
      </c>
    </row>
    <row r="81" spans="2:33" ht="15.9" x14ac:dyDescent="0.4">
      <c r="B81" s="438" t="s">
        <v>126</v>
      </c>
      <c r="C81" s="20">
        <v>102.06809528756821</v>
      </c>
      <c r="D81" s="427">
        <v>7.3874829521536657E-3</v>
      </c>
      <c r="E81" s="437">
        <v>134.32383587898403</v>
      </c>
      <c r="F81" s="430">
        <v>1.0077050347104741E-2</v>
      </c>
      <c r="G81" s="429">
        <v>0.31602177448827673</v>
      </c>
      <c r="AB81" s="438" t="s">
        <v>144</v>
      </c>
      <c r="AC81" s="20">
        <v>102.06809528756821</v>
      </c>
      <c r="AD81" s="427">
        <v>7.3874829521536657E-3</v>
      </c>
      <c r="AE81" s="437">
        <v>134.32383587898403</v>
      </c>
      <c r="AF81" s="430">
        <v>1.0077050347104741E-2</v>
      </c>
      <c r="AG81" s="429">
        <v>0.31602177448827673</v>
      </c>
    </row>
    <row r="82" spans="2:33" ht="16.3" thickBot="1" x14ac:dyDescent="0.45">
      <c r="B82" s="438" t="s">
        <v>127</v>
      </c>
      <c r="C82" s="20">
        <v>2657.55980645</v>
      </c>
      <c r="D82" s="427">
        <v>0.19234882074721552</v>
      </c>
      <c r="E82" s="437">
        <v>2955.5802169999997</v>
      </c>
      <c r="F82" s="430">
        <v>0.22172930408604877</v>
      </c>
      <c r="G82" s="429">
        <v>0.11214062232078192</v>
      </c>
      <c r="AB82" s="438" t="s">
        <v>145</v>
      </c>
      <c r="AC82" s="20">
        <v>2657.55980645</v>
      </c>
      <c r="AD82" s="427">
        <v>0.19234882074721552</v>
      </c>
      <c r="AE82" s="437">
        <v>2955.5802169999997</v>
      </c>
      <c r="AF82" s="430">
        <v>0.22172930408604877</v>
      </c>
      <c r="AG82" s="429">
        <v>0.11214062232078192</v>
      </c>
    </row>
    <row r="83" spans="2:33" s="218" customFormat="1" ht="16.3" hidden="1" thickBot="1" x14ac:dyDescent="0.45">
      <c r="B83" s="659" t="s">
        <v>128</v>
      </c>
      <c r="C83" s="657">
        <v>4.2999999999999997E-2</v>
      </c>
      <c r="D83" s="660">
        <v>3.1122533054782934E-6</v>
      </c>
      <c r="E83" s="661">
        <v>0</v>
      </c>
      <c r="F83" s="660">
        <v>0</v>
      </c>
      <c r="G83" s="727">
        <v>-1</v>
      </c>
      <c r="AB83" s="659" t="s">
        <v>146</v>
      </c>
      <c r="AC83" s="657">
        <v>4.2999999999999997E-2</v>
      </c>
      <c r="AD83" s="660">
        <v>3.1122533054782934E-6</v>
      </c>
      <c r="AE83" s="661">
        <v>0</v>
      </c>
      <c r="AF83" s="660">
        <v>0</v>
      </c>
      <c r="AG83" s="727">
        <v>-1</v>
      </c>
    </row>
    <row r="84" spans="2:33" ht="16.75" thickTop="1" thickBot="1" x14ac:dyDescent="0.45">
      <c r="B84" s="439" t="s">
        <v>129</v>
      </c>
      <c r="C84" s="15">
        <v>13816.3561186713</v>
      </c>
      <c r="D84" s="440"/>
      <c r="E84" s="441">
        <v>13329.677956563637</v>
      </c>
      <c r="F84" s="442"/>
      <c r="G84" s="431">
        <v>-3.5224784156364541E-2</v>
      </c>
      <c r="AB84" s="439" t="s">
        <v>129</v>
      </c>
      <c r="AC84" s="15">
        <v>13816.3561186713</v>
      </c>
      <c r="AD84" s="440"/>
      <c r="AE84" s="441">
        <v>13329.677956563637</v>
      </c>
      <c r="AF84" s="442"/>
      <c r="AG84" s="431">
        <v>-3.5224784156364541E-2</v>
      </c>
    </row>
    <row r="85" spans="2:33" ht="15.45" thickTop="1" thickBot="1" x14ac:dyDescent="0.45"/>
    <row r="86" spans="2:33" ht="21" thickBot="1" x14ac:dyDescent="0.45">
      <c r="B86" s="319" t="s">
        <v>0</v>
      </c>
      <c r="C86" s="446"/>
      <c r="D86" s="446"/>
      <c r="E86" s="303"/>
      <c r="F86" s="303"/>
      <c r="G86" s="302" t="s">
        <v>130</v>
      </c>
      <c r="AB86" s="319" t="s">
        <v>0</v>
      </c>
      <c r="AC86" s="446"/>
      <c r="AD86" s="446"/>
      <c r="AE86" s="303"/>
      <c r="AF86" s="303"/>
      <c r="AG86" s="302" t="s">
        <v>147</v>
      </c>
    </row>
    <row r="87" spans="2:33" ht="16.3" thickBot="1" x14ac:dyDescent="0.45">
      <c r="B87" s="239" t="s">
        <v>25</v>
      </c>
      <c r="C87" s="448" t="s">
        <v>122</v>
      </c>
      <c r="D87" s="449" t="s">
        <v>123</v>
      </c>
      <c r="E87" s="450" t="s">
        <v>27</v>
      </c>
      <c r="F87" s="451" t="s">
        <v>123</v>
      </c>
      <c r="G87" s="452" t="s">
        <v>28</v>
      </c>
      <c r="AB87" s="447" t="s">
        <v>69</v>
      </c>
      <c r="AC87" s="448" t="s">
        <v>122</v>
      </c>
      <c r="AD87" s="449" t="s">
        <v>123</v>
      </c>
      <c r="AE87" s="450" t="s">
        <v>27</v>
      </c>
      <c r="AF87" s="451" t="s">
        <v>123</v>
      </c>
      <c r="AG87" s="452" t="s">
        <v>28</v>
      </c>
    </row>
    <row r="88" spans="2:33" ht="15.9" x14ac:dyDescent="0.4">
      <c r="B88" s="463" t="s">
        <v>131</v>
      </c>
      <c r="C88" s="453">
        <v>8143.5237271532214</v>
      </c>
      <c r="D88" s="454">
        <v>0.58899999999999997</v>
      </c>
      <c r="E88" s="455">
        <v>7107.738000239664</v>
      </c>
      <c r="F88" s="456">
        <v>0.53322653580987367</v>
      </c>
      <c r="G88" s="246">
        <v>-0.1271913438969795</v>
      </c>
      <c r="AB88" s="423" t="s">
        <v>148</v>
      </c>
      <c r="AC88" s="453">
        <v>8143.5237271532214</v>
      </c>
      <c r="AD88" s="454">
        <v>0.58899999999999997</v>
      </c>
      <c r="AE88" s="455">
        <v>7107.738000239664</v>
      </c>
      <c r="AF88" s="456">
        <v>0.53322653580987367</v>
      </c>
      <c r="AG88" s="246">
        <v>-0.1271913438969795</v>
      </c>
    </row>
    <row r="89" spans="2:33" ht="15.9" x14ac:dyDescent="0.4">
      <c r="B89" s="464" t="s">
        <v>132</v>
      </c>
      <c r="C89" s="20">
        <v>2274.2965300400001</v>
      </c>
      <c r="D89" s="454">
        <v>0.16500000000000001</v>
      </c>
      <c r="E89" s="445">
        <v>2593.1959999999999</v>
      </c>
      <c r="F89" s="456">
        <v>0.19454303460670555</v>
      </c>
      <c r="G89" s="246">
        <v>0.1402189493532715</v>
      </c>
      <c r="AB89" s="424" t="s">
        <v>132</v>
      </c>
      <c r="AC89" s="20">
        <v>2274.2965300400001</v>
      </c>
      <c r="AD89" s="454">
        <v>0.16500000000000001</v>
      </c>
      <c r="AE89" s="445">
        <v>2593.1959999999999</v>
      </c>
      <c r="AF89" s="456">
        <v>0.19454303460670555</v>
      </c>
      <c r="AG89" s="246">
        <v>0.1402189493532715</v>
      </c>
    </row>
    <row r="90" spans="2:33" ht="15.9" x14ac:dyDescent="0.4">
      <c r="B90" s="464" t="s">
        <v>133</v>
      </c>
      <c r="C90" s="20">
        <v>1296.0852587502575</v>
      </c>
      <c r="D90" s="454">
        <v>9.4E-2</v>
      </c>
      <c r="E90" s="445">
        <v>1431.9187463863082</v>
      </c>
      <c r="F90" s="456">
        <v>0.1074233564420977</v>
      </c>
      <c r="G90" s="246">
        <v>0.10480289527174103</v>
      </c>
      <c r="AB90" s="424" t="s">
        <v>149</v>
      </c>
      <c r="AC90" s="20">
        <v>1296.0852587502575</v>
      </c>
      <c r="AD90" s="454">
        <v>9.4E-2</v>
      </c>
      <c r="AE90" s="445">
        <v>1431.9187463863082</v>
      </c>
      <c r="AF90" s="456">
        <v>0.1074233564420977</v>
      </c>
      <c r="AG90" s="246">
        <v>0.10480289527174103</v>
      </c>
    </row>
    <row r="91" spans="2:33" ht="15.9" x14ac:dyDescent="0.4">
      <c r="B91" s="464" t="s">
        <v>134</v>
      </c>
      <c r="C91" s="20">
        <v>768.27188253810073</v>
      </c>
      <c r="D91" s="454">
        <v>5.6000000000000001E-2</v>
      </c>
      <c r="E91" s="445">
        <v>793.92781419336097</v>
      </c>
      <c r="F91" s="456">
        <v>5.9560914883350559E-2</v>
      </c>
      <c r="G91" s="246">
        <v>3.3394338955243352E-2</v>
      </c>
      <c r="AB91" s="424" t="s">
        <v>150</v>
      </c>
      <c r="AC91" s="20">
        <v>768.27188253810073</v>
      </c>
      <c r="AD91" s="454">
        <v>5.6000000000000001E-2</v>
      </c>
      <c r="AE91" s="445">
        <v>793.92781419336097</v>
      </c>
      <c r="AF91" s="456">
        <v>5.9560914883350559E-2</v>
      </c>
      <c r="AG91" s="246">
        <v>3.3394338955243352E-2</v>
      </c>
    </row>
    <row r="92" spans="2:33" ht="15.9" x14ac:dyDescent="0.4">
      <c r="B92" s="464" t="s">
        <v>135</v>
      </c>
      <c r="C92" s="20">
        <v>394.86725000000001</v>
      </c>
      <c r="D92" s="454">
        <v>2.9000000000000001E-2</v>
      </c>
      <c r="E92" s="445">
        <v>427.37</v>
      </c>
      <c r="F92" s="456">
        <v>3.2061539775577227E-2</v>
      </c>
      <c r="G92" s="246">
        <v>8.2313106493384858E-2</v>
      </c>
      <c r="AB92" s="424" t="s">
        <v>151</v>
      </c>
      <c r="AC92" s="20">
        <v>394.86725000000001</v>
      </c>
      <c r="AD92" s="454">
        <v>2.9000000000000001E-2</v>
      </c>
      <c r="AE92" s="445">
        <v>427.37</v>
      </c>
      <c r="AF92" s="456">
        <v>3.2061539775577227E-2</v>
      </c>
      <c r="AG92" s="246">
        <v>8.2313106493384858E-2</v>
      </c>
    </row>
    <row r="93" spans="2:33" ht="16.3" thickBot="1" x14ac:dyDescent="0.45">
      <c r="B93" s="465" t="s">
        <v>136</v>
      </c>
      <c r="C93" s="251">
        <v>939.31147018971933</v>
      </c>
      <c r="D93" s="457">
        <v>6.8000000000000005E-2</v>
      </c>
      <c r="E93" s="458">
        <v>975.52739574430234</v>
      </c>
      <c r="F93" s="459">
        <v>7.3184618482395145E-2</v>
      </c>
      <c r="G93" s="253">
        <v>3.8555821688484482E-2</v>
      </c>
      <c r="AB93" s="425" t="s">
        <v>152</v>
      </c>
      <c r="AC93" s="251">
        <v>939.31147018971933</v>
      </c>
      <c r="AD93" s="457">
        <v>6.8000000000000005E-2</v>
      </c>
      <c r="AE93" s="458">
        <v>975.52739574430234</v>
      </c>
      <c r="AF93" s="459">
        <v>7.3184618482395145E-2</v>
      </c>
      <c r="AG93" s="253">
        <v>3.8555821688484482E-2</v>
      </c>
    </row>
    <row r="94" spans="2:33" ht="16.3" thickBot="1" x14ac:dyDescent="0.45">
      <c r="B94" s="466" t="s">
        <v>129</v>
      </c>
      <c r="C94" s="320">
        <v>13816.3561186713</v>
      </c>
      <c r="D94" s="460"/>
      <c r="E94" s="461">
        <v>13329.677956563637</v>
      </c>
      <c r="F94" s="462"/>
      <c r="G94" s="321">
        <v>-3.5224784156364541E-2</v>
      </c>
      <c r="AB94" s="426" t="s">
        <v>129</v>
      </c>
      <c r="AC94" s="320">
        <v>13816.3561186713</v>
      </c>
      <c r="AD94" s="460"/>
      <c r="AE94" s="461">
        <v>13329.677956563637</v>
      </c>
      <c r="AF94" s="462"/>
      <c r="AG94" s="321">
        <v>-3.5224784156364541E-2</v>
      </c>
    </row>
    <row r="95" spans="2:33" ht="15" thickBot="1" x14ac:dyDescent="0.45">
      <c r="C95" s="467"/>
    </row>
    <row r="96" spans="2:33" ht="21.45" thickTop="1" thickBot="1" x14ac:dyDescent="0.45">
      <c r="B96" s="768" t="s">
        <v>0</v>
      </c>
      <c r="C96" s="769"/>
      <c r="D96" s="769"/>
      <c r="E96" s="770"/>
      <c r="F96" s="770"/>
      <c r="G96" s="771" t="s">
        <v>137</v>
      </c>
      <c r="AB96" s="775" t="s">
        <v>0</v>
      </c>
      <c r="AC96" s="776"/>
      <c r="AD96" s="776"/>
      <c r="AE96" s="776"/>
      <c r="AF96" s="776"/>
      <c r="AG96" s="777" t="s">
        <v>153</v>
      </c>
    </row>
    <row r="97" spans="2:33" ht="16.75" thickTop="1" thickBot="1" x14ac:dyDescent="0.45">
      <c r="B97" s="762" t="s">
        <v>25</v>
      </c>
      <c r="C97" s="763" t="s">
        <v>138</v>
      </c>
      <c r="D97" s="764" t="s">
        <v>123</v>
      </c>
      <c r="E97" s="765">
        <v>44377</v>
      </c>
      <c r="F97" s="766" t="s">
        <v>123</v>
      </c>
      <c r="G97" s="767" t="s">
        <v>28</v>
      </c>
      <c r="AB97" s="772" t="s">
        <v>69</v>
      </c>
      <c r="AC97" s="773" t="s">
        <v>138</v>
      </c>
      <c r="AD97" s="764" t="s">
        <v>123</v>
      </c>
      <c r="AE97" s="774">
        <v>44377</v>
      </c>
      <c r="AF97" s="766" t="s">
        <v>123</v>
      </c>
      <c r="AG97" s="767" t="s">
        <v>28</v>
      </c>
    </row>
    <row r="98" spans="2:33" ht="16.3" thickTop="1" x14ac:dyDescent="0.4">
      <c r="B98" s="438" t="s">
        <v>124</v>
      </c>
      <c r="C98" s="20">
        <v>10967.471466173247</v>
      </c>
      <c r="D98" s="126">
        <v>0.17411655187562858</v>
      </c>
      <c r="E98" s="22">
        <v>11647.783862740001</v>
      </c>
      <c r="F98" s="559">
        <v>0.18201627796223688</v>
      </c>
      <c r="G98" s="429">
        <v>6.2030012903614873E-2</v>
      </c>
      <c r="AB98" s="438" t="s">
        <v>142</v>
      </c>
      <c r="AC98" s="561">
        <v>10967.471466173247</v>
      </c>
      <c r="AD98" s="427">
        <v>0.17411655187562858</v>
      </c>
      <c r="AE98" s="437">
        <v>11647.783862740001</v>
      </c>
      <c r="AF98" s="430">
        <v>0.18201627796223688</v>
      </c>
      <c r="AG98" s="429">
        <v>6.2030012903614873E-2</v>
      </c>
    </row>
    <row r="99" spans="2:33" ht="15.9" x14ac:dyDescent="0.4">
      <c r="B99" s="438" t="s">
        <v>125</v>
      </c>
      <c r="C99" s="20">
        <v>31427.28891974868</v>
      </c>
      <c r="D99" s="126">
        <v>0.49893097040489265</v>
      </c>
      <c r="E99" s="22">
        <v>30447.168069430001</v>
      </c>
      <c r="F99" s="559">
        <v>0.475788379299876</v>
      </c>
      <c r="G99" s="429">
        <v>-3.1186936067615356E-2</v>
      </c>
      <c r="AB99" s="438" t="s">
        <v>143</v>
      </c>
      <c r="AC99" s="561">
        <v>31427.28891974868</v>
      </c>
      <c r="AD99" s="427">
        <v>0.49893097040489265</v>
      </c>
      <c r="AE99" s="437">
        <v>30447.168069430001</v>
      </c>
      <c r="AF99" s="430">
        <v>0.475788379299876</v>
      </c>
      <c r="AG99" s="429">
        <v>-3.1186936067615356E-2</v>
      </c>
    </row>
    <row r="100" spans="2:33" ht="15.9" x14ac:dyDescent="0.4">
      <c r="B100" s="438" t="s">
        <v>126</v>
      </c>
      <c r="C100" s="20">
        <v>395.55349999999817</v>
      </c>
      <c r="D100" s="126">
        <v>6.2796982617878642E-3</v>
      </c>
      <c r="E100" s="22">
        <v>868</v>
      </c>
      <c r="F100" s="559">
        <v>1.356396471062748E-2</v>
      </c>
      <c r="G100" s="429">
        <v>1.1943934259209033</v>
      </c>
      <c r="AB100" s="438" t="s">
        <v>144</v>
      </c>
      <c r="AC100" s="561">
        <v>395.55349999999817</v>
      </c>
      <c r="AD100" s="427">
        <v>6.2796982617878642E-3</v>
      </c>
      <c r="AE100" s="437">
        <v>868</v>
      </c>
      <c r="AF100" s="430">
        <v>1.356396471062748E-2</v>
      </c>
      <c r="AG100" s="429">
        <v>1.1943934259209033</v>
      </c>
    </row>
    <row r="101" spans="2:33" ht="15.9" x14ac:dyDescent="0.4">
      <c r="B101" s="438" t="s">
        <v>127</v>
      </c>
      <c r="C101" s="20">
        <v>19761.865203960002</v>
      </c>
      <c r="D101" s="126">
        <v>0.31373392112822734</v>
      </c>
      <c r="E101" s="22">
        <v>21029.044000000002</v>
      </c>
      <c r="F101" s="559">
        <v>0.32861429805787162</v>
      </c>
      <c r="G101" s="429">
        <v>6.4122428878124138E-2</v>
      </c>
      <c r="AB101" s="438" t="s">
        <v>145</v>
      </c>
      <c r="AC101" s="561">
        <v>19761.865203960002</v>
      </c>
      <c r="AD101" s="427">
        <v>0.31373392112822734</v>
      </c>
      <c r="AE101" s="437">
        <v>21029.044000000002</v>
      </c>
      <c r="AF101" s="430">
        <v>0.32861429805787162</v>
      </c>
      <c r="AG101" s="429">
        <v>6.4122428878124138E-2</v>
      </c>
    </row>
    <row r="102" spans="2:33" ht="15" customHeight="1" thickBot="1" x14ac:dyDescent="0.45">
      <c r="B102" s="438" t="s">
        <v>128</v>
      </c>
      <c r="C102" s="20">
        <v>437.07350000000002</v>
      </c>
      <c r="D102" s="126">
        <v>6.9388583294637792E-3</v>
      </c>
      <c r="E102" s="22">
        <v>9.2999999999999999E-2</v>
      </c>
      <c r="F102" s="559">
        <v>1.4532819332815158E-6</v>
      </c>
      <c r="G102" s="429">
        <v>-0.99978722114243945</v>
      </c>
      <c r="AB102" s="438" t="s">
        <v>146</v>
      </c>
      <c r="AC102" s="561">
        <v>437.07350000000002</v>
      </c>
      <c r="AD102" s="427">
        <v>6.9388583294637792E-3</v>
      </c>
      <c r="AE102" s="437">
        <v>9.2999999999999999E-2</v>
      </c>
      <c r="AF102" s="430">
        <v>1.4532819332815158E-6</v>
      </c>
      <c r="AG102" s="429">
        <v>-0.99978722114243945</v>
      </c>
    </row>
    <row r="103" spans="2:33" ht="16.75" thickTop="1" thickBot="1" x14ac:dyDescent="0.45">
      <c r="B103" s="439" t="s">
        <v>129</v>
      </c>
      <c r="C103" s="15">
        <v>62989.252589881915</v>
      </c>
      <c r="D103" s="129"/>
      <c r="E103" s="19">
        <v>63993.088932170009</v>
      </c>
      <c r="F103" s="560"/>
      <c r="G103" s="558">
        <v>1.5936628885311555E-2</v>
      </c>
      <c r="AB103" s="439" t="s">
        <v>129</v>
      </c>
      <c r="AC103" s="562">
        <v>62989.252589881915</v>
      </c>
      <c r="AD103" s="440"/>
      <c r="AE103" s="441">
        <v>63993.088932170009</v>
      </c>
      <c r="AF103" s="442"/>
      <c r="AG103" s="431">
        <v>1.5936628885311555E-2</v>
      </c>
    </row>
    <row r="104" spans="2:33" ht="15.45" thickTop="1" thickBot="1" x14ac:dyDescent="0.45">
      <c r="C104" s="467"/>
    </row>
    <row r="105" spans="2:33" ht="21" thickBot="1" x14ac:dyDescent="0.45">
      <c r="B105" s="319" t="s">
        <v>0</v>
      </c>
      <c r="C105" s="446"/>
      <c r="D105" s="446"/>
      <c r="E105" s="303"/>
      <c r="F105" s="303"/>
      <c r="G105" s="302" t="s">
        <v>139</v>
      </c>
      <c r="AB105" s="319" t="s">
        <v>0</v>
      </c>
      <c r="AC105" s="446"/>
      <c r="AD105" s="446"/>
      <c r="AE105" s="303"/>
      <c r="AF105" s="303"/>
      <c r="AG105" s="302" t="s">
        <v>154</v>
      </c>
    </row>
    <row r="106" spans="2:33" ht="16.3" thickBot="1" x14ac:dyDescent="0.45">
      <c r="B106" s="239" t="s">
        <v>25</v>
      </c>
      <c r="C106" s="448" t="s">
        <v>138</v>
      </c>
      <c r="D106" s="449" t="s">
        <v>123</v>
      </c>
      <c r="E106" s="664">
        <v>44377</v>
      </c>
      <c r="F106" s="451" t="s">
        <v>123</v>
      </c>
      <c r="G106" s="452" t="s">
        <v>28</v>
      </c>
      <c r="AB106" s="447" t="s">
        <v>69</v>
      </c>
      <c r="AC106" s="666" t="s">
        <v>138</v>
      </c>
      <c r="AD106" s="449" t="s">
        <v>123</v>
      </c>
      <c r="AE106" s="665">
        <v>44377</v>
      </c>
      <c r="AF106" s="451" t="s">
        <v>123</v>
      </c>
      <c r="AG106" s="452" t="s">
        <v>28</v>
      </c>
    </row>
    <row r="107" spans="2:33" ht="15.9" x14ac:dyDescent="0.4">
      <c r="B107" s="463" t="s">
        <v>131</v>
      </c>
      <c r="C107" s="453">
        <v>27940.312036589999</v>
      </c>
      <c r="D107" s="454">
        <v>0.44357268720915266</v>
      </c>
      <c r="E107" s="455">
        <v>27378.671069430002</v>
      </c>
      <c r="F107" s="456">
        <v>0.42783793572537565</v>
      </c>
      <c r="G107" s="246">
        <v>-2.0101456505728588E-2</v>
      </c>
      <c r="AB107" s="423" t="s">
        <v>148</v>
      </c>
      <c r="AC107" s="453">
        <v>27940.312036589999</v>
      </c>
      <c r="AD107" s="454">
        <v>0.44357268720915266</v>
      </c>
      <c r="AE107" s="455">
        <v>27378.671069430002</v>
      </c>
      <c r="AF107" s="456">
        <v>0.42783793572537565</v>
      </c>
      <c r="AG107" s="246">
        <v>-2.0101456505728588E-2</v>
      </c>
    </row>
    <row r="108" spans="2:33" ht="15.9" x14ac:dyDescent="0.4">
      <c r="B108" s="464" t="s">
        <v>132</v>
      </c>
      <c r="C108" s="20">
        <v>18180.98220396</v>
      </c>
      <c r="D108" s="454">
        <v>0.28863625866995041</v>
      </c>
      <c r="E108" s="445">
        <v>19840.348000000002</v>
      </c>
      <c r="F108" s="456">
        <v>0.31003891718729093</v>
      </c>
      <c r="G108" s="246">
        <v>9.1269315234166815E-2</v>
      </c>
      <c r="AB108" s="424" t="s">
        <v>132</v>
      </c>
      <c r="AC108" s="20">
        <v>18180.98220396</v>
      </c>
      <c r="AD108" s="454">
        <v>0.28863625866995041</v>
      </c>
      <c r="AE108" s="445">
        <v>19840.348000000002</v>
      </c>
      <c r="AF108" s="456">
        <v>0.31003891718729093</v>
      </c>
      <c r="AG108" s="246">
        <v>9.1269315234166815E-2</v>
      </c>
    </row>
    <row r="109" spans="2:33" ht="15.9" x14ac:dyDescent="0.4">
      <c r="B109" s="464" t="s">
        <v>133</v>
      </c>
      <c r="C109" s="20">
        <v>5026.5864844332464</v>
      </c>
      <c r="D109" s="454">
        <v>7.980070056015677E-2</v>
      </c>
      <c r="E109" s="445">
        <v>5022.664262700001</v>
      </c>
      <c r="F109" s="456">
        <v>7.8487604622802548E-2</v>
      </c>
      <c r="G109" s="246">
        <v>-7.802952849597089E-4</v>
      </c>
      <c r="AB109" s="424" t="s">
        <v>149</v>
      </c>
      <c r="AC109" s="20">
        <v>5026.5864844332464</v>
      </c>
      <c r="AD109" s="454">
        <v>7.980070056015677E-2</v>
      </c>
      <c r="AE109" s="445">
        <v>5022.664262700001</v>
      </c>
      <c r="AF109" s="456">
        <v>7.8487604622802548E-2</v>
      </c>
      <c r="AG109" s="246">
        <v>-7.802952849597089E-4</v>
      </c>
    </row>
    <row r="110" spans="2:33" ht="15.9" x14ac:dyDescent="0.4">
      <c r="B110" s="464" t="s">
        <v>134</v>
      </c>
      <c r="C110" s="20">
        <v>3474.2469999999998</v>
      </c>
      <c r="D110" s="454">
        <v>5.5156187081954279E-2</v>
      </c>
      <c r="E110" s="445">
        <v>3056.7460000000001</v>
      </c>
      <c r="F110" s="456">
        <v>4.7766814370220866E-2</v>
      </c>
      <c r="G110" s="246">
        <v>-0.1201702124230084</v>
      </c>
      <c r="AB110" s="424" t="s">
        <v>150</v>
      </c>
      <c r="AC110" s="20">
        <v>3474.2469999999998</v>
      </c>
      <c r="AD110" s="454">
        <v>5.5156187081954279E-2</v>
      </c>
      <c r="AE110" s="445">
        <v>3056.7460000000001</v>
      </c>
      <c r="AF110" s="456">
        <v>4.7766814370220866E-2</v>
      </c>
      <c r="AG110" s="246">
        <v>-0.1201702124230084</v>
      </c>
    </row>
    <row r="111" spans="2:33" ht="15.9" x14ac:dyDescent="0.4">
      <c r="B111" s="464" t="s">
        <v>135</v>
      </c>
      <c r="C111" s="20">
        <v>2818.473</v>
      </c>
      <c r="D111" s="454">
        <v>4.4745299937925233E-2</v>
      </c>
      <c r="E111" s="445">
        <v>2924.0250000000001</v>
      </c>
      <c r="F111" s="456">
        <v>4.5692824784553596E-2</v>
      </c>
      <c r="G111" s="246">
        <v>3.7450066046401664E-2</v>
      </c>
      <c r="AB111" s="424" t="s">
        <v>151</v>
      </c>
      <c r="AC111" s="20">
        <v>2818.473</v>
      </c>
      <c r="AD111" s="454">
        <v>4.4745299937925233E-2</v>
      </c>
      <c r="AE111" s="445">
        <v>2924.0250000000001</v>
      </c>
      <c r="AF111" s="456">
        <v>4.5692824784553596E-2</v>
      </c>
      <c r="AG111" s="246">
        <v>3.7450066046401664E-2</v>
      </c>
    </row>
    <row r="112" spans="2:33" s="218" customFormat="1" ht="15.9" hidden="1" x14ac:dyDescent="0.4">
      <c r="B112" s="667" t="s">
        <v>140</v>
      </c>
      <c r="C112" s="657">
        <v>12.729883158680201</v>
      </c>
      <c r="D112" s="668">
        <v>2.0209611378568771E-4</v>
      </c>
      <c r="E112" s="669">
        <v>11.750999999999999</v>
      </c>
      <c r="F112" s="670">
        <v>1.836292042794741E-4</v>
      </c>
      <c r="G112" s="246">
        <v>-7.6896476305261641E-2</v>
      </c>
      <c r="AB112" s="728" t="s">
        <v>155</v>
      </c>
      <c r="AC112" s="657">
        <v>12.729883158680201</v>
      </c>
      <c r="AD112" s="668">
        <v>2.0209611378568771E-4</v>
      </c>
      <c r="AE112" s="657">
        <v>11.750999999999999</v>
      </c>
      <c r="AF112" s="670">
        <v>1.836292042794741E-4</v>
      </c>
      <c r="AG112" s="729">
        <v>-7.6896476305261641E-2</v>
      </c>
    </row>
    <row r="113" spans="2:33" ht="16.3" thickBot="1" x14ac:dyDescent="0.45">
      <c r="B113" s="465" t="s">
        <v>136</v>
      </c>
      <c r="C113" s="251">
        <v>5548.6518648986676</v>
      </c>
      <c r="D113" s="457">
        <v>8.8088866540860622E-2</v>
      </c>
      <c r="E113" s="458">
        <v>5770.6346000400008</v>
      </c>
      <c r="F113" s="459">
        <v>9.0175903309756333E-2</v>
      </c>
      <c r="G113" s="253">
        <v>4.0006607108587611E-2</v>
      </c>
      <c r="AB113" s="425" t="s">
        <v>152</v>
      </c>
      <c r="AC113" s="251">
        <v>5548.6518648986676</v>
      </c>
      <c r="AD113" s="457">
        <v>8.8088866540860622E-2</v>
      </c>
      <c r="AE113" s="458">
        <v>5770.6346000400008</v>
      </c>
      <c r="AF113" s="459">
        <v>9.0175903309756333E-2</v>
      </c>
      <c r="AG113" s="253">
        <v>4.0006607108587611E-2</v>
      </c>
    </row>
    <row r="114" spans="2:33" ht="16.3" thickBot="1" x14ac:dyDescent="0.45">
      <c r="B114" s="466" t="s">
        <v>129</v>
      </c>
      <c r="C114" s="320">
        <v>62989.252589881915</v>
      </c>
      <c r="D114" s="460"/>
      <c r="E114" s="461">
        <v>63993.088932170009</v>
      </c>
      <c r="F114" s="462"/>
      <c r="G114" s="321">
        <v>1.5936628885311555E-2</v>
      </c>
      <c r="AB114" s="426" t="s">
        <v>129</v>
      </c>
      <c r="AC114" s="320">
        <v>62989.252589881915</v>
      </c>
      <c r="AD114" s="460"/>
      <c r="AE114" s="461">
        <v>63993.088932170009</v>
      </c>
      <c r="AF114" s="462"/>
      <c r="AG114" s="321">
        <v>1.5936628885311555E-2</v>
      </c>
    </row>
    <row r="115" spans="2:33" ht="15" thickBot="1" x14ac:dyDescent="0.45"/>
    <row r="116" spans="2:33" ht="21" thickTop="1" x14ac:dyDescent="0.4">
      <c r="B116" s="304" t="s">
        <v>0</v>
      </c>
      <c r="C116" s="305"/>
      <c r="D116" s="305"/>
      <c r="E116" s="309" t="s">
        <v>156</v>
      </c>
      <c r="AB116" s="304" t="s">
        <v>0</v>
      </c>
      <c r="AC116" s="305"/>
      <c r="AD116" s="305"/>
      <c r="AE116" s="309" t="s">
        <v>4</v>
      </c>
    </row>
    <row r="117" spans="2:33" ht="16.3" thickBot="1" x14ac:dyDescent="0.45">
      <c r="B117" s="313"/>
      <c r="C117" s="311"/>
      <c r="D117" s="311"/>
      <c r="E117" s="312"/>
      <c r="AB117" s="313"/>
      <c r="AC117" s="311"/>
      <c r="AD117" s="311"/>
      <c r="AE117" s="312"/>
    </row>
    <row r="118" spans="2:33" ht="16.75" thickTop="1" thickBot="1" x14ac:dyDescent="0.45">
      <c r="B118" s="1" t="s">
        <v>25</v>
      </c>
      <c r="C118" s="29" t="s">
        <v>122</v>
      </c>
      <c r="D118" s="30" t="s">
        <v>27</v>
      </c>
      <c r="E118" s="31" t="s">
        <v>28</v>
      </c>
      <c r="AB118" s="1" t="s">
        <v>69</v>
      </c>
      <c r="AC118" s="29" t="s">
        <v>122</v>
      </c>
      <c r="AD118" s="30" t="s">
        <v>27</v>
      </c>
      <c r="AE118" s="31" t="s">
        <v>28</v>
      </c>
    </row>
    <row r="119" spans="2:33" ht="15.9" x14ac:dyDescent="0.4">
      <c r="B119" s="5" t="s">
        <v>157</v>
      </c>
      <c r="C119" s="23">
        <v>643.14866293000182</v>
      </c>
      <c r="D119" s="32">
        <v>737.23503132499752</v>
      </c>
      <c r="E119" s="443">
        <v>0.14629023399716812</v>
      </c>
      <c r="AB119" s="5" t="s">
        <v>14</v>
      </c>
      <c r="AC119" s="23">
        <v>643.14866293000182</v>
      </c>
      <c r="AD119" s="32">
        <v>737.23503132499752</v>
      </c>
      <c r="AE119" s="33">
        <v>0.14629023399716812</v>
      </c>
    </row>
    <row r="120" spans="2:33" ht="15.9" x14ac:dyDescent="0.4">
      <c r="B120" s="34" t="s">
        <v>158</v>
      </c>
      <c r="C120" s="35">
        <v>4.6549803227898971E-2</v>
      </c>
      <c r="D120" s="36">
        <v>5.5307790160224933E-2</v>
      </c>
      <c r="E120" s="9"/>
      <c r="AB120" s="34" t="s">
        <v>162</v>
      </c>
      <c r="AC120" s="35">
        <v>4.6549803227898971E-2</v>
      </c>
      <c r="AD120" s="36">
        <v>5.5307790160224933E-2</v>
      </c>
      <c r="AE120" s="16"/>
    </row>
    <row r="121" spans="2:33" ht="15.9" x14ac:dyDescent="0.4">
      <c r="B121" s="37" t="s">
        <v>74</v>
      </c>
      <c r="C121" s="20">
        <v>-246.95000000000002</v>
      </c>
      <c r="D121" s="38">
        <v>-245.93083447499998</v>
      </c>
      <c r="E121" s="429">
        <v>-4.1270116420328851E-3</v>
      </c>
      <c r="AB121" s="37" t="s">
        <v>163</v>
      </c>
      <c r="AC121" s="20">
        <v>-246.95000000000002</v>
      </c>
      <c r="AD121" s="38">
        <v>-245.93083447499998</v>
      </c>
      <c r="AE121" s="39">
        <v>-4.1270116420328851E-3</v>
      </c>
    </row>
    <row r="122" spans="2:33" x14ac:dyDescent="0.4">
      <c r="B122" s="40" t="s">
        <v>61</v>
      </c>
      <c r="C122" s="17">
        <v>-206.59900000000002</v>
      </c>
      <c r="D122" s="18">
        <v>-224.809834475</v>
      </c>
      <c r="E122" s="444"/>
      <c r="AB122" s="40" t="s">
        <v>17</v>
      </c>
      <c r="AC122" s="17">
        <v>-206.59900000000002</v>
      </c>
      <c r="AD122" s="18">
        <v>-224.809834475</v>
      </c>
      <c r="AE122" s="41"/>
    </row>
    <row r="123" spans="2:33" x14ac:dyDescent="0.4">
      <c r="B123" s="40" t="s">
        <v>65</v>
      </c>
      <c r="C123" s="17">
        <v>-20.002000000000002</v>
      </c>
      <c r="D123" s="18">
        <v>-0.45100000000000001</v>
      </c>
      <c r="E123" s="444"/>
      <c r="AB123" s="40" t="s">
        <v>3</v>
      </c>
      <c r="AC123" s="17">
        <v>-20.002000000000002</v>
      </c>
      <c r="AD123" s="18">
        <v>-0.45100000000000001</v>
      </c>
      <c r="AE123" s="41"/>
    </row>
    <row r="124" spans="2:33" x14ac:dyDescent="0.4">
      <c r="B124" s="40" t="s">
        <v>66</v>
      </c>
      <c r="C124" s="17">
        <v>-19.89</v>
      </c>
      <c r="D124" s="18">
        <v>-20.416999999999998</v>
      </c>
      <c r="E124" s="444"/>
      <c r="AB124" s="40" t="s">
        <v>164</v>
      </c>
      <c r="AC124" s="17">
        <v>-19.89</v>
      </c>
      <c r="AD124" s="18">
        <v>-20.416999999999998</v>
      </c>
      <c r="AE124" s="41"/>
    </row>
    <row r="125" spans="2:33" x14ac:dyDescent="0.4">
      <c r="B125" s="40" t="s">
        <v>67</v>
      </c>
      <c r="C125" s="17">
        <v>-0.45899999999997476</v>
      </c>
      <c r="D125" s="18">
        <v>-0.2529999999999859</v>
      </c>
      <c r="E125" s="444"/>
      <c r="AB125" s="40" t="s">
        <v>22</v>
      </c>
      <c r="AC125" s="17">
        <v>-0.45899999999997476</v>
      </c>
      <c r="AD125" s="18">
        <v>-0.2529999999999859</v>
      </c>
      <c r="AE125" s="41"/>
    </row>
    <row r="126" spans="2:33" ht="15.9" x14ac:dyDescent="0.4">
      <c r="B126" s="37" t="s">
        <v>75</v>
      </c>
      <c r="C126" s="20">
        <v>-10.384400000000001</v>
      </c>
      <c r="D126" s="38">
        <v>-9.722999999999999</v>
      </c>
      <c r="E126" s="429">
        <v>-6.3691691383228943E-2</v>
      </c>
      <c r="AB126" s="37" t="s">
        <v>101</v>
      </c>
      <c r="AC126" s="20">
        <v>-10.384400000000001</v>
      </c>
      <c r="AD126" s="38">
        <v>-9.722999999999999</v>
      </c>
      <c r="AE126" s="39">
        <v>-6.3691691383228943E-2</v>
      </c>
    </row>
    <row r="127" spans="2:33" ht="15.9" x14ac:dyDescent="0.4">
      <c r="B127" s="5" t="s">
        <v>159</v>
      </c>
      <c r="C127" s="23">
        <v>385.81426293000175</v>
      </c>
      <c r="D127" s="32">
        <v>481.58119684999758</v>
      </c>
      <c r="E127" s="443">
        <v>0.24822030474640799</v>
      </c>
      <c r="AB127" s="5" t="s">
        <v>16</v>
      </c>
      <c r="AC127" s="23">
        <v>385.81426293000175</v>
      </c>
      <c r="AD127" s="32">
        <v>481.58119684999758</v>
      </c>
      <c r="AE127" s="33">
        <v>0.24822030474640799</v>
      </c>
    </row>
    <row r="128" spans="2:33" ht="16.3" thickBot="1" x14ac:dyDescent="0.45">
      <c r="B128" s="42" t="s">
        <v>160</v>
      </c>
      <c r="C128" s="43">
        <v>2.7924458305004854E-2</v>
      </c>
      <c r="D128" s="44">
        <v>3.6128494508216029E-2</v>
      </c>
      <c r="E128" s="45"/>
      <c r="AB128" s="42" t="s">
        <v>165</v>
      </c>
      <c r="AC128" s="43">
        <v>2.7924458305004854E-2</v>
      </c>
      <c r="AD128" s="44">
        <v>3.6128494508216029E-2</v>
      </c>
      <c r="AE128" s="45"/>
    </row>
    <row r="129" spans="1:1021 1027:2045 2051:3069 3075:4093 4099:5117 5123:6141 6147:7165 7171:8189 8195:9213 9219:10237 10243:11261 11267:12285 12291:12403" s="730" customFormat="1" ht="15" thickTop="1" x14ac:dyDescent="0.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1021 1027:2045 2051:3069 3075:4093 4099:5117 5123:6141 6147:7165 7171:8189 8195:9213 9219:10237 10243:11261 11267:12285 12291:12403" s="730" customFormat="1" ht="15" thickBot="1" x14ac:dyDescent="0.4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021 1027:2045 2051:3069 3075:4093 4099:5117 5123:6141 6147:7165 7171:8189 8195:9213 9219:10237 10243:11261 11267:12285 12291:12403" s="730" customFormat="1" ht="21.45" thickTop="1" thickBot="1" x14ac:dyDescent="0.45">
      <c r="A131"/>
      <c r="B131" s="746" t="s">
        <v>0</v>
      </c>
      <c r="C131" s="747"/>
      <c r="D131" s="747"/>
      <c r="E131" s="748" t="s">
        <v>161</v>
      </c>
      <c r="F131" s="151"/>
      <c r="G131" s="27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746" t="s">
        <v>0</v>
      </c>
      <c r="AC131" s="747"/>
      <c r="AD131" s="747"/>
      <c r="AE131" s="748" t="s">
        <v>166</v>
      </c>
      <c r="AF131"/>
      <c r="AG131"/>
      <c r="AI131" s="731"/>
      <c r="AJ131" s="217"/>
      <c r="AK131" s="217"/>
      <c r="AL131" s="263"/>
      <c r="AM131" s="731"/>
      <c r="AN131" s="217"/>
      <c r="AO131" s="217"/>
      <c r="AP131" s="263"/>
      <c r="AQ131" s="150"/>
      <c r="AR131" s="151"/>
      <c r="AS131" s="27"/>
      <c r="AY131" s="731"/>
      <c r="AZ131" s="217"/>
      <c r="BA131" s="217"/>
      <c r="BB131" s="263"/>
      <c r="BC131" s="731"/>
      <c r="BD131" s="217"/>
      <c r="BE131" s="217"/>
      <c r="BF131" s="263"/>
      <c r="BG131" s="150"/>
      <c r="BH131" s="151"/>
      <c r="BI131" s="27"/>
      <c r="BO131" s="731"/>
      <c r="BP131" s="217"/>
      <c r="BQ131" s="217"/>
      <c r="BR131" s="263"/>
      <c r="BS131" s="731"/>
      <c r="BT131" s="217"/>
      <c r="BU131" s="217"/>
      <c r="BV131" s="263"/>
      <c r="BW131" s="150"/>
      <c r="BX131" s="151"/>
      <c r="BY131" s="27"/>
      <c r="CE131" s="731"/>
      <c r="CF131" s="217"/>
      <c r="CG131" s="217"/>
      <c r="CH131" s="263"/>
      <c r="CI131" s="731"/>
      <c r="CJ131" s="217"/>
      <c r="CK131" s="217"/>
      <c r="CL131" s="263"/>
      <c r="CM131" s="150"/>
      <c r="CN131" s="151"/>
      <c r="CO131" s="27"/>
      <c r="CU131" s="731"/>
      <c r="CV131" s="217"/>
      <c r="CW131" s="217"/>
      <c r="CX131" s="263"/>
      <c r="CY131" s="731"/>
      <c r="CZ131" s="217"/>
      <c r="DA131" s="217"/>
      <c r="DB131" s="263"/>
      <c r="DC131" s="150"/>
      <c r="DD131" s="151"/>
      <c r="DE131" s="27"/>
      <c r="DK131" s="731"/>
      <c r="DL131" s="217"/>
      <c r="DM131" s="217"/>
      <c r="DN131" s="263"/>
      <c r="DO131" s="731"/>
      <c r="DP131" s="217"/>
      <c r="DQ131" s="217"/>
      <c r="DR131" s="263"/>
      <c r="DS131" s="150"/>
      <c r="DT131" s="151"/>
      <c r="DU131" s="27"/>
      <c r="EA131" s="731"/>
      <c r="EB131" s="217"/>
      <c r="EC131" s="217"/>
      <c r="ED131" s="263"/>
      <c r="EE131" s="731"/>
      <c r="EF131" s="217"/>
      <c r="EG131" s="217"/>
      <c r="EH131" s="263"/>
      <c r="EI131" s="150"/>
      <c r="EJ131" s="151"/>
      <c r="EK131" s="27"/>
      <c r="EQ131" s="731"/>
      <c r="ER131" s="217"/>
      <c r="ES131" s="217"/>
      <c r="ET131" s="263"/>
      <c r="EU131" s="731"/>
      <c r="EV131" s="217"/>
      <c r="EW131" s="217"/>
      <c r="EX131" s="263"/>
      <c r="EY131" s="150"/>
      <c r="EZ131" s="151"/>
      <c r="FA131" s="27"/>
      <c r="FG131" s="731"/>
      <c r="FH131" s="217"/>
      <c r="FI131" s="217"/>
      <c r="FJ131" s="263"/>
      <c r="FK131" s="731"/>
      <c r="FL131" s="217"/>
      <c r="FM131" s="217"/>
      <c r="FN131" s="263"/>
      <c r="FO131" s="150"/>
      <c r="FP131" s="151"/>
      <c r="FQ131" s="27"/>
      <c r="FW131" s="731"/>
      <c r="FX131" s="217"/>
      <c r="FY131" s="217"/>
      <c r="FZ131" s="263"/>
      <c r="GA131" s="731"/>
      <c r="GB131" s="217"/>
      <c r="GC131" s="217"/>
      <c r="GD131" s="263"/>
      <c r="GE131" s="150"/>
      <c r="GF131" s="151"/>
      <c r="GG131" s="27"/>
      <c r="GM131" s="731"/>
      <c r="GN131" s="217"/>
      <c r="GO131" s="217"/>
      <c r="GP131" s="263"/>
      <c r="GQ131" s="731"/>
      <c r="GR131" s="217"/>
      <c r="GS131" s="217"/>
      <c r="GT131" s="263"/>
      <c r="GU131" s="150"/>
      <c r="GV131" s="151"/>
      <c r="GW131" s="27"/>
      <c r="HC131" s="731"/>
      <c r="HD131" s="217"/>
      <c r="HE131" s="217"/>
      <c r="HF131" s="263"/>
      <c r="HG131" s="731"/>
      <c r="HH131" s="217"/>
      <c r="HI131" s="217"/>
      <c r="HJ131" s="263"/>
      <c r="HK131" s="150"/>
      <c r="HL131" s="151"/>
      <c r="HM131" s="27"/>
      <c r="HS131" s="731"/>
      <c r="HT131" s="217"/>
      <c r="HU131" s="217"/>
      <c r="HV131" s="263"/>
      <c r="HW131" s="731"/>
      <c r="HX131" s="217"/>
      <c r="HY131" s="217"/>
      <c r="HZ131" s="263"/>
      <c r="IA131" s="150"/>
      <c r="IB131" s="151"/>
      <c r="IC131" s="27"/>
      <c r="II131" s="731"/>
      <c r="IJ131" s="217"/>
      <c r="IK131" s="217"/>
      <c r="IL131" s="263"/>
      <c r="IM131" s="731"/>
      <c r="IN131" s="217"/>
      <c r="IO131" s="217"/>
      <c r="IP131" s="263"/>
      <c r="IQ131" s="150"/>
      <c r="IR131" s="151"/>
      <c r="IS131" s="27"/>
      <c r="IY131" s="731"/>
      <c r="IZ131" s="217"/>
      <c r="JA131" s="217"/>
      <c r="JB131" s="263"/>
      <c r="JC131" s="731"/>
      <c r="JD131" s="217"/>
      <c r="JE131" s="217"/>
      <c r="JF131" s="263"/>
      <c r="JG131" s="150"/>
      <c r="JH131" s="151"/>
      <c r="JI131" s="27"/>
      <c r="JO131" s="731"/>
      <c r="JP131" s="217"/>
      <c r="JQ131" s="217"/>
      <c r="JR131" s="263"/>
      <c r="JS131" s="731"/>
      <c r="JT131" s="217"/>
      <c r="JU131" s="217"/>
      <c r="JV131" s="263"/>
      <c r="JW131" s="150"/>
      <c r="JX131" s="151"/>
      <c r="JY131" s="27"/>
      <c r="KE131" s="731"/>
      <c r="KF131" s="217"/>
      <c r="KG131" s="217"/>
      <c r="KH131" s="263"/>
      <c r="KI131" s="731"/>
      <c r="KJ131" s="217"/>
      <c r="KK131" s="217"/>
      <c r="KL131" s="263"/>
      <c r="KM131" s="150"/>
      <c r="KN131" s="151"/>
      <c r="KO131" s="27"/>
      <c r="KU131" s="731"/>
      <c r="KV131" s="217"/>
      <c r="KW131" s="217"/>
      <c r="KX131" s="263"/>
      <c r="KY131" s="731"/>
      <c r="KZ131" s="217"/>
      <c r="LA131" s="217"/>
      <c r="LB131" s="263"/>
      <c r="LC131" s="150"/>
      <c r="LD131" s="151"/>
      <c r="LE131" s="27"/>
      <c r="LK131" s="731"/>
      <c r="LL131" s="217"/>
      <c r="LM131" s="217"/>
      <c r="LN131" s="263"/>
      <c r="LO131" s="731"/>
      <c r="LP131" s="217"/>
      <c r="LQ131" s="217"/>
      <c r="LR131" s="263"/>
      <c r="LS131" s="150"/>
      <c r="LT131" s="151"/>
      <c r="LU131" s="27"/>
      <c r="MA131" s="731"/>
      <c r="MB131" s="217"/>
      <c r="MC131" s="217"/>
      <c r="MD131" s="263"/>
      <c r="ME131" s="731"/>
      <c r="MF131" s="217"/>
      <c r="MG131" s="217"/>
      <c r="MH131" s="263"/>
      <c r="MI131" s="150"/>
      <c r="MJ131" s="151"/>
      <c r="MK131" s="27"/>
      <c r="MQ131" s="731"/>
      <c r="MR131" s="217"/>
      <c r="MS131" s="217"/>
      <c r="MT131" s="263"/>
      <c r="MU131" s="731"/>
      <c r="MV131" s="217"/>
      <c r="MW131" s="217"/>
      <c r="MX131" s="263"/>
      <c r="MY131" s="150"/>
      <c r="MZ131" s="151"/>
      <c r="NA131" s="27"/>
      <c r="NG131" s="731"/>
      <c r="NH131" s="217"/>
      <c r="NI131" s="217"/>
      <c r="NJ131" s="263"/>
      <c r="NK131" s="731"/>
      <c r="NL131" s="217"/>
      <c r="NM131" s="217"/>
      <c r="NN131" s="263"/>
      <c r="NO131" s="150"/>
      <c r="NP131" s="151"/>
      <c r="NQ131" s="27"/>
      <c r="NW131" s="731"/>
      <c r="NX131" s="217"/>
      <c r="NY131" s="217"/>
      <c r="NZ131" s="263"/>
      <c r="OA131" s="731"/>
      <c r="OB131" s="217"/>
      <c r="OC131" s="217"/>
      <c r="OD131" s="263"/>
      <c r="OE131" s="150"/>
      <c r="OF131" s="151"/>
      <c r="OG131" s="27"/>
      <c r="OM131" s="731"/>
      <c r="ON131" s="217"/>
      <c r="OO131" s="217"/>
      <c r="OP131" s="263"/>
      <c r="OQ131" s="731"/>
      <c r="OR131" s="217"/>
      <c r="OS131" s="217"/>
      <c r="OT131" s="263"/>
      <c r="OU131" s="150"/>
      <c r="OV131" s="151"/>
      <c r="OW131" s="27"/>
      <c r="PC131" s="731"/>
      <c r="PD131" s="217"/>
      <c r="PE131" s="217"/>
      <c r="PF131" s="263"/>
      <c r="PG131" s="731"/>
      <c r="PH131" s="217"/>
      <c r="PI131" s="217"/>
      <c r="PJ131" s="263"/>
      <c r="PK131" s="150"/>
      <c r="PL131" s="151"/>
      <c r="PM131" s="27"/>
      <c r="PS131" s="731"/>
      <c r="PT131" s="217"/>
      <c r="PU131" s="217"/>
      <c r="PV131" s="263"/>
      <c r="PW131" s="731"/>
      <c r="PX131" s="217"/>
      <c r="PY131" s="217"/>
      <c r="PZ131" s="263"/>
      <c r="QA131" s="150"/>
      <c r="QB131" s="151"/>
      <c r="QC131" s="27"/>
      <c r="QI131" s="731"/>
      <c r="QJ131" s="217"/>
      <c r="QK131" s="217"/>
      <c r="QL131" s="263"/>
      <c r="QM131" s="731"/>
      <c r="QN131" s="217"/>
      <c r="QO131" s="217"/>
      <c r="QP131" s="263"/>
      <c r="QQ131" s="150"/>
      <c r="QR131" s="151"/>
      <c r="QS131" s="27"/>
      <c r="QY131" s="731"/>
      <c r="QZ131" s="217"/>
      <c r="RA131" s="217"/>
      <c r="RB131" s="263"/>
      <c r="RC131" s="731"/>
      <c r="RD131" s="217"/>
      <c r="RE131" s="217"/>
      <c r="RF131" s="263"/>
      <c r="RG131" s="150"/>
      <c r="RH131" s="151"/>
      <c r="RI131" s="27"/>
      <c r="RO131" s="731"/>
      <c r="RP131" s="217"/>
      <c r="RQ131" s="217"/>
      <c r="RR131" s="263"/>
      <c r="RS131" s="731"/>
      <c r="RT131" s="217"/>
      <c r="RU131" s="217"/>
      <c r="RV131" s="263"/>
      <c r="RW131" s="150"/>
      <c r="RX131" s="151"/>
      <c r="RY131" s="27"/>
      <c r="SE131" s="731"/>
      <c r="SF131" s="217"/>
      <c r="SG131" s="217"/>
      <c r="SH131" s="263"/>
      <c r="SI131" s="731"/>
      <c r="SJ131" s="217"/>
      <c r="SK131" s="217"/>
      <c r="SL131" s="263"/>
      <c r="SM131" s="150"/>
      <c r="SN131" s="151"/>
      <c r="SO131" s="27"/>
      <c r="SU131" s="731"/>
      <c r="SV131" s="217"/>
      <c r="SW131" s="217"/>
      <c r="SX131" s="263"/>
      <c r="SY131" s="731"/>
      <c r="SZ131" s="217"/>
      <c r="TA131" s="217"/>
      <c r="TB131" s="263"/>
      <c r="TC131" s="150"/>
      <c r="TD131" s="151"/>
      <c r="TE131" s="27"/>
      <c r="TK131" s="731"/>
      <c r="TL131" s="217"/>
      <c r="TM131" s="217"/>
      <c r="TN131" s="263"/>
      <c r="TO131" s="731"/>
      <c r="TP131" s="217"/>
      <c r="TQ131" s="217"/>
      <c r="TR131" s="263"/>
      <c r="TS131" s="150"/>
      <c r="TT131" s="151"/>
      <c r="TU131" s="27"/>
      <c r="UA131" s="731"/>
      <c r="UB131" s="217"/>
      <c r="UC131" s="217"/>
      <c r="UD131" s="263"/>
      <c r="UE131" s="731"/>
      <c r="UF131" s="217"/>
      <c r="UG131" s="217"/>
      <c r="UH131" s="263"/>
      <c r="UI131" s="150"/>
      <c r="UJ131" s="151"/>
      <c r="UK131" s="27"/>
      <c r="UQ131" s="731"/>
      <c r="UR131" s="217"/>
      <c r="US131" s="217"/>
      <c r="UT131" s="263"/>
      <c r="UU131" s="731"/>
      <c r="UV131" s="217"/>
      <c r="UW131" s="217"/>
      <c r="UX131" s="263"/>
      <c r="UY131" s="150"/>
      <c r="UZ131" s="151"/>
      <c r="VA131" s="27"/>
      <c r="VG131" s="731"/>
      <c r="VH131" s="217"/>
      <c r="VI131" s="217"/>
      <c r="VJ131" s="263"/>
      <c r="VK131" s="731"/>
      <c r="VL131" s="217"/>
      <c r="VM131" s="217"/>
      <c r="VN131" s="263"/>
      <c r="VO131" s="150"/>
      <c r="VP131" s="151"/>
      <c r="VQ131" s="27"/>
      <c r="VW131" s="731"/>
      <c r="VX131" s="217"/>
      <c r="VY131" s="217"/>
      <c r="VZ131" s="263"/>
      <c r="WA131" s="731"/>
      <c r="WB131" s="217"/>
      <c r="WC131" s="217"/>
      <c r="WD131" s="263"/>
      <c r="WE131" s="150"/>
      <c r="WF131" s="151"/>
      <c r="WG131" s="27"/>
      <c r="WM131" s="731"/>
      <c r="WN131" s="217"/>
      <c r="WO131" s="217"/>
      <c r="WP131" s="263"/>
      <c r="WQ131" s="731"/>
      <c r="WR131" s="217"/>
      <c r="WS131" s="217"/>
      <c r="WT131" s="263"/>
      <c r="WU131" s="150"/>
      <c r="WV131" s="151"/>
      <c r="WW131" s="27"/>
      <c r="XC131" s="731"/>
      <c r="XD131" s="217"/>
      <c r="XE131" s="217"/>
      <c r="XF131" s="263"/>
      <c r="XG131" s="731"/>
      <c r="XH131" s="217"/>
      <c r="XI131" s="217"/>
      <c r="XJ131" s="263"/>
      <c r="XK131" s="150"/>
      <c r="XL131" s="151"/>
      <c r="XM131" s="27"/>
      <c r="XS131" s="731"/>
      <c r="XT131" s="217"/>
      <c r="XU131" s="217"/>
      <c r="XV131" s="263"/>
      <c r="XW131" s="731"/>
      <c r="XX131" s="217"/>
      <c r="XY131" s="217"/>
      <c r="XZ131" s="263"/>
      <c r="YA131" s="150"/>
      <c r="YB131" s="151"/>
      <c r="YC131" s="27"/>
      <c r="YI131" s="731"/>
      <c r="YJ131" s="217"/>
      <c r="YK131" s="217"/>
      <c r="YL131" s="263"/>
      <c r="YM131" s="731"/>
      <c r="YN131" s="217"/>
      <c r="YO131" s="217"/>
      <c r="YP131" s="263"/>
      <c r="YQ131" s="150"/>
      <c r="YR131" s="151"/>
      <c r="YS131" s="27"/>
      <c r="YY131" s="731"/>
      <c r="YZ131" s="217"/>
      <c r="ZA131" s="217"/>
      <c r="ZB131" s="263"/>
      <c r="ZC131" s="731"/>
      <c r="ZD131" s="217"/>
      <c r="ZE131" s="217"/>
      <c r="ZF131" s="263"/>
      <c r="ZG131" s="150"/>
      <c r="ZH131" s="151"/>
      <c r="ZI131" s="27"/>
      <c r="ZO131" s="731"/>
      <c r="ZP131" s="217"/>
      <c r="ZQ131" s="217"/>
      <c r="ZR131" s="263"/>
      <c r="ZS131" s="731"/>
      <c r="ZT131" s="217"/>
      <c r="ZU131" s="217"/>
      <c r="ZV131" s="263"/>
      <c r="ZW131" s="150"/>
      <c r="ZX131" s="151"/>
      <c r="ZY131" s="27"/>
      <c r="AAE131" s="731"/>
      <c r="AAF131" s="217"/>
      <c r="AAG131" s="217"/>
      <c r="AAH131" s="263"/>
      <c r="AAI131" s="731"/>
      <c r="AAJ131" s="217"/>
      <c r="AAK131" s="217"/>
      <c r="AAL131" s="263"/>
      <c r="AAM131" s="150"/>
      <c r="AAN131" s="151"/>
      <c r="AAO131" s="27"/>
      <c r="AAU131" s="731"/>
      <c r="AAV131" s="217"/>
      <c r="AAW131" s="217"/>
      <c r="AAX131" s="263"/>
      <c r="AAY131" s="731"/>
      <c r="AAZ131" s="217"/>
      <c r="ABA131" s="217"/>
      <c r="ABB131" s="263"/>
      <c r="ABC131" s="150"/>
      <c r="ABD131" s="151"/>
      <c r="ABE131" s="27"/>
      <c r="ABK131" s="731"/>
      <c r="ABL131" s="217"/>
      <c r="ABM131" s="217"/>
      <c r="ABN131" s="263"/>
      <c r="ABO131" s="731"/>
      <c r="ABP131" s="217"/>
      <c r="ABQ131" s="217"/>
      <c r="ABR131" s="263"/>
      <c r="ABS131" s="150"/>
      <c r="ABT131" s="151"/>
      <c r="ABU131" s="27"/>
      <c r="ACA131" s="731"/>
      <c r="ACB131" s="217"/>
      <c r="ACC131" s="217"/>
      <c r="ACD131" s="263"/>
      <c r="ACE131" s="731"/>
      <c r="ACF131" s="217"/>
      <c r="ACG131" s="217"/>
      <c r="ACH131" s="263"/>
      <c r="ACI131" s="150"/>
      <c r="ACJ131" s="151"/>
      <c r="ACK131" s="27"/>
      <c r="ACQ131" s="731"/>
      <c r="ACR131" s="217"/>
      <c r="ACS131" s="217"/>
      <c r="ACT131" s="263"/>
      <c r="ACU131" s="731"/>
      <c r="ACV131" s="217"/>
      <c r="ACW131" s="217"/>
      <c r="ACX131" s="263"/>
      <c r="ACY131" s="150"/>
      <c r="ACZ131" s="151"/>
      <c r="ADA131" s="27"/>
      <c r="ADG131" s="731"/>
      <c r="ADH131" s="217"/>
      <c r="ADI131" s="217"/>
      <c r="ADJ131" s="263"/>
      <c r="ADK131" s="731"/>
      <c r="ADL131" s="217"/>
      <c r="ADM131" s="217"/>
      <c r="ADN131" s="263"/>
      <c r="ADO131" s="150"/>
      <c r="ADP131" s="151"/>
      <c r="ADQ131" s="27"/>
      <c r="ADW131" s="731"/>
      <c r="ADX131" s="217"/>
      <c r="ADY131" s="217"/>
      <c r="ADZ131" s="263"/>
      <c r="AEA131" s="731"/>
      <c r="AEB131" s="217"/>
      <c r="AEC131" s="217"/>
      <c r="AED131" s="263"/>
      <c r="AEE131" s="150"/>
      <c r="AEF131" s="151"/>
      <c r="AEG131" s="27"/>
      <c r="AEM131" s="731"/>
      <c r="AEN131" s="217"/>
      <c r="AEO131" s="217"/>
      <c r="AEP131" s="263"/>
      <c r="AEQ131" s="731"/>
      <c r="AER131" s="217"/>
      <c r="AES131" s="217"/>
      <c r="AET131" s="263"/>
      <c r="AEU131" s="150"/>
      <c r="AEV131" s="151"/>
      <c r="AEW131" s="27"/>
      <c r="AFC131" s="731"/>
      <c r="AFD131" s="217"/>
      <c r="AFE131" s="217"/>
      <c r="AFF131" s="263"/>
      <c r="AFG131" s="731"/>
      <c r="AFH131" s="217"/>
      <c r="AFI131" s="217"/>
      <c r="AFJ131" s="263"/>
      <c r="AFK131" s="150"/>
      <c r="AFL131" s="151"/>
      <c r="AFM131" s="27"/>
      <c r="AFS131" s="731"/>
      <c r="AFT131" s="217"/>
      <c r="AFU131" s="217"/>
      <c r="AFV131" s="263"/>
      <c r="AFW131" s="731"/>
      <c r="AFX131" s="217"/>
      <c r="AFY131" s="217"/>
      <c r="AFZ131" s="263"/>
      <c r="AGA131" s="150"/>
      <c r="AGB131" s="151"/>
      <c r="AGC131" s="27"/>
      <c r="AGI131" s="731"/>
      <c r="AGJ131" s="217"/>
      <c r="AGK131" s="217"/>
      <c r="AGL131" s="263"/>
      <c r="AGM131" s="731"/>
      <c r="AGN131" s="217"/>
      <c r="AGO131" s="217"/>
      <c r="AGP131" s="263"/>
      <c r="AGQ131" s="150"/>
      <c r="AGR131" s="151"/>
      <c r="AGS131" s="27"/>
      <c r="AGY131" s="731"/>
      <c r="AGZ131" s="217"/>
      <c r="AHA131" s="217"/>
      <c r="AHB131" s="263"/>
      <c r="AHC131" s="731"/>
      <c r="AHD131" s="217"/>
      <c r="AHE131" s="217"/>
      <c r="AHF131" s="263"/>
      <c r="AHG131" s="150"/>
      <c r="AHH131" s="151"/>
      <c r="AHI131" s="27"/>
      <c r="AHO131" s="731"/>
      <c r="AHP131" s="217"/>
      <c r="AHQ131" s="217"/>
      <c r="AHR131" s="263"/>
      <c r="AHS131" s="731"/>
      <c r="AHT131" s="217"/>
      <c r="AHU131" s="217"/>
      <c r="AHV131" s="263"/>
      <c r="AHW131" s="150"/>
      <c r="AHX131" s="151"/>
      <c r="AHY131" s="27"/>
      <c r="AIE131" s="731"/>
      <c r="AIF131" s="217"/>
      <c r="AIG131" s="217"/>
      <c r="AIH131" s="263"/>
      <c r="AII131" s="731"/>
      <c r="AIJ131" s="217"/>
      <c r="AIK131" s="217"/>
      <c r="AIL131" s="263"/>
      <c r="AIM131" s="150"/>
      <c r="AIN131" s="151"/>
      <c r="AIO131" s="27"/>
      <c r="AIU131" s="731"/>
      <c r="AIV131" s="217"/>
      <c r="AIW131" s="217"/>
      <c r="AIX131" s="263"/>
      <c r="AIY131" s="731"/>
      <c r="AIZ131" s="217"/>
      <c r="AJA131" s="217"/>
      <c r="AJB131" s="263"/>
      <c r="AJC131" s="150"/>
      <c r="AJD131" s="151"/>
      <c r="AJE131" s="27"/>
      <c r="AJK131" s="731"/>
      <c r="AJL131" s="217"/>
      <c r="AJM131" s="217"/>
      <c r="AJN131" s="263"/>
      <c r="AJO131" s="731"/>
      <c r="AJP131" s="217"/>
      <c r="AJQ131" s="217"/>
      <c r="AJR131" s="263"/>
      <c r="AJS131" s="150"/>
      <c r="AJT131" s="151"/>
      <c r="AJU131" s="27"/>
      <c r="AKA131" s="731"/>
      <c r="AKB131" s="217"/>
      <c r="AKC131" s="217"/>
      <c r="AKD131" s="263"/>
      <c r="AKE131" s="731"/>
      <c r="AKF131" s="217"/>
      <c r="AKG131" s="217"/>
      <c r="AKH131" s="263"/>
      <c r="AKI131" s="150"/>
      <c r="AKJ131" s="151"/>
      <c r="AKK131" s="27"/>
      <c r="AKQ131" s="731"/>
      <c r="AKR131" s="217"/>
      <c r="AKS131" s="217"/>
      <c r="AKT131" s="263"/>
      <c r="AKU131" s="731"/>
      <c r="AKV131" s="217"/>
      <c r="AKW131" s="217"/>
      <c r="AKX131" s="263"/>
      <c r="AKY131" s="150"/>
      <c r="AKZ131" s="151"/>
      <c r="ALA131" s="27"/>
      <c r="ALG131" s="731"/>
      <c r="ALH131" s="217"/>
      <c r="ALI131" s="217"/>
      <c r="ALJ131" s="263"/>
      <c r="ALK131" s="731"/>
      <c r="ALL131" s="217"/>
      <c r="ALM131" s="217"/>
      <c r="ALN131" s="263"/>
      <c r="ALO131" s="150"/>
      <c r="ALP131" s="151"/>
      <c r="ALQ131" s="27"/>
      <c r="ALW131" s="731"/>
      <c r="ALX131" s="217"/>
      <c r="ALY131" s="217"/>
      <c r="ALZ131" s="263"/>
      <c r="AMA131" s="731"/>
      <c r="AMB131" s="217"/>
      <c r="AMC131" s="217"/>
      <c r="AMD131" s="263"/>
      <c r="AME131" s="150"/>
      <c r="AMF131" s="151"/>
      <c r="AMG131" s="27"/>
      <c r="AMM131" s="731"/>
      <c r="AMN131" s="217"/>
      <c r="AMO131" s="217"/>
      <c r="AMP131" s="263"/>
      <c r="AMQ131" s="731"/>
      <c r="AMR131" s="217"/>
      <c r="AMS131" s="217"/>
      <c r="AMT131" s="263"/>
      <c r="AMU131" s="150"/>
      <c r="AMV131" s="151"/>
      <c r="AMW131" s="27"/>
      <c r="ANC131" s="731"/>
      <c r="AND131" s="217"/>
      <c r="ANE131" s="217"/>
      <c r="ANF131" s="263"/>
      <c r="ANG131" s="731"/>
      <c r="ANH131" s="217"/>
      <c r="ANI131" s="217"/>
      <c r="ANJ131" s="263"/>
      <c r="ANK131" s="150"/>
      <c r="ANL131" s="151"/>
      <c r="ANM131" s="27"/>
      <c r="ANS131" s="731"/>
      <c r="ANT131" s="217"/>
      <c r="ANU131" s="217"/>
      <c r="ANV131" s="263"/>
      <c r="ANW131" s="731"/>
      <c r="ANX131" s="217"/>
      <c r="ANY131" s="217"/>
      <c r="ANZ131" s="263"/>
      <c r="AOA131" s="150"/>
      <c r="AOB131" s="151"/>
      <c r="AOC131" s="27"/>
      <c r="AOI131" s="731"/>
      <c r="AOJ131" s="217"/>
      <c r="AOK131" s="217"/>
      <c r="AOL131" s="263"/>
      <c r="AOM131" s="731"/>
      <c r="AON131" s="217"/>
      <c r="AOO131" s="217"/>
      <c r="AOP131" s="263"/>
      <c r="AOQ131" s="150"/>
      <c r="AOR131" s="151"/>
      <c r="AOS131" s="27"/>
      <c r="AOY131" s="731"/>
      <c r="AOZ131" s="217"/>
      <c r="APA131" s="217"/>
      <c r="APB131" s="263"/>
      <c r="APC131" s="731"/>
      <c r="APD131" s="217"/>
      <c r="APE131" s="217"/>
      <c r="APF131" s="263"/>
      <c r="APG131" s="150"/>
      <c r="APH131" s="151"/>
      <c r="API131" s="27"/>
      <c r="APO131" s="731"/>
      <c r="APP131" s="217"/>
      <c r="APQ131" s="217"/>
      <c r="APR131" s="263"/>
      <c r="APS131" s="731"/>
      <c r="APT131" s="217"/>
      <c r="APU131" s="217"/>
      <c r="APV131" s="263"/>
      <c r="APW131" s="150"/>
      <c r="APX131" s="151"/>
      <c r="APY131" s="27"/>
      <c r="AQE131" s="731"/>
      <c r="AQF131" s="217"/>
      <c r="AQG131" s="217"/>
      <c r="AQH131" s="263"/>
      <c r="AQI131" s="731"/>
      <c r="AQJ131" s="217"/>
      <c r="AQK131" s="217"/>
      <c r="AQL131" s="263"/>
      <c r="AQM131" s="150"/>
      <c r="AQN131" s="151"/>
      <c r="AQO131" s="27"/>
      <c r="AQU131" s="731"/>
      <c r="AQV131" s="217"/>
      <c r="AQW131" s="217"/>
      <c r="AQX131" s="263"/>
      <c r="AQY131" s="731"/>
      <c r="AQZ131" s="217"/>
      <c r="ARA131" s="217"/>
      <c r="ARB131" s="263"/>
      <c r="ARC131" s="150"/>
      <c r="ARD131" s="151"/>
      <c r="ARE131" s="27"/>
      <c r="ARK131" s="731"/>
      <c r="ARL131" s="217"/>
      <c r="ARM131" s="217"/>
      <c r="ARN131" s="263"/>
      <c r="ARO131" s="731"/>
      <c r="ARP131" s="217"/>
      <c r="ARQ131" s="217"/>
      <c r="ARR131" s="263"/>
      <c r="ARS131" s="150"/>
      <c r="ART131" s="151"/>
      <c r="ARU131" s="27"/>
      <c r="ASA131" s="731"/>
      <c r="ASB131" s="217"/>
      <c r="ASC131" s="217"/>
      <c r="ASD131" s="263"/>
      <c r="ASE131" s="731"/>
      <c r="ASF131" s="217"/>
      <c r="ASG131" s="217"/>
      <c r="ASH131" s="263"/>
      <c r="ASI131" s="150"/>
      <c r="ASJ131" s="151"/>
      <c r="ASK131" s="27"/>
      <c r="ASQ131" s="731"/>
      <c r="ASR131" s="217"/>
      <c r="ASS131" s="217"/>
      <c r="AST131" s="263"/>
      <c r="ASU131" s="731"/>
      <c r="ASV131" s="217"/>
      <c r="ASW131" s="217"/>
      <c r="ASX131" s="263"/>
      <c r="ASY131" s="150"/>
      <c r="ASZ131" s="151"/>
      <c r="ATA131" s="27"/>
      <c r="ATG131" s="731"/>
      <c r="ATH131" s="217"/>
      <c r="ATI131" s="217"/>
      <c r="ATJ131" s="263"/>
      <c r="ATK131" s="731"/>
      <c r="ATL131" s="217"/>
      <c r="ATM131" s="217"/>
      <c r="ATN131" s="263"/>
      <c r="ATO131" s="150"/>
      <c r="ATP131" s="151"/>
      <c r="ATQ131" s="27"/>
      <c r="ATW131" s="731"/>
      <c r="ATX131" s="217"/>
      <c r="ATY131" s="217"/>
      <c r="ATZ131" s="263"/>
      <c r="AUA131" s="731"/>
      <c r="AUB131" s="217"/>
      <c r="AUC131" s="217"/>
      <c r="AUD131" s="263"/>
      <c r="AUE131" s="150"/>
      <c r="AUF131" s="151"/>
      <c r="AUG131" s="27"/>
      <c r="AUM131" s="731"/>
      <c r="AUN131" s="217"/>
      <c r="AUO131" s="217"/>
      <c r="AUP131" s="263"/>
      <c r="AUQ131" s="731"/>
      <c r="AUR131" s="217"/>
      <c r="AUS131" s="217"/>
      <c r="AUT131" s="263"/>
      <c r="AUU131" s="150"/>
      <c r="AUV131" s="151"/>
      <c r="AUW131" s="27"/>
      <c r="AVC131" s="731"/>
      <c r="AVD131" s="217"/>
      <c r="AVE131" s="217"/>
      <c r="AVF131" s="263"/>
      <c r="AVG131" s="731"/>
      <c r="AVH131" s="217"/>
      <c r="AVI131" s="217"/>
      <c r="AVJ131" s="263"/>
      <c r="AVK131" s="150"/>
      <c r="AVL131" s="151"/>
      <c r="AVM131" s="27"/>
      <c r="AVS131" s="731"/>
      <c r="AVT131" s="217"/>
      <c r="AVU131" s="217"/>
      <c r="AVV131" s="263"/>
      <c r="AVW131" s="731"/>
      <c r="AVX131" s="217"/>
      <c r="AVY131" s="217"/>
      <c r="AVZ131" s="263"/>
      <c r="AWA131" s="150"/>
      <c r="AWB131" s="151"/>
      <c r="AWC131" s="27"/>
      <c r="AWI131" s="731"/>
      <c r="AWJ131" s="217"/>
      <c r="AWK131" s="217"/>
      <c r="AWL131" s="263"/>
      <c r="AWM131" s="731"/>
      <c r="AWN131" s="217"/>
      <c r="AWO131" s="217"/>
      <c r="AWP131" s="263"/>
      <c r="AWQ131" s="150"/>
      <c r="AWR131" s="151"/>
      <c r="AWS131" s="27"/>
      <c r="AWY131" s="731"/>
      <c r="AWZ131" s="217"/>
      <c r="AXA131" s="217"/>
      <c r="AXB131" s="263"/>
      <c r="AXC131" s="731"/>
      <c r="AXD131" s="217"/>
      <c r="AXE131" s="217"/>
      <c r="AXF131" s="263"/>
      <c r="AXG131" s="150"/>
      <c r="AXH131" s="151"/>
      <c r="AXI131" s="27"/>
      <c r="AXO131" s="731"/>
      <c r="AXP131" s="217"/>
      <c r="AXQ131" s="217"/>
      <c r="AXR131" s="263"/>
      <c r="AXS131" s="731"/>
      <c r="AXT131" s="217"/>
      <c r="AXU131" s="217"/>
      <c r="AXV131" s="263"/>
      <c r="AXW131" s="150"/>
      <c r="AXX131" s="151"/>
      <c r="AXY131" s="27"/>
      <c r="AYE131" s="731"/>
      <c r="AYF131" s="217"/>
      <c r="AYG131" s="217"/>
      <c r="AYH131" s="263"/>
      <c r="AYI131" s="731"/>
      <c r="AYJ131" s="217"/>
      <c r="AYK131" s="217"/>
      <c r="AYL131" s="263"/>
      <c r="AYM131" s="150"/>
      <c r="AYN131" s="151"/>
      <c r="AYO131" s="27"/>
      <c r="AYU131" s="731"/>
      <c r="AYV131" s="217"/>
      <c r="AYW131" s="217"/>
      <c r="AYX131" s="263"/>
      <c r="AYY131" s="731"/>
      <c r="AYZ131" s="217"/>
      <c r="AZA131" s="217"/>
      <c r="AZB131" s="263"/>
      <c r="AZC131" s="150"/>
      <c r="AZD131" s="151"/>
      <c r="AZE131" s="27"/>
      <c r="AZK131" s="731"/>
      <c r="AZL131" s="217"/>
      <c r="AZM131" s="217"/>
      <c r="AZN131" s="263"/>
      <c r="AZO131" s="731"/>
      <c r="AZP131" s="217"/>
      <c r="AZQ131" s="217"/>
      <c r="AZR131" s="263"/>
      <c r="AZS131" s="150"/>
      <c r="AZT131" s="151"/>
      <c r="AZU131" s="27"/>
      <c r="BAA131" s="731"/>
      <c r="BAB131" s="217"/>
      <c r="BAC131" s="217"/>
      <c r="BAD131" s="263"/>
      <c r="BAE131" s="731"/>
      <c r="BAF131" s="217"/>
      <c r="BAG131" s="217"/>
      <c r="BAH131" s="263"/>
      <c r="BAI131" s="150"/>
      <c r="BAJ131" s="151"/>
      <c r="BAK131" s="27"/>
      <c r="BAQ131" s="731"/>
      <c r="BAR131" s="217"/>
      <c r="BAS131" s="217"/>
      <c r="BAT131" s="263"/>
      <c r="BAU131" s="731"/>
      <c r="BAV131" s="217"/>
      <c r="BAW131" s="217"/>
      <c r="BAX131" s="263"/>
      <c r="BAY131" s="150"/>
      <c r="BAZ131" s="151"/>
      <c r="BBA131" s="27"/>
      <c r="BBG131" s="731"/>
      <c r="BBH131" s="217"/>
      <c r="BBI131" s="217"/>
      <c r="BBJ131" s="263"/>
      <c r="BBK131" s="731"/>
      <c r="BBL131" s="217"/>
      <c r="BBM131" s="217"/>
      <c r="BBN131" s="263"/>
      <c r="BBO131" s="150"/>
      <c r="BBP131" s="151"/>
      <c r="BBQ131" s="27"/>
      <c r="BBW131" s="731"/>
      <c r="BBX131" s="217"/>
      <c r="BBY131" s="217"/>
      <c r="BBZ131" s="263"/>
      <c r="BCA131" s="731"/>
      <c r="BCB131" s="217"/>
      <c r="BCC131" s="217"/>
      <c r="BCD131" s="263"/>
      <c r="BCE131" s="150"/>
      <c r="BCF131" s="151"/>
      <c r="BCG131" s="27"/>
      <c r="BCM131" s="731"/>
      <c r="BCN131" s="217"/>
      <c r="BCO131" s="217"/>
      <c r="BCP131" s="263"/>
      <c r="BCQ131" s="731"/>
      <c r="BCR131" s="217"/>
      <c r="BCS131" s="217"/>
      <c r="BCT131" s="263"/>
      <c r="BCU131" s="150"/>
      <c r="BCV131" s="151"/>
      <c r="BCW131" s="27"/>
      <c r="BDC131" s="731"/>
      <c r="BDD131" s="217"/>
      <c r="BDE131" s="217"/>
      <c r="BDF131" s="263"/>
      <c r="BDG131" s="731"/>
      <c r="BDH131" s="217"/>
      <c r="BDI131" s="217"/>
      <c r="BDJ131" s="263"/>
      <c r="BDK131" s="150"/>
      <c r="BDL131" s="151"/>
      <c r="BDM131" s="27"/>
      <c r="BDS131" s="731"/>
      <c r="BDT131" s="217"/>
      <c r="BDU131" s="217"/>
      <c r="BDV131" s="263"/>
      <c r="BDW131" s="731"/>
      <c r="BDX131" s="217"/>
      <c r="BDY131" s="217"/>
      <c r="BDZ131" s="263"/>
      <c r="BEA131" s="150"/>
      <c r="BEB131" s="151"/>
      <c r="BEC131" s="27"/>
      <c r="BEI131" s="731"/>
      <c r="BEJ131" s="217"/>
      <c r="BEK131" s="217"/>
      <c r="BEL131" s="263"/>
      <c r="BEM131" s="731"/>
      <c r="BEN131" s="217"/>
      <c r="BEO131" s="217"/>
      <c r="BEP131" s="263"/>
      <c r="BEQ131" s="150"/>
      <c r="BER131" s="151"/>
      <c r="BES131" s="27"/>
      <c r="BEY131" s="731"/>
      <c r="BEZ131" s="217"/>
      <c r="BFA131" s="217"/>
      <c r="BFB131" s="263"/>
      <c r="BFC131" s="731"/>
      <c r="BFD131" s="217"/>
      <c r="BFE131" s="217"/>
      <c r="BFF131" s="263"/>
      <c r="BFG131" s="150"/>
      <c r="BFH131" s="151"/>
      <c r="BFI131" s="27"/>
      <c r="BFO131" s="731"/>
      <c r="BFP131" s="217"/>
      <c r="BFQ131" s="217"/>
      <c r="BFR131" s="263"/>
      <c r="BFS131" s="731"/>
      <c r="BFT131" s="217"/>
      <c r="BFU131" s="217"/>
      <c r="BFV131" s="263"/>
      <c r="BFW131" s="150"/>
      <c r="BFX131" s="151"/>
      <c r="BFY131" s="27"/>
      <c r="BGE131" s="731"/>
      <c r="BGF131" s="217"/>
      <c r="BGG131" s="217"/>
      <c r="BGH131" s="263"/>
      <c r="BGI131" s="731"/>
      <c r="BGJ131" s="217"/>
      <c r="BGK131" s="217"/>
      <c r="BGL131" s="263"/>
      <c r="BGM131" s="150"/>
      <c r="BGN131" s="151"/>
      <c r="BGO131" s="27"/>
      <c r="BGU131" s="731"/>
      <c r="BGV131" s="217"/>
      <c r="BGW131" s="217"/>
      <c r="BGX131" s="263"/>
      <c r="BGY131" s="731"/>
      <c r="BGZ131" s="217"/>
      <c r="BHA131" s="217"/>
      <c r="BHB131" s="263"/>
      <c r="BHC131" s="150"/>
      <c r="BHD131" s="151"/>
      <c r="BHE131" s="27"/>
      <c r="BHK131" s="731"/>
      <c r="BHL131" s="217"/>
      <c r="BHM131" s="217"/>
      <c r="BHN131" s="263"/>
      <c r="BHO131" s="731"/>
      <c r="BHP131" s="217"/>
      <c r="BHQ131" s="217"/>
      <c r="BHR131" s="263"/>
      <c r="BHS131" s="150"/>
      <c r="BHT131" s="151"/>
      <c r="BHU131" s="27"/>
      <c r="BIA131" s="731"/>
      <c r="BIB131" s="217"/>
      <c r="BIC131" s="217"/>
      <c r="BID131" s="263"/>
      <c r="BIE131" s="731"/>
      <c r="BIF131" s="217"/>
      <c r="BIG131" s="217"/>
      <c r="BIH131" s="263"/>
      <c r="BII131" s="150"/>
      <c r="BIJ131" s="151"/>
      <c r="BIK131" s="27"/>
      <c r="BIQ131" s="731"/>
      <c r="BIR131" s="217"/>
      <c r="BIS131" s="217"/>
      <c r="BIT131" s="263"/>
      <c r="BIU131" s="731"/>
      <c r="BIV131" s="217"/>
      <c r="BIW131" s="217"/>
      <c r="BIX131" s="263"/>
      <c r="BIY131" s="150"/>
      <c r="BIZ131" s="151"/>
      <c r="BJA131" s="27"/>
      <c r="BJG131" s="731"/>
      <c r="BJH131" s="217"/>
      <c r="BJI131" s="217"/>
      <c r="BJJ131" s="263"/>
      <c r="BJK131" s="731"/>
      <c r="BJL131" s="217"/>
      <c r="BJM131" s="217"/>
      <c r="BJN131" s="263"/>
      <c r="BJO131" s="150"/>
      <c r="BJP131" s="151"/>
      <c r="BJQ131" s="27"/>
      <c r="BJW131" s="731"/>
      <c r="BJX131" s="217"/>
      <c r="BJY131" s="217"/>
      <c r="BJZ131" s="263"/>
      <c r="BKA131" s="731"/>
      <c r="BKB131" s="217"/>
      <c r="BKC131" s="217"/>
      <c r="BKD131" s="263"/>
      <c r="BKE131" s="150"/>
      <c r="BKF131" s="151"/>
      <c r="BKG131" s="27"/>
      <c r="BKM131" s="731"/>
      <c r="BKN131" s="217"/>
      <c r="BKO131" s="217"/>
      <c r="BKP131" s="263"/>
      <c r="BKQ131" s="731"/>
      <c r="BKR131" s="217"/>
      <c r="BKS131" s="217"/>
      <c r="BKT131" s="263"/>
      <c r="BKU131" s="150"/>
      <c r="BKV131" s="151"/>
      <c r="BKW131" s="27"/>
      <c r="BLC131" s="731"/>
      <c r="BLD131" s="217"/>
      <c r="BLE131" s="217"/>
      <c r="BLF131" s="263"/>
      <c r="BLG131" s="731"/>
      <c r="BLH131" s="217"/>
      <c r="BLI131" s="217"/>
      <c r="BLJ131" s="263"/>
      <c r="BLK131" s="150"/>
      <c r="BLL131" s="151"/>
      <c r="BLM131" s="27"/>
      <c r="BLS131" s="731"/>
      <c r="BLT131" s="217"/>
      <c r="BLU131" s="217"/>
      <c r="BLV131" s="263"/>
      <c r="BLW131" s="731"/>
      <c r="BLX131" s="217"/>
      <c r="BLY131" s="217"/>
      <c r="BLZ131" s="263"/>
      <c r="BMA131" s="150"/>
      <c r="BMB131" s="151"/>
      <c r="BMC131" s="27"/>
      <c r="BMI131" s="731"/>
      <c r="BMJ131" s="217"/>
      <c r="BMK131" s="217"/>
      <c r="BML131" s="263"/>
      <c r="BMM131" s="731"/>
      <c r="BMN131" s="217"/>
      <c r="BMO131" s="217"/>
      <c r="BMP131" s="263"/>
      <c r="BMQ131" s="150"/>
      <c r="BMR131" s="151"/>
      <c r="BMS131" s="27"/>
      <c r="BMY131" s="731"/>
      <c r="BMZ131" s="217"/>
      <c r="BNA131" s="217"/>
      <c r="BNB131" s="263"/>
      <c r="BNC131" s="731"/>
      <c r="BND131" s="217"/>
      <c r="BNE131" s="217"/>
      <c r="BNF131" s="263"/>
      <c r="BNG131" s="150"/>
      <c r="BNH131" s="151"/>
      <c r="BNI131" s="27"/>
      <c r="BNO131" s="731"/>
      <c r="BNP131" s="217"/>
      <c r="BNQ131" s="217"/>
      <c r="BNR131" s="263"/>
      <c r="BNS131" s="731"/>
      <c r="BNT131" s="217"/>
      <c r="BNU131" s="217"/>
      <c r="BNV131" s="263"/>
      <c r="BNW131" s="150"/>
      <c r="BNX131" s="151"/>
      <c r="BNY131" s="27"/>
      <c r="BOE131" s="731"/>
      <c r="BOF131" s="217"/>
      <c r="BOG131" s="217"/>
      <c r="BOH131" s="263"/>
      <c r="BOI131" s="731"/>
      <c r="BOJ131" s="217"/>
      <c r="BOK131" s="217"/>
      <c r="BOL131" s="263"/>
      <c r="BOM131" s="150"/>
      <c r="BON131" s="151"/>
      <c r="BOO131" s="27"/>
      <c r="BOU131" s="731"/>
      <c r="BOV131" s="217"/>
      <c r="BOW131" s="217"/>
      <c r="BOX131" s="263"/>
      <c r="BOY131" s="731"/>
      <c r="BOZ131" s="217"/>
      <c r="BPA131" s="217"/>
      <c r="BPB131" s="263"/>
      <c r="BPC131" s="150"/>
      <c r="BPD131" s="151"/>
      <c r="BPE131" s="27"/>
      <c r="BPK131" s="731"/>
      <c r="BPL131" s="217"/>
      <c r="BPM131" s="217"/>
      <c r="BPN131" s="263"/>
      <c r="BPO131" s="731"/>
      <c r="BPP131" s="217"/>
      <c r="BPQ131" s="217"/>
      <c r="BPR131" s="263"/>
      <c r="BPS131" s="150"/>
      <c r="BPT131" s="151"/>
      <c r="BPU131" s="27"/>
      <c r="BQA131" s="731"/>
      <c r="BQB131" s="217"/>
      <c r="BQC131" s="217"/>
      <c r="BQD131" s="263"/>
      <c r="BQE131" s="731"/>
      <c r="BQF131" s="217"/>
      <c r="BQG131" s="217"/>
      <c r="BQH131" s="263"/>
      <c r="BQI131" s="150"/>
      <c r="BQJ131" s="151"/>
      <c r="BQK131" s="27"/>
      <c r="BQQ131" s="731"/>
      <c r="BQR131" s="217"/>
      <c r="BQS131" s="217"/>
      <c r="BQT131" s="263"/>
      <c r="BQU131" s="731"/>
      <c r="BQV131" s="217"/>
      <c r="BQW131" s="217"/>
      <c r="BQX131" s="263"/>
      <c r="BQY131" s="150"/>
      <c r="BQZ131" s="151"/>
      <c r="BRA131" s="27"/>
      <c r="BRG131" s="731"/>
      <c r="BRH131" s="217"/>
      <c r="BRI131" s="217"/>
      <c r="BRJ131" s="263"/>
      <c r="BRK131" s="731"/>
      <c r="BRL131" s="217"/>
      <c r="BRM131" s="217"/>
      <c r="BRN131" s="263"/>
      <c r="BRO131" s="150"/>
      <c r="BRP131" s="151"/>
      <c r="BRQ131" s="27"/>
      <c r="BRW131" s="731"/>
      <c r="BRX131" s="217"/>
      <c r="BRY131" s="217"/>
      <c r="BRZ131" s="263"/>
      <c r="BSA131" s="731"/>
      <c r="BSB131" s="217"/>
      <c r="BSC131" s="217"/>
      <c r="BSD131" s="263"/>
      <c r="BSE131" s="150"/>
      <c r="BSF131" s="151"/>
      <c r="BSG131" s="27"/>
      <c r="BSM131" s="731"/>
      <c r="BSN131" s="217"/>
      <c r="BSO131" s="217"/>
      <c r="BSP131" s="263"/>
      <c r="BSQ131" s="731"/>
      <c r="BSR131" s="217"/>
      <c r="BSS131" s="217"/>
      <c r="BST131" s="263"/>
      <c r="BSU131" s="150"/>
      <c r="BSV131" s="151"/>
      <c r="BSW131" s="27"/>
      <c r="BTC131" s="731"/>
      <c r="BTD131" s="217"/>
      <c r="BTE131" s="217"/>
      <c r="BTF131" s="263"/>
      <c r="BTG131" s="731"/>
      <c r="BTH131" s="217"/>
      <c r="BTI131" s="217"/>
      <c r="BTJ131" s="263"/>
      <c r="BTK131" s="150"/>
      <c r="BTL131" s="151"/>
      <c r="BTM131" s="27"/>
      <c r="BTS131" s="731"/>
      <c r="BTT131" s="217"/>
      <c r="BTU131" s="217"/>
      <c r="BTV131" s="263"/>
      <c r="BTW131" s="731"/>
      <c r="BTX131" s="217"/>
      <c r="BTY131" s="217"/>
      <c r="BTZ131" s="263"/>
      <c r="BUA131" s="150"/>
      <c r="BUB131" s="151"/>
      <c r="BUC131" s="27"/>
      <c r="BUI131" s="731"/>
      <c r="BUJ131" s="217"/>
      <c r="BUK131" s="217"/>
      <c r="BUL131" s="263"/>
      <c r="BUM131" s="731"/>
      <c r="BUN131" s="217"/>
      <c r="BUO131" s="217"/>
      <c r="BUP131" s="263"/>
      <c r="BUQ131" s="150"/>
      <c r="BUR131" s="151"/>
      <c r="BUS131" s="27"/>
      <c r="BUY131" s="731"/>
      <c r="BUZ131" s="217"/>
      <c r="BVA131" s="217"/>
      <c r="BVB131" s="263"/>
      <c r="BVC131" s="731"/>
      <c r="BVD131" s="217"/>
      <c r="BVE131" s="217"/>
      <c r="BVF131" s="263"/>
      <c r="BVG131" s="150"/>
      <c r="BVH131" s="151"/>
      <c r="BVI131" s="27"/>
      <c r="BVO131" s="731"/>
      <c r="BVP131" s="217"/>
      <c r="BVQ131" s="217"/>
      <c r="BVR131" s="263"/>
      <c r="BVS131" s="731"/>
      <c r="BVT131" s="217"/>
      <c r="BVU131" s="217"/>
      <c r="BVV131" s="263"/>
      <c r="BVW131" s="150"/>
      <c r="BVX131" s="151"/>
      <c r="BVY131" s="27"/>
      <c r="BWE131" s="731"/>
      <c r="BWF131" s="217"/>
      <c r="BWG131" s="217"/>
      <c r="BWH131" s="263"/>
      <c r="BWI131" s="731"/>
      <c r="BWJ131" s="217"/>
      <c r="BWK131" s="217"/>
      <c r="BWL131" s="263"/>
      <c r="BWM131" s="150"/>
      <c r="BWN131" s="151"/>
      <c r="BWO131" s="27"/>
      <c r="BWU131" s="731"/>
      <c r="BWV131" s="217"/>
      <c r="BWW131" s="217"/>
      <c r="BWX131" s="263"/>
      <c r="BWY131" s="731"/>
      <c r="BWZ131" s="217"/>
      <c r="BXA131" s="217"/>
      <c r="BXB131" s="263"/>
      <c r="BXC131" s="150"/>
      <c r="BXD131" s="151"/>
      <c r="BXE131" s="27"/>
      <c r="BXK131" s="731"/>
      <c r="BXL131" s="217"/>
      <c r="BXM131" s="217"/>
      <c r="BXN131" s="263"/>
      <c r="BXO131" s="731"/>
      <c r="BXP131" s="217"/>
      <c r="BXQ131" s="217"/>
      <c r="BXR131" s="263"/>
      <c r="BXS131" s="150"/>
      <c r="BXT131" s="151"/>
      <c r="BXU131" s="27"/>
      <c r="BYA131" s="731"/>
      <c r="BYB131" s="217"/>
      <c r="BYC131" s="217"/>
      <c r="BYD131" s="263"/>
      <c r="BYE131" s="731"/>
      <c r="BYF131" s="217"/>
      <c r="BYG131" s="217"/>
      <c r="BYH131" s="263"/>
      <c r="BYI131" s="150"/>
      <c r="BYJ131" s="151"/>
      <c r="BYK131" s="27"/>
      <c r="BYQ131" s="731"/>
      <c r="BYR131" s="217"/>
      <c r="BYS131" s="217"/>
      <c r="BYT131" s="263"/>
      <c r="BYU131" s="731"/>
      <c r="BYV131" s="217"/>
      <c r="BYW131" s="217"/>
      <c r="BYX131" s="263"/>
      <c r="BYY131" s="150"/>
      <c r="BYZ131" s="151"/>
      <c r="BZA131" s="27"/>
      <c r="BZG131" s="731"/>
      <c r="BZH131" s="217"/>
      <c r="BZI131" s="217"/>
      <c r="BZJ131" s="263"/>
      <c r="BZK131" s="731"/>
      <c r="BZL131" s="217"/>
      <c r="BZM131" s="217"/>
      <c r="BZN131" s="263"/>
      <c r="BZO131" s="150"/>
      <c r="BZP131" s="151"/>
      <c r="BZQ131" s="27"/>
      <c r="BZW131" s="731"/>
      <c r="BZX131" s="217"/>
      <c r="BZY131" s="217"/>
      <c r="BZZ131" s="263"/>
      <c r="CAA131" s="731"/>
      <c r="CAB131" s="217"/>
      <c r="CAC131" s="217"/>
      <c r="CAD131" s="263"/>
      <c r="CAE131" s="150"/>
      <c r="CAF131" s="151"/>
      <c r="CAG131" s="27"/>
      <c r="CAM131" s="731"/>
      <c r="CAN131" s="217"/>
      <c r="CAO131" s="217"/>
      <c r="CAP131" s="263"/>
      <c r="CAQ131" s="731"/>
      <c r="CAR131" s="217"/>
      <c r="CAS131" s="217"/>
      <c r="CAT131" s="263"/>
      <c r="CAU131" s="150"/>
      <c r="CAV131" s="151"/>
      <c r="CAW131" s="27"/>
      <c r="CBC131" s="731"/>
      <c r="CBD131" s="217"/>
      <c r="CBE131" s="217"/>
      <c r="CBF131" s="263"/>
      <c r="CBG131" s="731"/>
      <c r="CBH131" s="217"/>
      <c r="CBI131" s="217"/>
      <c r="CBJ131" s="263"/>
      <c r="CBK131" s="150"/>
      <c r="CBL131" s="151"/>
      <c r="CBM131" s="27"/>
      <c r="CBS131" s="731"/>
      <c r="CBT131" s="217"/>
      <c r="CBU131" s="217"/>
      <c r="CBV131" s="263"/>
      <c r="CBW131" s="731"/>
      <c r="CBX131" s="217"/>
      <c r="CBY131" s="217"/>
      <c r="CBZ131" s="263"/>
      <c r="CCA131" s="150"/>
      <c r="CCB131" s="151"/>
      <c r="CCC131" s="27"/>
      <c r="CCI131" s="731"/>
      <c r="CCJ131" s="217"/>
      <c r="CCK131" s="217"/>
      <c r="CCL131" s="263"/>
      <c r="CCM131" s="731"/>
      <c r="CCN131" s="217"/>
      <c r="CCO131" s="217"/>
      <c r="CCP131" s="263"/>
      <c r="CCQ131" s="150"/>
      <c r="CCR131" s="151"/>
      <c r="CCS131" s="27"/>
      <c r="CCY131" s="731"/>
      <c r="CCZ131" s="217"/>
      <c r="CDA131" s="217"/>
      <c r="CDB131" s="263"/>
      <c r="CDC131" s="731"/>
      <c r="CDD131" s="217"/>
      <c r="CDE131" s="217"/>
      <c r="CDF131" s="263"/>
      <c r="CDG131" s="150"/>
      <c r="CDH131" s="151"/>
      <c r="CDI131" s="27"/>
      <c r="CDO131" s="731"/>
      <c r="CDP131" s="217"/>
      <c r="CDQ131" s="217"/>
      <c r="CDR131" s="263"/>
      <c r="CDS131" s="731"/>
      <c r="CDT131" s="217"/>
      <c r="CDU131" s="217"/>
      <c r="CDV131" s="263"/>
      <c r="CDW131" s="150"/>
      <c r="CDX131" s="151"/>
      <c r="CDY131" s="27"/>
      <c r="CEE131" s="731"/>
      <c r="CEF131" s="217"/>
      <c r="CEG131" s="217"/>
      <c r="CEH131" s="263"/>
      <c r="CEI131" s="731"/>
      <c r="CEJ131" s="217"/>
      <c r="CEK131" s="217"/>
      <c r="CEL131" s="263"/>
      <c r="CEM131" s="150"/>
      <c r="CEN131" s="151"/>
      <c r="CEO131" s="27"/>
      <c r="CEU131" s="731"/>
      <c r="CEV131" s="217"/>
      <c r="CEW131" s="217"/>
      <c r="CEX131" s="263"/>
      <c r="CEY131" s="731"/>
      <c r="CEZ131" s="217"/>
      <c r="CFA131" s="217"/>
      <c r="CFB131" s="263"/>
      <c r="CFC131" s="150"/>
      <c r="CFD131" s="151"/>
      <c r="CFE131" s="27"/>
      <c r="CFK131" s="731"/>
      <c r="CFL131" s="217"/>
      <c r="CFM131" s="217"/>
      <c r="CFN131" s="263"/>
      <c r="CFO131" s="731"/>
      <c r="CFP131" s="217"/>
      <c r="CFQ131" s="217"/>
      <c r="CFR131" s="263"/>
      <c r="CFS131" s="150"/>
      <c r="CFT131" s="151"/>
      <c r="CFU131" s="27"/>
      <c r="CGA131" s="731"/>
      <c r="CGB131" s="217"/>
      <c r="CGC131" s="217"/>
      <c r="CGD131" s="263"/>
      <c r="CGE131" s="731"/>
      <c r="CGF131" s="217"/>
      <c r="CGG131" s="217"/>
      <c r="CGH131" s="263"/>
      <c r="CGI131" s="150"/>
      <c r="CGJ131" s="151"/>
      <c r="CGK131" s="27"/>
      <c r="CGQ131" s="731"/>
      <c r="CGR131" s="217"/>
      <c r="CGS131" s="217"/>
      <c r="CGT131" s="263"/>
      <c r="CGU131" s="731"/>
      <c r="CGV131" s="217"/>
      <c r="CGW131" s="217"/>
      <c r="CGX131" s="263"/>
      <c r="CGY131" s="150"/>
      <c r="CGZ131" s="151"/>
      <c r="CHA131" s="27"/>
      <c r="CHG131" s="731"/>
      <c r="CHH131" s="217"/>
      <c r="CHI131" s="217"/>
      <c r="CHJ131" s="263"/>
      <c r="CHK131" s="731"/>
      <c r="CHL131" s="217"/>
      <c r="CHM131" s="217"/>
      <c r="CHN131" s="263"/>
      <c r="CHO131" s="150"/>
      <c r="CHP131" s="151"/>
      <c r="CHQ131" s="27"/>
      <c r="CHW131" s="731"/>
      <c r="CHX131" s="217"/>
      <c r="CHY131" s="217"/>
      <c r="CHZ131" s="263"/>
      <c r="CIA131" s="731"/>
      <c r="CIB131" s="217"/>
      <c r="CIC131" s="217"/>
      <c r="CID131" s="263"/>
      <c r="CIE131" s="150"/>
      <c r="CIF131" s="151"/>
      <c r="CIG131" s="27"/>
      <c r="CIM131" s="731"/>
      <c r="CIN131" s="217"/>
      <c r="CIO131" s="217"/>
      <c r="CIP131" s="263"/>
      <c r="CIQ131" s="731"/>
      <c r="CIR131" s="217"/>
      <c r="CIS131" s="217"/>
      <c r="CIT131" s="263"/>
      <c r="CIU131" s="150"/>
      <c r="CIV131" s="151"/>
      <c r="CIW131" s="27"/>
      <c r="CJC131" s="731"/>
      <c r="CJD131" s="217"/>
      <c r="CJE131" s="217"/>
      <c r="CJF131" s="263"/>
      <c r="CJG131" s="731"/>
      <c r="CJH131" s="217"/>
      <c r="CJI131" s="217"/>
      <c r="CJJ131" s="263"/>
      <c r="CJK131" s="150"/>
      <c r="CJL131" s="151"/>
      <c r="CJM131" s="27"/>
      <c r="CJS131" s="731"/>
      <c r="CJT131" s="217"/>
      <c r="CJU131" s="217"/>
      <c r="CJV131" s="263"/>
      <c r="CJW131" s="731"/>
      <c r="CJX131" s="217"/>
      <c r="CJY131" s="217"/>
      <c r="CJZ131" s="263"/>
      <c r="CKA131" s="150"/>
      <c r="CKB131" s="151"/>
      <c r="CKC131" s="27"/>
      <c r="CKI131" s="731"/>
      <c r="CKJ131" s="217"/>
      <c r="CKK131" s="217"/>
      <c r="CKL131" s="263"/>
      <c r="CKM131" s="731"/>
      <c r="CKN131" s="217"/>
      <c r="CKO131" s="217"/>
      <c r="CKP131" s="263"/>
      <c r="CKQ131" s="150"/>
      <c r="CKR131" s="151"/>
      <c r="CKS131" s="27"/>
      <c r="CKY131" s="731"/>
      <c r="CKZ131" s="217"/>
      <c r="CLA131" s="217"/>
      <c r="CLB131" s="263"/>
      <c r="CLC131" s="731"/>
      <c r="CLD131" s="217"/>
      <c r="CLE131" s="217"/>
      <c r="CLF131" s="263"/>
      <c r="CLG131" s="150"/>
      <c r="CLH131" s="151"/>
      <c r="CLI131" s="27"/>
      <c r="CLO131" s="731"/>
      <c r="CLP131" s="217"/>
      <c r="CLQ131" s="217"/>
      <c r="CLR131" s="263"/>
      <c r="CLS131" s="731"/>
      <c r="CLT131" s="217"/>
      <c r="CLU131" s="217"/>
      <c r="CLV131" s="263"/>
      <c r="CLW131" s="150"/>
      <c r="CLX131" s="151"/>
      <c r="CLY131" s="27"/>
      <c r="CME131" s="731"/>
      <c r="CMF131" s="217"/>
      <c r="CMG131" s="217"/>
      <c r="CMH131" s="263"/>
      <c r="CMI131" s="731"/>
      <c r="CMJ131" s="217"/>
      <c r="CMK131" s="217"/>
      <c r="CML131" s="263"/>
      <c r="CMM131" s="150"/>
      <c r="CMN131" s="151"/>
      <c r="CMO131" s="27"/>
      <c r="CMU131" s="731"/>
      <c r="CMV131" s="217"/>
      <c r="CMW131" s="217"/>
      <c r="CMX131" s="263"/>
      <c r="CMY131" s="731"/>
      <c r="CMZ131" s="217"/>
      <c r="CNA131" s="217"/>
      <c r="CNB131" s="263"/>
      <c r="CNC131" s="150"/>
      <c r="CND131" s="151"/>
      <c r="CNE131" s="27"/>
      <c r="CNK131" s="731"/>
      <c r="CNL131" s="217"/>
      <c r="CNM131" s="217"/>
      <c r="CNN131" s="263"/>
      <c r="CNO131" s="731"/>
      <c r="CNP131" s="217"/>
      <c r="CNQ131" s="217"/>
      <c r="CNR131" s="263"/>
      <c r="CNS131" s="150"/>
      <c r="CNT131" s="151"/>
      <c r="CNU131" s="27"/>
      <c r="COA131" s="731"/>
      <c r="COB131" s="217"/>
      <c r="COC131" s="217"/>
      <c r="COD131" s="263"/>
      <c r="COE131" s="731"/>
      <c r="COF131" s="217"/>
      <c r="COG131" s="217"/>
      <c r="COH131" s="263"/>
      <c r="COI131" s="150"/>
      <c r="COJ131" s="151"/>
      <c r="COK131" s="27"/>
      <c r="COQ131" s="731"/>
      <c r="COR131" s="217"/>
      <c r="COS131" s="217"/>
      <c r="COT131" s="263"/>
      <c r="COU131" s="731"/>
      <c r="COV131" s="217"/>
      <c r="COW131" s="217"/>
      <c r="COX131" s="263"/>
      <c r="COY131" s="150"/>
      <c r="COZ131" s="151"/>
      <c r="CPA131" s="27"/>
      <c r="CPG131" s="731"/>
      <c r="CPH131" s="217"/>
      <c r="CPI131" s="217"/>
      <c r="CPJ131" s="263"/>
      <c r="CPK131" s="731"/>
      <c r="CPL131" s="217"/>
      <c r="CPM131" s="217"/>
      <c r="CPN131" s="263"/>
      <c r="CPO131" s="150"/>
      <c r="CPP131" s="151"/>
      <c r="CPQ131" s="27"/>
      <c r="CPW131" s="731"/>
      <c r="CPX131" s="217"/>
      <c r="CPY131" s="217"/>
      <c r="CPZ131" s="263"/>
      <c r="CQA131" s="731"/>
      <c r="CQB131" s="217"/>
      <c r="CQC131" s="217"/>
      <c r="CQD131" s="263"/>
      <c r="CQE131" s="150"/>
      <c r="CQF131" s="151"/>
      <c r="CQG131" s="27"/>
      <c r="CQM131" s="731"/>
      <c r="CQN131" s="217"/>
      <c r="CQO131" s="217"/>
      <c r="CQP131" s="263"/>
      <c r="CQQ131" s="731"/>
      <c r="CQR131" s="217"/>
      <c r="CQS131" s="217"/>
      <c r="CQT131" s="263"/>
      <c r="CQU131" s="150"/>
      <c r="CQV131" s="151"/>
      <c r="CQW131" s="27"/>
      <c r="CRC131" s="731"/>
      <c r="CRD131" s="217"/>
      <c r="CRE131" s="217"/>
      <c r="CRF131" s="263"/>
      <c r="CRG131" s="731"/>
      <c r="CRH131" s="217"/>
      <c r="CRI131" s="217"/>
      <c r="CRJ131" s="263"/>
      <c r="CRK131" s="150"/>
      <c r="CRL131" s="151"/>
      <c r="CRM131" s="27"/>
      <c r="CRS131" s="731"/>
      <c r="CRT131" s="217"/>
      <c r="CRU131" s="217"/>
      <c r="CRV131" s="263"/>
      <c r="CRW131" s="731"/>
      <c r="CRX131" s="217"/>
      <c r="CRY131" s="217"/>
      <c r="CRZ131" s="263"/>
      <c r="CSA131" s="150"/>
      <c r="CSB131" s="151"/>
      <c r="CSC131" s="27"/>
      <c r="CSI131" s="731"/>
      <c r="CSJ131" s="217"/>
      <c r="CSK131" s="217"/>
      <c r="CSL131" s="263"/>
      <c r="CSM131" s="731"/>
      <c r="CSN131" s="217"/>
      <c r="CSO131" s="217"/>
      <c r="CSP131" s="263"/>
      <c r="CSQ131" s="150"/>
      <c r="CSR131" s="151"/>
      <c r="CSS131" s="27"/>
      <c r="CSY131" s="731"/>
      <c r="CSZ131" s="217"/>
      <c r="CTA131" s="217"/>
      <c r="CTB131" s="263"/>
      <c r="CTC131" s="731"/>
      <c r="CTD131" s="217"/>
      <c r="CTE131" s="217"/>
      <c r="CTF131" s="263"/>
      <c r="CTG131" s="150"/>
      <c r="CTH131" s="151"/>
      <c r="CTI131" s="27"/>
      <c r="CTO131" s="731"/>
      <c r="CTP131" s="217"/>
      <c r="CTQ131" s="217"/>
      <c r="CTR131" s="263"/>
      <c r="CTS131" s="731"/>
      <c r="CTT131" s="217"/>
      <c r="CTU131" s="217"/>
      <c r="CTV131" s="263"/>
      <c r="CTW131" s="150"/>
      <c r="CTX131" s="151"/>
      <c r="CTY131" s="27"/>
      <c r="CUE131" s="731"/>
      <c r="CUF131" s="217"/>
      <c r="CUG131" s="217"/>
      <c r="CUH131" s="263"/>
      <c r="CUI131" s="731"/>
      <c r="CUJ131" s="217"/>
      <c r="CUK131" s="217"/>
      <c r="CUL131" s="263"/>
      <c r="CUM131" s="150"/>
      <c r="CUN131" s="151"/>
      <c r="CUO131" s="27"/>
      <c r="CUU131" s="731"/>
      <c r="CUV131" s="217"/>
      <c r="CUW131" s="217"/>
      <c r="CUX131" s="263"/>
      <c r="CUY131" s="731"/>
      <c r="CUZ131" s="217"/>
      <c r="CVA131" s="217"/>
      <c r="CVB131" s="263"/>
      <c r="CVC131" s="150"/>
      <c r="CVD131" s="151"/>
      <c r="CVE131" s="27"/>
      <c r="CVK131" s="731"/>
      <c r="CVL131" s="217"/>
      <c r="CVM131" s="217"/>
      <c r="CVN131" s="263"/>
      <c r="CVO131" s="731"/>
      <c r="CVP131" s="217"/>
      <c r="CVQ131" s="217"/>
      <c r="CVR131" s="263"/>
      <c r="CVS131" s="150"/>
      <c r="CVT131" s="151"/>
      <c r="CVU131" s="27"/>
      <c r="CWA131" s="731"/>
      <c r="CWB131" s="217"/>
      <c r="CWC131" s="217"/>
      <c r="CWD131" s="263"/>
      <c r="CWE131" s="731"/>
      <c r="CWF131" s="217"/>
      <c r="CWG131" s="217"/>
      <c r="CWH131" s="263"/>
      <c r="CWI131" s="150"/>
      <c r="CWJ131" s="151"/>
      <c r="CWK131" s="27"/>
      <c r="CWQ131" s="731"/>
      <c r="CWR131" s="217"/>
      <c r="CWS131" s="217"/>
      <c r="CWT131" s="263"/>
      <c r="CWU131" s="731"/>
      <c r="CWV131" s="217"/>
      <c r="CWW131" s="217"/>
      <c r="CWX131" s="263"/>
      <c r="CWY131" s="150"/>
      <c r="CWZ131" s="151"/>
      <c r="CXA131" s="27"/>
      <c r="CXG131" s="731"/>
      <c r="CXH131" s="217"/>
      <c r="CXI131" s="217"/>
      <c r="CXJ131" s="263"/>
      <c r="CXK131" s="731"/>
      <c r="CXL131" s="217"/>
      <c r="CXM131" s="217"/>
      <c r="CXN131" s="263"/>
      <c r="CXO131" s="150"/>
      <c r="CXP131" s="151"/>
      <c r="CXQ131" s="27"/>
      <c r="CXW131" s="731"/>
      <c r="CXX131" s="217"/>
      <c r="CXY131" s="217"/>
      <c r="CXZ131" s="263"/>
      <c r="CYA131" s="731"/>
      <c r="CYB131" s="217"/>
      <c r="CYC131" s="217"/>
      <c r="CYD131" s="263"/>
      <c r="CYE131" s="150"/>
      <c r="CYF131" s="151"/>
      <c r="CYG131" s="27"/>
      <c r="CYM131" s="731"/>
      <c r="CYN131" s="217"/>
      <c r="CYO131" s="217"/>
      <c r="CYP131" s="263"/>
      <c r="CYQ131" s="731"/>
      <c r="CYR131" s="217"/>
      <c r="CYS131" s="217"/>
      <c r="CYT131" s="263"/>
      <c r="CYU131" s="150"/>
      <c r="CYV131" s="151"/>
      <c r="CYW131" s="27"/>
      <c r="CZC131" s="731"/>
      <c r="CZD131" s="217"/>
      <c r="CZE131" s="217"/>
      <c r="CZF131" s="263"/>
      <c r="CZG131" s="731"/>
      <c r="CZH131" s="217"/>
      <c r="CZI131" s="217"/>
      <c r="CZJ131" s="263"/>
      <c r="CZK131" s="150"/>
      <c r="CZL131" s="151"/>
      <c r="CZM131" s="27"/>
      <c r="CZS131" s="731"/>
      <c r="CZT131" s="217"/>
      <c r="CZU131" s="217"/>
      <c r="CZV131" s="263"/>
      <c r="CZW131" s="731"/>
      <c r="CZX131" s="217"/>
      <c r="CZY131" s="217"/>
      <c r="CZZ131" s="263"/>
      <c r="DAA131" s="150"/>
      <c r="DAB131" s="151"/>
      <c r="DAC131" s="27"/>
      <c r="DAI131" s="731"/>
      <c r="DAJ131" s="217"/>
      <c r="DAK131" s="217"/>
      <c r="DAL131" s="263"/>
      <c r="DAM131" s="731"/>
      <c r="DAN131" s="217"/>
      <c r="DAO131" s="217"/>
      <c r="DAP131" s="263"/>
      <c r="DAQ131" s="150"/>
      <c r="DAR131" s="151"/>
      <c r="DAS131" s="27"/>
      <c r="DAY131" s="731"/>
      <c r="DAZ131" s="217"/>
      <c r="DBA131" s="217"/>
      <c r="DBB131" s="263"/>
      <c r="DBC131" s="731"/>
      <c r="DBD131" s="217"/>
      <c r="DBE131" s="217"/>
      <c r="DBF131" s="263"/>
      <c r="DBG131" s="150"/>
      <c r="DBH131" s="151"/>
      <c r="DBI131" s="27"/>
      <c r="DBO131" s="731"/>
      <c r="DBP131" s="217"/>
      <c r="DBQ131" s="217"/>
      <c r="DBR131" s="263"/>
      <c r="DBS131" s="731"/>
      <c r="DBT131" s="217"/>
      <c r="DBU131" s="217"/>
      <c r="DBV131" s="263"/>
      <c r="DBW131" s="150"/>
      <c r="DBX131" s="151"/>
      <c r="DBY131" s="27"/>
      <c r="DCE131" s="731"/>
      <c r="DCF131" s="217"/>
      <c r="DCG131" s="217"/>
      <c r="DCH131" s="263"/>
      <c r="DCI131" s="731"/>
      <c r="DCJ131" s="217"/>
      <c r="DCK131" s="217"/>
      <c r="DCL131" s="263"/>
      <c r="DCM131" s="150"/>
      <c r="DCN131" s="151"/>
      <c r="DCO131" s="27"/>
      <c r="DCU131" s="731"/>
      <c r="DCV131" s="217"/>
      <c r="DCW131" s="217"/>
      <c r="DCX131" s="263"/>
      <c r="DCY131" s="731"/>
      <c r="DCZ131" s="217"/>
      <c r="DDA131" s="217"/>
      <c r="DDB131" s="263"/>
      <c r="DDC131" s="150"/>
      <c r="DDD131" s="151"/>
      <c r="DDE131" s="27"/>
      <c r="DDK131" s="731"/>
      <c r="DDL131" s="217"/>
      <c r="DDM131" s="217"/>
      <c r="DDN131" s="263"/>
      <c r="DDO131" s="731"/>
      <c r="DDP131" s="217"/>
      <c r="DDQ131" s="217"/>
      <c r="DDR131" s="263"/>
      <c r="DDS131" s="150"/>
      <c r="DDT131" s="151"/>
      <c r="DDU131" s="27"/>
      <c r="DEA131" s="731"/>
      <c r="DEB131" s="217"/>
      <c r="DEC131" s="217"/>
      <c r="DED131" s="263"/>
      <c r="DEE131" s="731"/>
      <c r="DEF131" s="217"/>
      <c r="DEG131" s="217"/>
      <c r="DEH131" s="263"/>
      <c r="DEI131" s="150"/>
      <c r="DEJ131" s="151"/>
      <c r="DEK131" s="27"/>
      <c r="DEQ131" s="731"/>
      <c r="DER131" s="217"/>
      <c r="DES131" s="217"/>
      <c r="DET131" s="263"/>
      <c r="DEU131" s="731"/>
      <c r="DEV131" s="217"/>
      <c r="DEW131" s="217"/>
      <c r="DEX131" s="263"/>
      <c r="DEY131" s="150"/>
      <c r="DEZ131" s="151"/>
      <c r="DFA131" s="27"/>
      <c r="DFG131" s="731"/>
      <c r="DFH131" s="217"/>
      <c r="DFI131" s="217"/>
      <c r="DFJ131" s="263"/>
      <c r="DFK131" s="731"/>
      <c r="DFL131" s="217"/>
      <c r="DFM131" s="217"/>
      <c r="DFN131" s="263"/>
      <c r="DFO131" s="150"/>
      <c r="DFP131" s="151"/>
      <c r="DFQ131" s="27"/>
      <c r="DFW131" s="731"/>
      <c r="DFX131" s="217"/>
      <c r="DFY131" s="217"/>
      <c r="DFZ131" s="263"/>
      <c r="DGA131" s="731"/>
      <c r="DGB131" s="217"/>
      <c r="DGC131" s="217"/>
      <c r="DGD131" s="263"/>
      <c r="DGE131" s="150"/>
      <c r="DGF131" s="151"/>
      <c r="DGG131" s="27"/>
      <c r="DGM131" s="731"/>
      <c r="DGN131" s="217"/>
      <c r="DGO131" s="217"/>
      <c r="DGP131" s="263"/>
      <c r="DGQ131" s="731"/>
      <c r="DGR131" s="217"/>
      <c r="DGS131" s="217"/>
      <c r="DGT131" s="263"/>
      <c r="DGU131" s="150"/>
      <c r="DGV131" s="151"/>
      <c r="DGW131" s="27"/>
      <c r="DHC131" s="731"/>
      <c r="DHD131" s="217"/>
      <c r="DHE131" s="217"/>
      <c r="DHF131" s="263"/>
      <c r="DHG131" s="731"/>
      <c r="DHH131" s="217"/>
      <c r="DHI131" s="217"/>
      <c r="DHJ131" s="263"/>
      <c r="DHK131" s="150"/>
      <c r="DHL131" s="151"/>
      <c r="DHM131" s="27"/>
      <c r="DHS131" s="731"/>
      <c r="DHT131" s="217"/>
      <c r="DHU131" s="217"/>
      <c r="DHV131" s="263"/>
      <c r="DHW131" s="731"/>
      <c r="DHX131" s="217"/>
      <c r="DHY131" s="217"/>
      <c r="DHZ131" s="263"/>
      <c r="DIA131" s="150"/>
      <c r="DIB131" s="151"/>
      <c r="DIC131" s="27"/>
      <c r="DII131" s="731"/>
      <c r="DIJ131" s="217"/>
      <c r="DIK131" s="217"/>
      <c r="DIL131" s="263"/>
      <c r="DIM131" s="731"/>
      <c r="DIN131" s="217"/>
      <c r="DIO131" s="217"/>
      <c r="DIP131" s="263"/>
      <c r="DIQ131" s="150"/>
      <c r="DIR131" s="151"/>
      <c r="DIS131" s="27"/>
      <c r="DIY131" s="731"/>
      <c r="DIZ131" s="217"/>
      <c r="DJA131" s="217"/>
      <c r="DJB131" s="263"/>
      <c r="DJC131" s="731"/>
      <c r="DJD131" s="217"/>
      <c r="DJE131" s="217"/>
      <c r="DJF131" s="263"/>
      <c r="DJG131" s="150"/>
      <c r="DJH131" s="151"/>
      <c r="DJI131" s="27"/>
      <c r="DJO131" s="731"/>
      <c r="DJP131" s="217"/>
      <c r="DJQ131" s="217"/>
      <c r="DJR131" s="263"/>
      <c r="DJS131" s="731"/>
      <c r="DJT131" s="217"/>
      <c r="DJU131" s="217"/>
      <c r="DJV131" s="263"/>
      <c r="DJW131" s="150"/>
      <c r="DJX131" s="151"/>
      <c r="DJY131" s="27"/>
      <c r="DKE131" s="731"/>
      <c r="DKF131" s="217"/>
      <c r="DKG131" s="217"/>
      <c r="DKH131" s="263"/>
      <c r="DKI131" s="731"/>
      <c r="DKJ131" s="217"/>
      <c r="DKK131" s="217"/>
      <c r="DKL131" s="263"/>
      <c r="DKM131" s="150"/>
      <c r="DKN131" s="151"/>
      <c r="DKO131" s="27"/>
      <c r="DKU131" s="731"/>
      <c r="DKV131" s="217"/>
      <c r="DKW131" s="217"/>
      <c r="DKX131" s="263"/>
      <c r="DKY131" s="731"/>
      <c r="DKZ131" s="217"/>
      <c r="DLA131" s="217"/>
      <c r="DLB131" s="263"/>
      <c r="DLC131" s="150"/>
      <c r="DLD131" s="151"/>
      <c r="DLE131" s="27"/>
      <c r="DLK131" s="731"/>
      <c r="DLL131" s="217"/>
      <c r="DLM131" s="217"/>
      <c r="DLN131" s="263"/>
      <c r="DLO131" s="731"/>
      <c r="DLP131" s="217"/>
      <c r="DLQ131" s="217"/>
      <c r="DLR131" s="263"/>
      <c r="DLS131" s="150"/>
      <c r="DLT131" s="151"/>
      <c r="DLU131" s="27"/>
      <c r="DMA131" s="731"/>
      <c r="DMB131" s="217"/>
      <c r="DMC131" s="217"/>
      <c r="DMD131" s="263"/>
      <c r="DME131" s="731"/>
      <c r="DMF131" s="217"/>
      <c r="DMG131" s="217"/>
      <c r="DMH131" s="263"/>
      <c r="DMI131" s="150"/>
      <c r="DMJ131" s="151"/>
      <c r="DMK131" s="27"/>
      <c r="DMQ131" s="731"/>
      <c r="DMR131" s="217"/>
      <c r="DMS131" s="217"/>
      <c r="DMT131" s="263"/>
      <c r="DMU131" s="731"/>
      <c r="DMV131" s="217"/>
      <c r="DMW131" s="217"/>
      <c r="DMX131" s="263"/>
      <c r="DMY131" s="150"/>
      <c r="DMZ131" s="151"/>
      <c r="DNA131" s="27"/>
      <c r="DNG131" s="731"/>
      <c r="DNH131" s="217"/>
      <c r="DNI131" s="217"/>
      <c r="DNJ131" s="263"/>
      <c r="DNK131" s="731"/>
      <c r="DNL131" s="217"/>
      <c r="DNM131" s="217"/>
      <c r="DNN131" s="263"/>
      <c r="DNO131" s="150"/>
      <c r="DNP131" s="151"/>
      <c r="DNQ131" s="27"/>
      <c r="DNW131" s="731"/>
      <c r="DNX131" s="217"/>
      <c r="DNY131" s="217"/>
      <c r="DNZ131" s="263"/>
      <c r="DOA131" s="731"/>
      <c r="DOB131" s="217"/>
      <c r="DOC131" s="217"/>
      <c r="DOD131" s="263"/>
      <c r="DOE131" s="150"/>
      <c r="DOF131" s="151"/>
      <c r="DOG131" s="27"/>
      <c r="DOM131" s="731"/>
      <c r="DON131" s="217"/>
      <c r="DOO131" s="217"/>
      <c r="DOP131" s="263"/>
      <c r="DOQ131" s="731"/>
      <c r="DOR131" s="217"/>
      <c r="DOS131" s="217"/>
      <c r="DOT131" s="263"/>
      <c r="DOU131" s="150"/>
      <c r="DOV131" s="151"/>
      <c r="DOW131" s="27"/>
      <c r="DPC131" s="731"/>
      <c r="DPD131" s="217"/>
      <c r="DPE131" s="217"/>
      <c r="DPF131" s="263"/>
      <c r="DPG131" s="731"/>
      <c r="DPH131" s="217"/>
      <c r="DPI131" s="217"/>
      <c r="DPJ131" s="263"/>
      <c r="DPK131" s="150"/>
      <c r="DPL131" s="151"/>
      <c r="DPM131" s="27"/>
      <c r="DPS131" s="731"/>
      <c r="DPT131" s="217"/>
      <c r="DPU131" s="217"/>
      <c r="DPV131" s="263"/>
      <c r="DPW131" s="731"/>
      <c r="DPX131" s="217"/>
      <c r="DPY131" s="217"/>
      <c r="DPZ131" s="263"/>
      <c r="DQA131" s="150"/>
      <c r="DQB131" s="151"/>
      <c r="DQC131" s="27"/>
      <c r="DQI131" s="731"/>
      <c r="DQJ131" s="217"/>
      <c r="DQK131" s="217"/>
      <c r="DQL131" s="263"/>
      <c r="DQM131" s="731"/>
      <c r="DQN131" s="217"/>
      <c r="DQO131" s="217"/>
      <c r="DQP131" s="263"/>
      <c r="DQQ131" s="150"/>
      <c r="DQR131" s="151"/>
      <c r="DQS131" s="27"/>
      <c r="DQY131" s="731"/>
      <c r="DQZ131" s="217"/>
      <c r="DRA131" s="217"/>
      <c r="DRB131" s="263"/>
      <c r="DRC131" s="731"/>
      <c r="DRD131" s="217"/>
      <c r="DRE131" s="217"/>
      <c r="DRF131" s="263"/>
      <c r="DRG131" s="150"/>
      <c r="DRH131" s="151"/>
      <c r="DRI131" s="27"/>
      <c r="DRO131" s="731"/>
      <c r="DRP131" s="217"/>
      <c r="DRQ131" s="217"/>
      <c r="DRR131" s="263"/>
      <c r="DRS131" s="731"/>
      <c r="DRT131" s="217"/>
      <c r="DRU131" s="217"/>
      <c r="DRV131" s="263"/>
      <c r="DRW131" s="150"/>
      <c r="DRX131" s="151"/>
      <c r="DRY131" s="27"/>
      <c r="DSE131" s="731"/>
      <c r="DSF131" s="217"/>
      <c r="DSG131" s="217"/>
      <c r="DSH131" s="263"/>
      <c r="DSI131" s="731"/>
      <c r="DSJ131" s="217"/>
      <c r="DSK131" s="217"/>
      <c r="DSL131" s="263"/>
      <c r="DSM131" s="150"/>
      <c r="DSN131" s="151"/>
      <c r="DSO131" s="27"/>
      <c r="DSU131" s="731"/>
      <c r="DSV131" s="217"/>
      <c r="DSW131" s="217"/>
      <c r="DSX131" s="263"/>
      <c r="DSY131" s="731"/>
      <c r="DSZ131" s="217"/>
      <c r="DTA131" s="217"/>
      <c r="DTB131" s="263"/>
      <c r="DTC131" s="150"/>
      <c r="DTD131" s="151"/>
      <c r="DTE131" s="27"/>
      <c r="DTK131" s="731"/>
      <c r="DTL131" s="217"/>
      <c r="DTM131" s="217"/>
      <c r="DTN131" s="263"/>
      <c r="DTO131" s="731"/>
      <c r="DTP131" s="217"/>
      <c r="DTQ131" s="217"/>
      <c r="DTR131" s="263"/>
      <c r="DTS131" s="150"/>
      <c r="DTT131" s="151"/>
      <c r="DTU131" s="27"/>
      <c r="DUA131" s="731"/>
      <c r="DUB131" s="217"/>
      <c r="DUC131" s="217"/>
      <c r="DUD131" s="263"/>
      <c r="DUE131" s="731"/>
      <c r="DUF131" s="217"/>
      <c r="DUG131" s="217"/>
      <c r="DUH131" s="263"/>
      <c r="DUI131" s="150"/>
      <c r="DUJ131" s="151"/>
      <c r="DUK131" s="27"/>
      <c r="DUQ131" s="731"/>
      <c r="DUR131" s="217"/>
      <c r="DUS131" s="217"/>
      <c r="DUT131" s="263"/>
      <c r="DUU131" s="731"/>
      <c r="DUV131" s="217"/>
      <c r="DUW131" s="217"/>
      <c r="DUX131" s="263"/>
      <c r="DUY131" s="150"/>
      <c r="DUZ131" s="151"/>
      <c r="DVA131" s="27"/>
      <c r="DVG131" s="731"/>
      <c r="DVH131" s="217"/>
      <c r="DVI131" s="217"/>
      <c r="DVJ131" s="263"/>
      <c r="DVK131" s="731"/>
      <c r="DVL131" s="217"/>
      <c r="DVM131" s="217"/>
      <c r="DVN131" s="263"/>
      <c r="DVO131" s="150"/>
      <c r="DVP131" s="151"/>
      <c r="DVQ131" s="27"/>
      <c r="DVW131" s="731"/>
      <c r="DVX131" s="217"/>
      <c r="DVY131" s="217"/>
      <c r="DVZ131" s="263"/>
      <c r="DWA131" s="731"/>
      <c r="DWB131" s="217"/>
      <c r="DWC131" s="217"/>
      <c r="DWD131" s="263"/>
      <c r="DWE131" s="150"/>
      <c r="DWF131" s="151"/>
      <c r="DWG131" s="27"/>
      <c r="DWM131" s="731"/>
      <c r="DWN131" s="217"/>
      <c r="DWO131" s="217"/>
      <c r="DWP131" s="263"/>
      <c r="DWQ131" s="731"/>
      <c r="DWR131" s="217"/>
      <c r="DWS131" s="217"/>
      <c r="DWT131" s="263"/>
      <c r="DWU131" s="150"/>
      <c r="DWV131" s="151"/>
      <c r="DWW131" s="27"/>
      <c r="DXC131" s="731"/>
      <c r="DXD131" s="217"/>
      <c r="DXE131" s="217"/>
      <c r="DXF131" s="263"/>
      <c r="DXG131" s="731"/>
      <c r="DXH131" s="217"/>
      <c r="DXI131" s="217"/>
      <c r="DXJ131" s="263"/>
      <c r="DXK131" s="150"/>
      <c r="DXL131" s="151"/>
      <c r="DXM131" s="27"/>
      <c r="DXS131" s="731"/>
      <c r="DXT131" s="217"/>
      <c r="DXU131" s="217"/>
      <c r="DXV131" s="263"/>
      <c r="DXW131" s="731"/>
      <c r="DXX131" s="217"/>
      <c r="DXY131" s="217"/>
      <c r="DXZ131" s="263"/>
      <c r="DYA131" s="150"/>
      <c r="DYB131" s="151"/>
      <c r="DYC131" s="27"/>
      <c r="DYI131" s="731"/>
      <c r="DYJ131" s="217"/>
      <c r="DYK131" s="217"/>
      <c r="DYL131" s="263"/>
      <c r="DYM131" s="731"/>
      <c r="DYN131" s="217"/>
      <c r="DYO131" s="217"/>
      <c r="DYP131" s="263"/>
      <c r="DYQ131" s="150"/>
      <c r="DYR131" s="151"/>
      <c r="DYS131" s="27"/>
      <c r="DYY131" s="731"/>
      <c r="DYZ131" s="217"/>
      <c r="DZA131" s="217"/>
      <c r="DZB131" s="263"/>
      <c r="DZC131" s="731"/>
      <c r="DZD131" s="217"/>
      <c r="DZE131" s="217"/>
      <c r="DZF131" s="263"/>
      <c r="DZG131" s="150"/>
      <c r="DZH131" s="151"/>
      <c r="DZI131" s="27"/>
      <c r="DZO131" s="731"/>
      <c r="DZP131" s="217"/>
      <c r="DZQ131" s="217"/>
      <c r="DZR131" s="263"/>
      <c r="DZS131" s="731"/>
      <c r="DZT131" s="217"/>
      <c r="DZU131" s="217"/>
      <c r="DZV131" s="263"/>
      <c r="DZW131" s="150"/>
      <c r="DZX131" s="151"/>
      <c r="DZY131" s="27"/>
      <c r="EAE131" s="731"/>
      <c r="EAF131" s="217"/>
      <c r="EAG131" s="217"/>
      <c r="EAH131" s="263"/>
      <c r="EAI131" s="731"/>
      <c r="EAJ131" s="217"/>
      <c r="EAK131" s="217"/>
      <c r="EAL131" s="263"/>
      <c r="EAM131" s="150"/>
      <c r="EAN131" s="151"/>
      <c r="EAO131" s="27"/>
      <c r="EAU131" s="731"/>
      <c r="EAV131" s="217"/>
      <c r="EAW131" s="217"/>
      <c r="EAX131" s="263"/>
      <c r="EAY131" s="731"/>
      <c r="EAZ131" s="217"/>
      <c r="EBA131" s="217"/>
      <c r="EBB131" s="263"/>
      <c r="EBC131" s="150"/>
      <c r="EBD131" s="151"/>
      <c r="EBE131" s="27"/>
      <c r="EBK131" s="731"/>
      <c r="EBL131" s="217"/>
      <c r="EBM131" s="217"/>
      <c r="EBN131" s="263"/>
      <c r="EBO131" s="731"/>
      <c r="EBP131" s="217"/>
      <c r="EBQ131" s="217"/>
      <c r="EBR131" s="263"/>
      <c r="EBS131" s="150"/>
      <c r="EBT131" s="151"/>
      <c r="EBU131" s="27"/>
      <c r="ECA131" s="731"/>
      <c r="ECB131" s="217"/>
      <c r="ECC131" s="217"/>
      <c r="ECD131" s="263"/>
      <c r="ECE131" s="731"/>
      <c r="ECF131" s="217"/>
      <c r="ECG131" s="217"/>
      <c r="ECH131" s="263"/>
      <c r="ECI131" s="150"/>
      <c r="ECJ131" s="151"/>
      <c r="ECK131" s="27"/>
      <c r="ECQ131" s="731"/>
      <c r="ECR131" s="217"/>
      <c r="ECS131" s="217"/>
      <c r="ECT131" s="263"/>
      <c r="ECU131" s="731"/>
      <c r="ECV131" s="217"/>
      <c r="ECW131" s="217"/>
      <c r="ECX131" s="263"/>
      <c r="ECY131" s="150"/>
      <c r="ECZ131" s="151"/>
      <c r="EDA131" s="27"/>
      <c r="EDG131" s="731"/>
      <c r="EDH131" s="217"/>
      <c r="EDI131" s="217"/>
      <c r="EDJ131" s="263"/>
      <c r="EDK131" s="731"/>
      <c r="EDL131" s="217"/>
      <c r="EDM131" s="217"/>
      <c r="EDN131" s="263"/>
      <c r="EDO131" s="150"/>
      <c r="EDP131" s="151"/>
      <c r="EDQ131" s="27"/>
      <c r="EDW131" s="731"/>
      <c r="EDX131" s="217"/>
      <c r="EDY131" s="217"/>
      <c r="EDZ131" s="263"/>
      <c r="EEA131" s="731"/>
      <c r="EEB131" s="217"/>
      <c r="EEC131" s="217"/>
      <c r="EED131" s="263"/>
      <c r="EEE131" s="150"/>
      <c r="EEF131" s="151"/>
      <c r="EEG131" s="27"/>
      <c r="EEM131" s="731"/>
      <c r="EEN131" s="217"/>
      <c r="EEO131" s="217"/>
      <c r="EEP131" s="263"/>
      <c r="EEQ131" s="731"/>
      <c r="EER131" s="217"/>
      <c r="EES131" s="217"/>
      <c r="EET131" s="263"/>
      <c r="EEU131" s="150"/>
      <c r="EEV131" s="151"/>
      <c r="EEW131" s="27"/>
      <c r="EFC131" s="731"/>
      <c r="EFD131" s="217"/>
      <c r="EFE131" s="217"/>
      <c r="EFF131" s="263"/>
      <c r="EFG131" s="731"/>
      <c r="EFH131" s="217"/>
      <c r="EFI131" s="217"/>
      <c r="EFJ131" s="263"/>
      <c r="EFK131" s="150"/>
      <c r="EFL131" s="151"/>
      <c r="EFM131" s="27"/>
      <c r="EFS131" s="731"/>
      <c r="EFT131" s="217"/>
      <c r="EFU131" s="217"/>
      <c r="EFV131" s="263"/>
      <c r="EFW131" s="731"/>
      <c r="EFX131" s="217"/>
      <c r="EFY131" s="217"/>
      <c r="EFZ131" s="263"/>
      <c r="EGA131" s="150"/>
      <c r="EGB131" s="151"/>
      <c r="EGC131" s="27"/>
      <c r="EGI131" s="731"/>
      <c r="EGJ131" s="217"/>
      <c r="EGK131" s="217"/>
      <c r="EGL131" s="263"/>
      <c r="EGM131" s="731"/>
      <c r="EGN131" s="217"/>
      <c r="EGO131" s="217"/>
      <c r="EGP131" s="263"/>
      <c r="EGQ131" s="150"/>
      <c r="EGR131" s="151"/>
      <c r="EGS131" s="27"/>
      <c r="EGY131" s="731"/>
      <c r="EGZ131" s="217"/>
      <c r="EHA131" s="217"/>
      <c r="EHB131" s="263"/>
      <c r="EHC131" s="731"/>
      <c r="EHD131" s="217"/>
      <c r="EHE131" s="217"/>
      <c r="EHF131" s="263"/>
      <c r="EHG131" s="150"/>
      <c r="EHH131" s="151"/>
      <c r="EHI131" s="27"/>
      <c r="EHO131" s="731"/>
      <c r="EHP131" s="217"/>
      <c r="EHQ131" s="217"/>
      <c r="EHR131" s="263"/>
      <c r="EHS131" s="731"/>
      <c r="EHT131" s="217"/>
      <c r="EHU131" s="217"/>
      <c r="EHV131" s="263"/>
      <c r="EHW131" s="150"/>
      <c r="EHX131" s="151"/>
      <c r="EHY131" s="27"/>
      <c r="EIE131" s="731"/>
      <c r="EIF131" s="217"/>
      <c r="EIG131" s="217"/>
      <c r="EIH131" s="263"/>
      <c r="EII131" s="731"/>
      <c r="EIJ131" s="217"/>
      <c r="EIK131" s="217"/>
      <c r="EIL131" s="263"/>
      <c r="EIM131" s="150"/>
      <c r="EIN131" s="151"/>
      <c r="EIO131" s="27"/>
      <c r="EIU131" s="731"/>
      <c r="EIV131" s="217"/>
      <c r="EIW131" s="217"/>
      <c r="EIX131" s="263"/>
      <c r="EIY131" s="731"/>
      <c r="EIZ131" s="217"/>
      <c r="EJA131" s="217"/>
      <c r="EJB131" s="263"/>
      <c r="EJC131" s="150"/>
      <c r="EJD131" s="151"/>
      <c r="EJE131" s="27"/>
      <c r="EJK131" s="731"/>
      <c r="EJL131" s="217"/>
      <c r="EJM131" s="217"/>
      <c r="EJN131" s="263"/>
      <c r="EJO131" s="731"/>
      <c r="EJP131" s="217"/>
      <c r="EJQ131" s="217"/>
      <c r="EJR131" s="263"/>
      <c r="EJS131" s="150"/>
      <c r="EJT131" s="151"/>
      <c r="EJU131" s="27"/>
      <c r="EKA131" s="731"/>
      <c r="EKB131" s="217"/>
      <c r="EKC131" s="217"/>
      <c r="EKD131" s="263"/>
      <c r="EKE131" s="731"/>
      <c r="EKF131" s="217"/>
      <c r="EKG131" s="217"/>
      <c r="EKH131" s="263"/>
      <c r="EKI131" s="150"/>
      <c r="EKJ131" s="151"/>
      <c r="EKK131" s="27"/>
      <c r="EKQ131" s="731"/>
      <c r="EKR131" s="217"/>
      <c r="EKS131" s="217"/>
      <c r="EKT131" s="263"/>
      <c r="EKU131" s="731"/>
      <c r="EKV131" s="217"/>
      <c r="EKW131" s="217"/>
      <c r="EKX131" s="263"/>
      <c r="EKY131" s="150"/>
      <c r="EKZ131" s="151"/>
      <c r="ELA131" s="27"/>
      <c r="ELG131" s="731"/>
      <c r="ELH131" s="217"/>
      <c r="ELI131" s="217"/>
      <c r="ELJ131" s="263"/>
      <c r="ELK131" s="731"/>
      <c r="ELL131" s="217"/>
      <c r="ELM131" s="217"/>
      <c r="ELN131" s="263"/>
      <c r="ELO131" s="150"/>
      <c r="ELP131" s="151"/>
      <c r="ELQ131" s="27"/>
      <c r="ELW131" s="731"/>
      <c r="ELX131" s="217"/>
      <c r="ELY131" s="217"/>
      <c r="ELZ131" s="263"/>
      <c r="EMA131" s="731"/>
      <c r="EMB131" s="217"/>
      <c r="EMC131" s="217"/>
      <c r="EMD131" s="263"/>
      <c r="EME131" s="150"/>
      <c r="EMF131" s="151"/>
      <c r="EMG131" s="27"/>
      <c r="EMM131" s="731"/>
      <c r="EMN131" s="217"/>
      <c r="EMO131" s="217"/>
      <c r="EMP131" s="263"/>
      <c r="EMQ131" s="731"/>
      <c r="EMR131" s="217"/>
      <c r="EMS131" s="217"/>
      <c r="EMT131" s="263"/>
      <c r="EMU131" s="150"/>
      <c r="EMV131" s="151"/>
      <c r="EMW131" s="27"/>
      <c r="ENC131" s="731"/>
      <c r="END131" s="217"/>
      <c r="ENE131" s="217"/>
      <c r="ENF131" s="263"/>
      <c r="ENG131" s="731"/>
      <c r="ENH131" s="217"/>
      <c r="ENI131" s="217"/>
      <c r="ENJ131" s="263"/>
      <c r="ENK131" s="150"/>
      <c r="ENL131" s="151"/>
      <c r="ENM131" s="27"/>
      <c r="ENS131" s="731"/>
      <c r="ENT131" s="217"/>
      <c r="ENU131" s="217"/>
      <c r="ENV131" s="263"/>
      <c r="ENW131" s="731"/>
      <c r="ENX131" s="217"/>
      <c r="ENY131" s="217"/>
      <c r="ENZ131" s="263"/>
      <c r="EOA131" s="150"/>
      <c r="EOB131" s="151"/>
      <c r="EOC131" s="27"/>
      <c r="EOI131" s="731"/>
      <c r="EOJ131" s="217"/>
      <c r="EOK131" s="217"/>
      <c r="EOL131" s="263"/>
      <c r="EOM131" s="731"/>
      <c r="EON131" s="217"/>
      <c r="EOO131" s="217"/>
      <c r="EOP131" s="263"/>
      <c r="EOQ131" s="150"/>
      <c r="EOR131" s="151"/>
      <c r="EOS131" s="27"/>
      <c r="EOY131" s="731"/>
      <c r="EOZ131" s="217"/>
      <c r="EPA131" s="217"/>
      <c r="EPB131" s="263"/>
      <c r="EPC131" s="731"/>
      <c r="EPD131" s="217"/>
      <c r="EPE131" s="217"/>
      <c r="EPF131" s="263"/>
      <c r="EPG131" s="150"/>
      <c r="EPH131" s="151"/>
      <c r="EPI131" s="27"/>
      <c r="EPO131" s="731"/>
      <c r="EPP131" s="217"/>
      <c r="EPQ131" s="217"/>
      <c r="EPR131" s="263"/>
      <c r="EPS131" s="731"/>
      <c r="EPT131" s="217"/>
      <c r="EPU131" s="217"/>
      <c r="EPV131" s="263"/>
      <c r="EPW131" s="150"/>
      <c r="EPX131" s="151"/>
      <c r="EPY131" s="27"/>
      <c r="EQE131" s="731"/>
      <c r="EQF131" s="217"/>
      <c r="EQG131" s="217"/>
      <c r="EQH131" s="263"/>
      <c r="EQI131" s="731"/>
      <c r="EQJ131" s="217"/>
      <c r="EQK131" s="217"/>
      <c r="EQL131" s="263"/>
      <c r="EQM131" s="150"/>
      <c r="EQN131" s="151"/>
      <c r="EQO131" s="27"/>
      <c r="EQU131" s="731"/>
      <c r="EQV131" s="217"/>
      <c r="EQW131" s="217"/>
      <c r="EQX131" s="263"/>
      <c r="EQY131" s="731"/>
      <c r="EQZ131" s="217"/>
      <c r="ERA131" s="217"/>
      <c r="ERB131" s="263"/>
      <c r="ERC131" s="150"/>
      <c r="ERD131" s="151"/>
      <c r="ERE131" s="27"/>
      <c r="ERK131" s="731"/>
      <c r="ERL131" s="217"/>
      <c r="ERM131" s="217"/>
      <c r="ERN131" s="263"/>
      <c r="ERO131" s="731"/>
      <c r="ERP131" s="217"/>
      <c r="ERQ131" s="217"/>
      <c r="ERR131" s="263"/>
      <c r="ERS131" s="150"/>
      <c r="ERT131" s="151"/>
      <c r="ERU131" s="27"/>
      <c r="ESA131" s="731"/>
      <c r="ESB131" s="217"/>
      <c r="ESC131" s="217"/>
      <c r="ESD131" s="263"/>
      <c r="ESE131" s="731"/>
      <c r="ESF131" s="217"/>
      <c r="ESG131" s="217"/>
      <c r="ESH131" s="263"/>
      <c r="ESI131" s="150"/>
      <c r="ESJ131" s="151"/>
      <c r="ESK131" s="27"/>
      <c r="ESQ131" s="731"/>
      <c r="ESR131" s="217"/>
      <c r="ESS131" s="217"/>
      <c r="EST131" s="263"/>
      <c r="ESU131" s="731"/>
      <c r="ESV131" s="217"/>
      <c r="ESW131" s="217"/>
      <c r="ESX131" s="263"/>
      <c r="ESY131" s="150"/>
      <c r="ESZ131" s="151"/>
      <c r="ETA131" s="27"/>
      <c r="ETG131" s="731"/>
      <c r="ETH131" s="217"/>
      <c r="ETI131" s="217"/>
      <c r="ETJ131" s="263"/>
      <c r="ETK131" s="731"/>
      <c r="ETL131" s="217"/>
      <c r="ETM131" s="217"/>
      <c r="ETN131" s="263"/>
      <c r="ETO131" s="150"/>
      <c r="ETP131" s="151"/>
      <c r="ETQ131" s="27"/>
      <c r="ETW131" s="731"/>
      <c r="ETX131" s="217"/>
      <c r="ETY131" s="217"/>
      <c r="ETZ131" s="263"/>
      <c r="EUA131" s="731"/>
      <c r="EUB131" s="217"/>
      <c r="EUC131" s="217"/>
      <c r="EUD131" s="263"/>
      <c r="EUE131" s="150"/>
      <c r="EUF131" s="151"/>
      <c r="EUG131" s="27"/>
      <c r="EUM131" s="731"/>
      <c r="EUN131" s="217"/>
      <c r="EUO131" s="217"/>
      <c r="EUP131" s="263"/>
      <c r="EUQ131" s="731"/>
      <c r="EUR131" s="217"/>
      <c r="EUS131" s="217"/>
      <c r="EUT131" s="263"/>
      <c r="EUU131" s="150"/>
      <c r="EUV131" s="151"/>
      <c r="EUW131" s="27"/>
      <c r="EVC131" s="731"/>
      <c r="EVD131" s="217"/>
      <c r="EVE131" s="217"/>
      <c r="EVF131" s="263"/>
      <c r="EVG131" s="731"/>
      <c r="EVH131" s="217"/>
      <c r="EVI131" s="217"/>
      <c r="EVJ131" s="263"/>
      <c r="EVK131" s="150"/>
      <c r="EVL131" s="151"/>
      <c r="EVM131" s="27"/>
      <c r="EVS131" s="731"/>
      <c r="EVT131" s="217"/>
      <c r="EVU131" s="217"/>
      <c r="EVV131" s="263"/>
      <c r="EVW131" s="731"/>
      <c r="EVX131" s="217"/>
      <c r="EVY131" s="217"/>
      <c r="EVZ131" s="263"/>
      <c r="EWA131" s="150"/>
      <c r="EWB131" s="151"/>
      <c r="EWC131" s="27"/>
      <c r="EWI131" s="731"/>
      <c r="EWJ131" s="217"/>
      <c r="EWK131" s="217"/>
      <c r="EWL131" s="263"/>
      <c r="EWM131" s="731"/>
      <c r="EWN131" s="217"/>
      <c r="EWO131" s="217"/>
      <c r="EWP131" s="263"/>
      <c r="EWQ131" s="150"/>
      <c r="EWR131" s="151"/>
      <c r="EWS131" s="27"/>
      <c r="EWY131" s="731"/>
      <c r="EWZ131" s="217"/>
      <c r="EXA131" s="217"/>
      <c r="EXB131" s="263"/>
      <c r="EXC131" s="731"/>
      <c r="EXD131" s="217"/>
      <c r="EXE131" s="217"/>
      <c r="EXF131" s="263"/>
      <c r="EXG131" s="150"/>
      <c r="EXH131" s="151"/>
      <c r="EXI131" s="27"/>
      <c r="EXO131" s="731"/>
      <c r="EXP131" s="217"/>
      <c r="EXQ131" s="217"/>
      <c r="EXR131" s="263"/>
      <c r="EXS131" s="731"/>
      <c r="EXT131" s="217"/>
      <c r="EXU131" s="217"/>
      <c r="EXV131" s="263"/>
      <c r="EXW131" s="150"/>
      <c r="EXX131" s="151"/>
      <c r="EXY131" s="27"/>
      <c r="EYE131" s="731"/>
      <c r="EYF131" s="217"/>
      <c r="EYG131" s="217"/>
      <c r="EYH131" s="263"/>
      <c r="EYI131" s="731"/>
      <c r="EYJ131" s="217"/>
      <c r="EYK131" s="217"/>
      <c r="EYL131" s="263"/>
      <c r="EYM131" s="150"/>
      <c r="EYN131" s="151"/>
      <c r="EYO131" s="27"/>
      <c r="EYU131" s="731"/>
      <c r="EYV131" s="217"/>
      <c r="EYW131" s="217"/>
      <c r="EYX131" s="263"/>
      <c r="EYY131" s="731"/>
      <c r="EYZ131" s="217"/>
      <c r="EZA131" s="217"/>
      <c r="EZB131" s="263"/>
      <c r="EZC131" s="150"/>
      <c r="EZD131" s="151"/>
      <c r="EZE131" s="27"/>
      <c r="EZK131" s="731"/>
      <c r="EZL131" s="217"/>
      <c r="EZM131" s="217"/>
      <c r="EZN131" s="263"/>
      <c r="EZO131" s="731"/>
      <c r="EZP131" s="217"/>
      <c r="EZQ131" s="217"/>
      <c r="EZR131" s="263"/>
      <c r="EZS131" s="150"/>
      <c r="EZT131" s="151"/>
      <c r="EZU131" s="27"/>
      <c r="FAA131" s="731"/>
      <c r="FAB131" s="217"/>
      <c r="FAC131" s="217"/>
      <c r="FAD131" s="263"/>
      <c r="FAE131" s="731"/>
      <c r="FAF131" s="217"/>
      <c r="FAG131" s="217"/>
      <c r="FAH131" s="263"/>
      <c r="FAI131" s="150"/>
      <c r="FAJ131" s="151"/>
      <c r="FAK131" s="27"/>
      <c r="FAQ131" s="731"/>
      <c r="FAR131" s="217"/>
      <c r="FAS131" s="217"/>
      <c r="FAT131" s="263"/>
      <c r="FAU131" s="731"/>
      <c r="FAV131" s="217"/>
      <c r="FAW131" s="217"/>
      <c r="FAX131" s="263"/>
      <c r="FAY131" s="150"/>
      <c r="FAZ131" s="151"/>
      <c r="FBA131" s="27"/>
      <c r="FBG131" s="731"/>
      <c r="FBH131" s="217"/>
      <c r="FBI131" s="217"/>
      <c r="FBJ131" s="263"/>
      <c r="FBK131" s="731"/>
      <c r="FBL131" s="217"/>
      <c r="FBM131" s="217"/>
      <c r="FBN131" s="263"/>
      <c r="FBO131" s="150"/>
      <c r="FBP131" s="151"/>
      <c r="FBQ131" s="27"/>
      <c r="FBW131" s="731"/>
      <c r="FBX131" s="217"/>
      <c r="FBY131" s="217"/>
      <c r="FBZ131" s="263"/>
      <c r="FCA131" s="731"/>
      <c r="FCB131" s="217"/>
      <c r="FCC131" s="217"/>
      <c r="FCD131" s="263"/>
      <c r="FCE131" s="150"/>
      <c r="FCF131" s="151"/>
      <c r="FCG131" s="27"/>
      <c r="FCM131" s="731"/>
      <c r="FCN131" s="217"/>
      <c r="FCO131" s="217"/>
      <c r="FCP131" s="263"/>
      <c r="FCQ131" s="731"/>
      <c r="FCR131" s="217"/>
      <c r="FCS131" s="217"/>
      <c r="FCT131" s="263"/>
      <c r="FCU131" s="150"/>
      <c r="FCV131" s="151"/>
      <c r="FCW131" s="27"/>
      <c r="FDC131" s="731"/>
      <c r="FDD131" s="217"/>
      <c r="FDE131" s="217"/>
      <c r="FDF131" s="263"/>
      <c r="FDG131" s="731"/>
      <c r="FDH131" s="217"/>
      <c r="FDI131" s="217"/>
      <c r="FDJ131" s="263"/>
      <c r="FDK131" s="150"/>
      <c r="FDL131" s="151"/>
      <c r="FDM131" s="27"/>
      <c r="FDS131" s="731"/>
      <c r="FDT131" s="217"/>
      <c r="FDU131" s="217"/>
      <c r="FDV131" s="263"/>
      <c r="FDW131" s="731"/>
      <c r="FDX131" s="217"/>
      <c r="FDY131" s="217"/>
      <c r="FDZ131" s="263"/>
      <c r="FEA131" s="150"/>
      <c r="FEB131" s="151"/>
      <c r="FEC131" s="27"/>
      <c r="FEI131" s="731"/>
      <c r="FEJ131" s="217"/>
      <c r="FEK131" s="217"/>
      <c r="FEL131" s="263"/>
      <c r="FEM131" s="731"/>
      <c r="FEN131" s="217"/>
      <c r="FEO131" s="217"/>
      <c r="FEP131" s="263"/>
      <c r="FEQ131" s="150"/>
      <c r="FER131" s="151"/>
      <c r="FES131" s="27"/>
      <c r="FEY131" s="731"/>
      <c r="FEZ131" s="217"/>
      <c r="FFA131" s="217"/>
      <c r="FFB131" s="263"/>
      <c r="FFC131" s="731"/>
      <c r="FFD131" s="217"/>
      <c r="FFE131" s="217"/>
      <c r="FFF131" s="263"/>
      <c r="FFG131" s="150"/>
      <c r="FFH131" s="151"/>
      <c r="FFI131" s="27"/>
      <c r="FFO131" s="731"/>
      <c r="FFP131" s="217"/>
      <c r="FFQ131" s="217"/>
      <c r="FFR131" s="263"/>
      <c r="FFS131" s="731"/>
      <c r="FFT131" s="217"/>
      <c r="FFU131" s="217"/>
      <c r="FFV131" s="263"/>
      <c r="FFW131" s="150"/>
      <c r="FFX131" s="151"/>
      <c r="FFY131" s="27"/>
      <c r="FGE131" s="731"/>
      <c r="FGF131" s="217"/>
      <c r="FGG131" s="217"/>
      <c r="FGH131" s="263"/>
      <c r="FGI131" s="731"/>
      <c r="FGJ131" s="217"/>
      <c r="FGK131" s="217"/>
      <c r="FGL131" s="263"/>
      <c r="FGM131" s="150"/>
      <c r="FGN131" s="151"/>
      <c r="FGO131" s="27"/>
      <c r="FGU131" s="731"/>
      <c r="FGV131" s="217"/>
      <c r="FGW131" s="217"/>
      <c r="FGX131" s="263"/>
      <c r="FGY131" s="731"/>
      <c r="FGZ131" s="217"/>
      <c r="FHA131" s="217"/>
      <c r="FHB131" s="263"/>
      <c r="FHC131" s="150"/>
      <c r="FHD131" s="151"/>
      <c r="FHE131" s="27"/>
      <c r="FHK131" s="731"/>
      <c r="FHL131" s="217"/>
      <c r="FHM131" s="217"/>
      <c r="FHN131" s="263"/>
      <c r="FHO131" s="731"/>
      <c r="FHP131" s="217"/>
      <c r="FHQ131" s="217"/>
      <c r="FHR131" s="263"/>
      <c r="FHS131" s="150"/>
      <c r="FHT131" s="151"/>
      <c r="FHU131" s="27"/>
      <c r="FIA131" s="731"/>
      <c r="FIB131" s="217"/>
      <c r="FIC131" s="217"/>
      <c r="FID131" s="263"/>
      <c r="FIE131" s="731"/>
      <c r="FIF131" s="217"/>
      <c r="FIG131" s="217"/>
      <c r="FIH131" s="263"/>
      <c r="FII131" s="150"/>
      <c r="FIJ131" s="151"/>
      <c r="FIK131" s="27"/>
      <c r="FIQ131" s="731"/>
      <c r="FIR131" s="217"/>
      <c r="FIS131" s="217"/>
      <c r="FIT131" s="263"/>
      <c r="FIU131" s="731"/>
      <c r="FIV131" s="217"/>
      <c r="FIW131" s="217"/>
      <c r="FIX131" s="263"/>
      <c r="FIY131" s="150"/>
      <c r="FIZ131" s="151"/>
      <c r="FJA131" s="27"/>
      <c r="FJG131" s="731"/>
      <c r="FJH131" s="217"/>
      <c r="FJI131" s="217"/>
      <c r="FJJ131" s="263"/>
      <c r="FJK131" s="731"/>
      <c r="FJL131" s="217"/>
      <c r="FJM131" s="217"/>
      <c r="FJN131" s="263"/>
      <c r="FJO131" s="150"/>
      <c r="FJP131" s="151"/>
      <c r="FJQ131" s="27"/>
      <c r="FJW131" s="731"/>
      <c r="FJX131" s="217"/>
      <c r="FJY131" s="217"/>
      <c r="FJZ131" s="263"/>
      <c r="FKA131" s="731"/>
      <c r="FKB131" s="217"/>
      <c r="FKC131" s="217"/>
      <c r="FKD131" s="263"/>
      <c r="FKE131" s="150"/>
      <c r="FKF131" s="151"/>
      <c r="FKG131" s="27"/>
      <c r="FKM131" s="731"/>
      <c r="FKN131" s="217"/>
      <c r="FKO131" s="217"/>
      <c r="FKP131" s="263"/>
      <c r="FKQ131" s="731"/>
      <c r="FKR131" s="217"/>
      <c r="FKS131" s="217"/>
      <c r="FKT131" s="263"/>
      <c r="FKU131" s="150"/>
      <c r="FKV131" s="151"/>
      <c r="FKW131" s="27"/>
      <c r="FLC131" s="731"/>
      <c r="FLD131" s="217"/>
      <c r="FLE131" s="217"/>
      <c r="FLF131" s="263"/>
      <c r="FLG131" s="731"/>
      <c r="FLH131" s="217"/>
      <c r="FLI131" s="217"/>
      <c r="FLJ131" s="263"/>
      <c r="FLK131" s="150"/>
      <c r="FLL131" s="151"/>
      <c r="FLM131" s="27"/>
      <c r="FLS131" s="731"/>
      <c r="FLT131" s="217"/>
      <c r="FLU131" s="217"/>
      <c r="FLV131" s="263"/>
      <c r="FLW131" s="731"/>
      <c r="FLX131" s="217"/>
      <c r="FLY131" s="217"/>
      <c r="FLZ131" s="263"/>
      <c r="FMA131" s="150"/>
      <c r="FMB131" s="151"/>
      <c r="FMC131" s="27"/>
      <c r="FMI131" s="731"/>
      <c r="FMJ131" s="217"/>
      <c r="FMK131" s="217"/>
      <c r="FML131" s="263"/>
      <c r="FMM131" s="731"/>
      <c r="FMN131" s="217"/>
      <c r="FMO131" s="217"/>
      <c r="FMP131" s="263"/>
      <c r="FMQ131" s="150"/>
      <c r="FMR131" s="151"/>
      <c r="FMS131" s="27"/>
      <c r="FMY131" s="731"/>
      <c r="FMZ131" s="217"/>
      <c r="FNA131" s="217"/>
      <c r="FNB131" s="263"/>
      <c r="FNC131" s="731"/>
      <c r="FND131" s="217"/>
      <c r="FNE131" s="217"/>
      <c r="FNF131" s="263"/>
      <c r="FNG131" s="150"/>
      <c r="FNH131" s="151"/>
      <c r="FNI131" s="27"/>
      <c r="FNO131" s="731"/>
      <c r="FNP131" s="217"/>
      <c r="FNQ131" s="217"/>
      <c r="FNR131" s="263"/>
      <c r="FNS131" s="731"/>
      <c r="FNT131" s="217"/>
      <c r="FNU131" s="217"/>
      <c r="FNV131" s="263"/>
      <c r="FNW131" s="150"/>
      <c r="FNX131" s="151"/>
      <c r="FNY131" s="27"/>
      <c r="FOE131" s="731"/>
      <c r="FOF131" s="217"/>
      <c r="FOG131" s="217"/>
      <c r="FOH131" s="263"/>
      <c r="FOI131" s="731"/>
      <c r="FOJ131" s="217"/>
      <c r="FOK131" s="217"/>
      <c r="FOL131" s="263"/>
      <c r="FOM131" s="150"/>
      <c r="FON131" s="151"/>
      <c r="FOO131" s="27"/>
      <c r="FOU131" s="731"/>
      <c r="FOV131" s="217"/>
      <c r="FOW131" s="217"/>
      <c r="FOX131" s="263"/>
      <c r="FOY131" s="731"/>
      <c r="FOZ131" s="217"/>
      <c r="FPA131" s="217"/>
      <c r="FPB131" s="263"/>
      <c r="FPC131" s="150"/>
      <c r="FPD131" s="151"/>
      <c r="FPE131" s="27"/>
      <c r="FPK131" s="731"/>
      <c r="FPL131" s="217"/>
      <c r="FPM131" s="217"/>
      <c r="FPN131" s="263"/>
      <c r="FPO131" s="731"/>
      <c r="FPP131" s="217"/>
      <c r="FPQ131" s="217"/>
      <c r="FPR131" s="263"/>
      <c r="FPS131" s="150"/>
      <c r="FPT131" s="151"/>
      <c r="FPU131" s="27"/>
      <c r="FQA131" s="731"/>
      <c r="FQB131" s="217"/>
      <c r="FQC131" s="217"/>
      <c r="FQD131" s="263"/>
      <c r="FQE131" s="731"/>
      <c r="FQF131" s="217"/>
      <c r="FQG131" s="217"/>
      <c r="FQH131" s="263"/>
      <c r="FQI131" s="150"/>
      <c r="FQJ131" s="151"/>
      <c r="FQK131" s="27"/>
      <c r="FQQ131" s="731"/>
      <c r="FQR131" s="217"/>
      <c r="FQS131" s="217"/>
      <c r="FQT131" s="263"/>
      <c r="FQU131" s="731"/>
      <c r="FQV131" s="217"/>
      <c r="FQW131" s="217"/>
      <c r="FQX131" s="263"/>
      <c r="FQY131" s="150"/>
      <c r="FQZ131" s="151"/>
      <c r="FRA131" s="27"/>
      <c r="FRG131" s="731"/>
      <c r="FRH131" s="217"/>
      <c r="FRI131" s="217"/>
      <c r="FRJ131" s="263"/>
      <c r="FRK131" s="731"/>
      <c r="FRL131" s="217"/>
      <c r="FRM131" s="217"/>
      <c r="FRN131" s="263"/>
      <c r="FRO131" s="150"/>
      <c r="FRP131" s="151"/>
      <c r="FRQ131" s="27"/>
      <c r="FRW131" s="731"/>
      <c r="FRX131" s="217"/>
      <c r="FRY131" s="217"/>
      <c r="FRZ131" s="263"/>
      <c r="FSA131" s="731"/>
      <c r="FSB131" s="217"/>
      <c r="FSC131" s="217"/>
      <c r="FSD131" s="263"/>
      <c r="FSE131" s="150"/>
      <c r="FSF131" s="151"/>
      <c r="FSG131" s="27"/>
      <c r="FSM131" s="731"/>
      <c r="FSN131" s="217"/>
      <c r="FSO131" s="217"/>
      <c r="FSP131" s="263"/>
      <c r="FSQ131" s="731"/>
      <c r="FSR131" s="217"/>
      <c r="FSS131" s="217"/>
      <c r="FST131" s="263"/>
      <c r="FSU131" s="150"/>
      <c r="FSV131" s="151"/>
      <c r="FSW131" s="27"/>
      <c r="FTC131" s="731"/>
      <c r="FTD131" s="217"/>
      <c r="FTE131" s="217"/>
      <c r="FTF131" s="263"/>
      <c r="FTG131" s="731"/>
      <c r="FTH131" s="217"/>
      <c r="FTI131" s="217"/>
      <c r="FTJ131" s="263"/>
      <c r="FTK131" s="150"/>
      <c r="FTL131" s="151"/>
      <c r="FTM131" s="27"/>
      <c r="FTS131" s="731"/>
      <c r="FTT131" s="217"/>
      <c r="FTU131" s="217"/>
      <c r="FTV131" s="263"/>
      <c r="FTW131" s="731"/>
      <c r="FTX131" s="217"/>
      <c r="FTY131" s="217"/>
      <c r="FTZ131" s="263"/>
      <c r="FUA131" s="150"/>
      <c r="FUB131" s="151"/>
      <c r="FUC131" s="27"/>
      <c r="FUI131" s="731"/>
      <c r="FUJ131" s="217"/>
      <c r="FUK131" s="217"/>
      <c r="FUL131" s="263"/>
      <c r="FUM131" s="731"/>
      <c r="FUN131" s="217"/>
      <c r="FUO131" s="217"/>
      <c r="FUP131" s="263"/>
      <c r="FUQ131" s="150"/>
      <c r="FUR131" s="151"/>
      <c r="FUS131" s="27"/>
      <c r="FUY131" s="731"/>
      <c r="FUZ131" s="217"/>
      <c r="FVA131" s="217"/>
      <c r="FVB131" s="263"/>
      <c r="FVC131" s="731"/>
      <c r="FVD131" s="217"/>
      <c r="FVE131" s="217"/>
      <c r="FVF131" s="263"/>
      <c r="FVG131" s="150"/>
      <c r="FVH131" s="151"/>
      <c r="FVI131" s="27"/>
      <c r="FVO131" s="731"/>
      <c r="FVP131" s="217"/>
      <c r="FVQ131" s="217"/>
      <c r="FVR131" s="263"/>
      <c r="FVS131" s="731"/>
      <c r="FVT131" s="217"/>
      <c r="FVU131" s="217"/>
      <c r="FVV131" s="263"/>
      <c r="FVW131" s="150"/>
      <c r="FVX131" s="151"/>
      <c r="FVY131" s="27"/>
      <c r="FWE131" s="731"/>
      <c r="FWF131" s="217"/>
      <c r="FWG131" s="217"/>
      <c r="FWH131" s="263"/>
      <c r="FWI131" s="731"/>
      <c r="FWJ131" s="217"/>
      <c r="FWK131" s="217"/>
      <c r="FWL131" s="263"/>
      <c r="FWM131" s="150"/>
      <c r="FWN131" s="151"/>
      <c r="FWO131" s="27"/>
      <c r="FWU131" s="731"/>
      <c r="FWV131" s="217"/>
      <c r="FWW131" s="217"/>
      <c r="FWX131" s="263"/>
      <c r="FWY131" s="731"/>
      <c r="FWZ131" s="217"/>
      <c r="FXA131" s="217"/>
      <c r="FXB131" s="263"/>
      <c r="FXC131" s="150"/>
      <c r="FXD131" s="151"/>
      <c r="FXE131" s="27"/>
      <c r="FXK131" s="731"/>
      <c r="FXL131" s="217"/>
      <c r="FXM131" s="217"/>
      <c r="FXN131" s="263"/>
      <c r="FXO131" s="731"/>
      <c r="FXP131" s="217"/>
      <c r="FXQ131" s="217"/>
      <c r="FXR131" s="263"/>
      <c r="FXS131" s="150"/>
      <c r="FXT131" s="151"/>
      <c r="FXU131" s="27"/>
      <c r="FYA131" s="731"/>
      <c r="FYB131" s="217"/>
      <c r="FYC131" s="217"/>
      <c r="FYD131" s="263"/>
      <c r="FYE131" s="731"/>
      <c r="FYF131" s="217"/>
      <c r="FYG131" s="217"/>
      <c r="FYH131" s="263"/>
      <c r="FYI131" s="150"/>
      <c r="FYJ131" s="151"/>
      <c r="FYK131" s="27"/>
      <c r="FYQ131" s="731"/>
      <c r="FYR131" s="217"/>
      <c r="FYS131" s="217"/>
      <c r="FYT131" s="263"/>
      <c r="FYU131" s="731"/>
      <c r="FYV131" s="217"/>
      <c r="FYW131" s="217"/>
      <c r="FYX131" s="263"/>
      <c r="FYY131" s="150"/>
      <c r="FYZ131" s="151"/>
      <c r="FZA131" s="27"/>
      <c r="FZG131" s="731"/>
      <c r="FZH131" s="217"/>
      <c r="FZI131" s="217"/>
      <c r="FZJ131" s="263"/>
      <c r="FZK131" s="731"/>
      <c r="FZL131" s="217"/>
      <c r="FZM131" s="217"/>
      <c r="FZN131" s="263"/>
      <c r="FZO131" s="150"/>
      <c r="FZP131" s="151"/>
      <c r="FZQ131" s="27"/>
      <c r="FZW131" s="731"/>
      <c r="FZX131" s="217"/>
      <c r="FZY131" s="217"/>
      <c r="FZZ131" s="263"/>
      <c r="GAA131" s="731"/>
      <c r="GAB131" s="217"/>
      <c r="GAC131" s="217"/>
      <c r="GAD131" s="263"/>
      <c r="GAE131" s="150"/>
      <c r="GAF131" s="151"/>
      <c r="GAG131" s="27"/>
      <c r="GAM131" s="731"/>
      <c r="GAN131" s="217"/>
      <c r="GAO131" s="217"/>
      <c r="GAP131" s="263"/>
      <c r="GAQ131" s="731"/>
      <c r="GAR131" s="217"/>
      <c r="GAS131" s="217"/>
      <c r="GAT131" s="263"/>
      <c r="GAU131" s="150"/>
      <c r="GAV131" s="151"/>
      <c r="GAW131" s="27"/>
      <c r="GBC131" s="731"/>
      <c r="GBD131" s="217"/>
      <c r="GBE131" s="217"/>
      <c r="GBF131" s="263"/>
      <c r="GBG131" s="731"/>
      <c r="GBH131" s="217"/>
      <c r="GBI131" s="217"/>
      <c r="GBJ131" s="263"/>
      <c r="GBK131" s="150"/>
      <c r="GBL131" s="151"/>
      <c r="GBM131" s="27"/>
      <c r="GBS131" s="731"/>
      <c r="GBT131" s="217"/>
      <c r="GBU131" s="217"/>
      <c r="GBV131" s="263"/>
      <c r="GBW131" s="731"/>
      <c r="GBX131" s="217"/>
      <c r="GBY131" s="217"/>
      <c r="GBZ131" s="263"/>
      <c r="GCA131" s="150"/>
      <c r="GCB131" s="151"/>
      <c r="GCC131" s="27"/>
      <c r="GCI131" s="731"/>
      <c r="GCJ131" s="217"/>
      <c r="GCK131" s="217"/>
      <c r="GCL131" s="263"/>
      <c r="GCM131" s="731"/>
      <c r="GCN131" s="217"/>
      <c r="GCO131" s="217"/>
      <c r="GCP131" s="263"/>
      <c r="GCQ131" s="150"/>
      <c r="GCR131" s="151"/>
      <c r="GCS131" s="27"/>
      <c r="GCY131" s="731"/>
      <c r="GCZ131" s="217"/>
      <c r="GDA131" s="217"/>
      <c r="GDB131" s="263"/>
      <c r="GDC131" s="731"/>
      <c r="GDD131" s="217"/>
      <c r="GDE131" s="217"/>
      <c r="GDF131" s="263"/>
      <c r="GDG131" s="150"/>
      <c r="GDH131" s="151"/>
      <c r="GDI131" s="27"/>
      <c r="GDO131" s="731"/>
      <c r="GDP131" s="217"/>
      <c r="GDQ131" s="217"/>
      <c r="GDR131" s="263"/>
      <c r="GDS131" s="731"/>
      <c r="GDT131" s="217"/>
      <c r="GDU131" s="217"/>
      <c r="GDV131" s="263"/>
      <c r="GDW131" s="150"/>
      <c r="GDX131" s="151"/>
      <c r="GDY131" s="27"/>
      <c r="GEE131" s="731"/>
      <c r="GEF131" s="217"/>
      <c r="GEG131" s="217"/>
      <c r="GEH131" s="263"/>
      <c r="GEI131" s="731"/>
      <c r="GEJ131" s="217"/>
      <c r="GEK131" s="217"/>
      <c r="GEL131" s="263"/>
      <c r="GEM131" s="150"/>
      <c r="GEN131" s="151"/>
      <c r="GEO131" s="27"/>
      <c r="GEU131" s="731"/>
      <c r="GEV131" s="217"/>
      <c r="GEW131" s="217"/>
      <c r="GEX131" s="263"/>
      <c r="GEY131" s="731"/>
      <c r="GEZ131" s="217"/>
      <c r="GFA131" s="217"/>
      <c r="GFB131" s="263"/>
      <c r="GFC131" s="150"/>
      <c r="GFD131" s="151"/>
      <c r="GFE131" s="27"/>
      <c r="GFK131" s="731"/>
      <c r="GFL131" s="217"/>
      <c r="GFM131" s="217"/>
      <c r="GFN131" s="263"/>
      <c r="GFO131" s="731"/>
      <c r="GFP131" s="217"/>
      <c r="GFQ131" s="217"/>
      <c r="GFR131" s="263"/>
      <c r="GFS131" s="150"/>
      <c r="GFT131" s="151"/>
      <c r="GFU131" s="27"/>
      <c r="GGA131" s="731"/>
      <c r="GGB131" s="217"/>
      <c r="GGC131" s="217"/>
      <c r="GGD131" s="263"/>
      <c r="GGE131" s="731"/>
      <c r="GGF131" s="217"/>
      <c r="GGG131" s="217"/>
      <c r="GGH131" s="263"/>
      <c r="GGI131" s="150"/>
      <c r="GGJ131" s="151"/>
      <c r="GGK131" s="27"/>
      <c r="GGQ131" s="731"/>
      <c r="GGR131" s="217"/>
      <c r="GGS131" s="217"/>
      <c r="GGT131" s="263"/>
      <c r="GGU131" s="731"/>
      <c r="GGV131" s="217"/>
      <c r="GGW131" s="217"/>
      <c r="GGX131" s="263"/>
      <c r="GGY131" s="150"/>
      <c r="GGZ131" s="151"/>
      <c r="GHA131" s="27"/>
      <c r="GHG131" s="731"/>
      <c r="GHH131" s="217"/>
      <c r="GHI131" s="217"/>
      <c r="GHJ131" s="263"/>
      <c r="GHK131" s="731"/>
      <c r="GHL131" s="217"/>
      <c r="GHM131" s="217"/>
      <c r="GHN131" s="263"/>
      <c r="GHO131" s="150"/>
      <c r="GHP131" s="151"/>
      <c r="GHQ131" s="27"/>
      <c r="GHW131" s="731"/>
      <c r="GHX131" s="217"/>
      <c r="GHY131" s="217"/>
      <c r="GHZ131" s="263"/>
      <c r="GIA131" s="731"/>
      <c r="GIB131" s="217"/>
      <c r="GIC131" s="217"/>
      <c r="GID131" s="263"/>
      <c r="GIE131" s="150"/>
      <c r="GIF131" s="151"/>
      <c r="GIG131" s="27"/>
      <c r="GIM131" s="731"/>
      <c r="GIN131" s="217"/>
      <c r="GIO131" s="217"/>
      <c r="GIP131" s="263"/>
      <c r="GIQ131" s="731"/>
      <c r="GIR131" s="217"/>
      <c r="GIS131" s="217"/>
      <c r="GIT131" s="263"/>
      <c r="GIU131" s="150"/>
      <c r="GIV131" s="151"/>
      <c r="GIW131" s="27"/>
      <c r="GJC131" s="731"/>
      <c r="GJD131" s="217"/>
      <c r="GJE131" s="217"/>
      <c r="GJF131" s="263"/>
      <c r="GJG131" s="731"/>
      <c r="GJH131" s="217"/>
      <c r="GJI131" s="217"/>
      <c r="GJJ131" s="263"/>
      <c r="GJK131" s="150"/>
      <c r="GJL131" s="151"/>
      <c r="GJM131" s="27"/>
      <c r="GJS131" s="731"/>
      <c r="GJT131" s="217"/>
      <c r="GJU131" s="217"/>
      <c r="GJV131" s="263"/>
      <c r="GJW131" s="731"/>
      <c r="GJX131" s="217"/>
      <c r="GJY131" s="217"/>
      <c r="GJZ131" s="263"/>
      <c r="GKA131" s="150"/>
      <c r="GKB131" s="151"/>
      <c r="GKC131" s="27"/>
      <c r="GKI131" s="731"/>
      <c r="GKJ131" s="217"/>
      <c r="GKK131" s="217"/>
      <c r="GKL131" s="263"/>
      <c r="GKM131" s="731"/>
      <c r="GKN131" s="217"/>
      <c r="GKO131" s="217"/>
      <c r="GKP131" s="263"/>
      <c r="GKQ131" s="150"/>
      <c r="GKR131" s="151"/>
      <c r="GKS131" s="27"/>
      <c r="GKY131" s="731"/>
      <c r="GKZ131" s="217"/>
      <c r="GLA131" s="217"/>
      <c r="GLB131" s="263"/>
      <c r="GLC131" s="731"/>
      <c r="GLD131" s="217"/>
      <c r="GLE131" s="217"/>
      <c r="GLF131" s="263"/>
      <c r="GLG131" s="150"/>
      <c r="GLH131" s="151"/>
      <c r="GLI131" s="27"/>
      <c r="GLO131" s="731"/>
      <c r="GLP131" s="217"/>
      <c r="GLQ131" s="217"/>
      <c r="GLR131" s="263"/>
      <c r="GLS131" s="731"/>
      <c r="GLT131" s="217"/>
      <c r="GLU131" s="217"/>
      <c r="GLV131" s="263"/>
      <c r="GLW131" s="150"/>
      <c r="GLX131" s="151"/>
      <c r="GLY131" s="27"/>
      <c r="GME131" s="731"/>
      <c r="GMF131" s="217"/>
      <c r="GMG131" s="217"/>
      <c r="GMH131" s="263"/>
      <c r="GMI131" s="731"/>
      <c r="GMJ131" s="217"/>
      <c r="GMK131" s="217"/>
      <c r="GML131" s="263"/>
      <c r="GMM131" s="150"/>
      <c r="GMN131" s="151"/>
      <c r="GMO131" s="27"/>
      <c r="GMU131" s="731"/>
      <c r="GMV131" s="217"/>
      <c r="GMW131" s="217"/>
      <c r="GMX131" s="263"/>
      <c r="GMY131" s="731"/>
      <c r="GMZ131" s="217"/>
      <c r="GNA131" s="217"/>
      <c r="GNB131" s="263"/>
      <c r="GNC131" s="150"/>
      <c r="GND131" s="151"/>
      <c r="GNE131" s="27"/>
      <c r="GNK131" s="731"/>
      <c r="GNL131" s="217"/>
      <c r="GNM131" s="217"/>
      <c r="GNN131" s="263"/>
      <c r="GNO131" s="731"/>
      <c r="GNP131" s="217"/>
      <c r="GNQ131" s="217"/>
      <c r="GNR131" s="263"/>
      <c r="GNS131" s="150"/>
      <c r="GNT131" s="151"/>
      <c r="GNU131" s="27"/>
      <c r="GOA131" s="731"/>
      <c r="GOB131" s="217"/>
      <c r="GOC131" s="217"/>
      <c r="GOD131" s="263"/>
      <c r="GOE131" s="731"/>
      <c r="GOF131" s="217"/>
      <c r="GOG131" s="217"/>
      <c r="GOH131" s="263"/>
      <c r="GOI131" s="150"/>
      <c r="GOJ131" s="151"/>
      <c r="GOK131" s="27"/>
      <c r="GOQ131" s="731"/>
      <c r="GOR131" s="217"/>
      <c r="GOS131" s="217"/>
      <c r="GOT131" s="263"/>
      <c r="GOU131" s="731"/>
      <c r="GOV131" s="217"/>
      <c r="GOW131" s="217"/>
      <c r="GOX131" s="263"/>
      <c r="GOY131" s="150"/>
      <c r="GOZ131" s="151"/>
      <c r="GPA131" s="27"/>
      <c r="GPG131" s="731"/>
      <c r="GPH131" s="217"/>
      <c r="GPI131" s="217"/>
      <c r="GPJ131" s="263"/>
      <c r="GPK131" s="731"/>
      <c r="GPL131" s="217"/>
      <c r="GPM131" s="217"/>
      <c r="GPN131" s="263"/>
      <c r="GPO131" s="150"/>
      <c r="GPP131" s="151"/>
      <c r="GPQ131" s="27"/>
      <c r="GPW131" s="731"/>
      <c r="GPX131" s="217"/>
      <c r="GPY131" s="217"/>
      <c r="GPZ131" s="263"/>
      <c r="GQA131" s="731"/>
      <c r="GQB131" s="217"/>
      <c r="GQC131" s="217"/>
      <c r="GQD131" s="263"/>
      <c r="GQE131" s="150"/>
      <c r="GQF131" s="151"/>
      <c r="GQG131" s="27"/>
      <c r="GQM131" s="731"/>
      <c r="GQN131" s="217"/>
      <c r="GQO131" s="217"/>
      <c r="GQP131" s="263"/>
      <c r="GQQ131" s="731"/>
      <c r="GQR131" s="217"/>
      <c r="GQS131" s="217"/>
      <c r="GQT131" s="263"/>
      <c r="GQU131" s="150"/>
      <c r="GQV131" s="151"/>
      <c r="GQW131" s="27"/>
      <c r="GRC131" s="731"/>
      <c r="GRD131" s="217"/>
      <c r="GRE131" s="217"/>
      <c r="GRF131" s="263"/>
      <c r="GRG131" s="731"/>
      <c r="GRH131" s="217"/>
      <c r="GRI131" s="217"/>
      <c r="GRJ131" s="263"/>
      <c r="GRK131" s="150"/>
      <c r="GRL131" s="151"/>
      <c r="GRM131" s="27"/>
      <c r="GRS131" s="731"/>
      <c r="GRT131" s="217"/>
      <c r="GRU131" s="217"/>
      <c r="GRV131" s="263"/>
      <c r="GRW131" s="731"/>
      <c r="GRX131" s="217"/>
      <c r="GRY131" s="217"/>
      <c r="GRZ131" s="263"/>
      <c r="GSA131" s="150"/>
      <c r="GSB131" s="151"/>
      <c r="GSC131" s="27"/>
      <c r="GSI131" s="731"/>
      <c r="GSJ131" s="217"/>
      <c r="GSK131" s="217"/>
      <c r="GSL131" s="263"/>
      <c r="GSM131" s="731"/>
      <c r="GSN131" s="217"/>
      <c r="GSO131" s="217"/>
      <c r="GSP131" s="263"/>
      <c r="GSQ131" s="150"/>
      <c r="GSR131" s="151"/>
      <c r="GSS131" s="27"/>
      <c r="GSY131" s="731"/>
      <c r="GSZ131" s="217"/>
      <c r="GTA131" s="217"/>
      <c r="GTB131" s="263"/>
      <c r="GTC131" s="731"/>
      <c r="GTD131" s="217"/>
      <c r="GTE131" s="217"/>
      <c r="GTF131" s="263"/>
      <c r="GTG131" s="150"/>
      <c r="GTH131" s="151"/>
      <c r="GTI131" s="27"/>
      <c r="GTO131" s="731"/>
      <c r="GTP131" s="217"/>
      <c r="GTQ131" s="217"/>
      <c r="GTR131" s="263"/>
      <c r="GTS131" s="731"/>
      <c r="GTT131" s="217"/>
      <c r="GTU131" s="217"/>
      <c r="GTV131" s="263"/>
      <c r="GTW131" s="150"/>
      <c r="GTX131" s="151"/>
      <c r="GTY131" s="27"/>
      <c r="GUE131" s="731"/>
      <c r="GUF131" s="217"/>
      <c r="GUG131" s="217"/>
      <c r="GUH131" s="263"/>
      <c r="GUI131" s="731"/>
      <c r="GUJ131" s="217"/>
      <c r="GUK131" s="217"/>
      <c r="GUL131" s="263"/>
      <c r="GUM131" s="150"/>
      <c r="GUN131" s="151"/>
      <c r="GUO131" s="27"/>
      <c r="GUU131" s="731"/>
      <c r="GUV131" s="217"/>
      <c r="GUW131" s="217"/>
      <c r="GUX131" s="263"/>
      <c r="GUY131" s="731"/>
      <c r="GUZ131" s="217"/>
      <c r="GVA131" s="217"/>
      <c r="GVB131" s="263"/>
      <c r="GVC131" s="150"/>
      <c r="GVD131" s="151"/>
      <c r="GVE131" s="27"/>
      <c r="GVK131" s="731"/>
      <c r="GVL131" s="217"/>
      <c r="GVM131" s="217"/>
      <c r="GVN131" s="263"/>
      <c r="GVO131" s="731"/>
      <c r="GVP131" s="217"/>
      <c r="GVQ131" s="217"/>
      <c r="GVR131" s="263"/>
      <c r="GVS131" s="150"/>
      <c r="GVT131" s="151"/>
      <c r="GVU131" s="27"/>
      <c r="GWA131" s="731"/>
      <c r="GWB131" s="217"/>
      <c r="GWC131" s="217"/>
      <c r="GWD131" s="263"/>
      <c r="GWE131" s="731"/>
      <c r="GWF131" s="217"/>
      <c r="GWG131" s="217"/>
      <c r="GWH131" s="263"/>
      <c r="GWI131" s="150"/>
      <c r="GWJ131" s="151"/>
      <c r="GWK131" s="27"/>
      <c r="GWQ131" s="731"/>
      <c r="GWR131" s="217"/>
      <c r="GWS131" s="217"/>
      <c r="GWT131" s="263"/>
      <c r="GWU131" s="731"/>
      <c r="GWV131" s="217"/>
      <c r="GWW131" s="217"/>
      <c r="GWX131" s="263"/>
      <c r="GWY131" s="150"/>
      <c r="GWZ131" s="151"/>
      <c r="GXA131" s="27"/>
      <c r="GXG131" s="731"/>
      <c r="GXH131" s="217"/>
      <c r="GXI131" s="217"/>
      <c r="GXJ131" s="263"/>
      <c r="GXK131" s="731"/>
      <c r="GXL131" s="217"/>
      <c r="GXM131" s="217"/>
      <c r="GXN131" s="263"/>
      <c r="GXO131" s="150"/>
      <c r="GXP131" s="151"/>
      <c r="GXQ131" s="27"/>
      <c r="GXW131" s="731"/>
      <c r="GXX131" s="217"/>
      <c r="GXY131" s="217"/>
      <c r="GXZ131" s="263"/>
      <c r="GYA131" s="731"/>
      <c r="GYB131" s="217"/>
      <c r="GYC131" s="217"/>
      <c r="GYD131" s="263"/>
      <c r="GYE131" s="150"/>
      <c r="GYF131" s="151"/>
      <c r="GYG131" s="27"/>
      <c r="GYM131" s="731"/>
      <c r="GYN131" s="217"/>
      <c r="GYO131" s="217"/>
      <c r="GYP131" s="263"/>
      <c r="GYQ131" s="731"/>
      <c r="GYR131" s="217"/>
      <c r="GYS131" s="217"/>
      <c r="GYT131" s="263"/>
      <c r="GYU131" s="150"/>
      <c r="GYV131" s="151"/>
      <c r="GYW131" s="27"/>
      <c r="GZC131" s="731"/>
      <c r="GZD131" s="217"/>
      <c r="GZE131" s="217"/>
      <c r="GZF131" s="263"/>
      <c r="GZG131" s="731"/>
      <c r="GZH131" s="217"/>
      <c r="GZI131" s="217"/>
      <c r="GZJ131" s="263"/>
      <c r="GZK131" s="150"/>
      <c r="GZL131" s="151"/>
      <c r="GZM131" s="27"/>
      <c r="GZS131" s="731"/>
      <c r="GZT131" s="217"/>
      <c r="GZU131" s="217"/>
      <c r="GZV131" s="263"/>
      <c r="GZW131" s="731"/>
      <c r="GZX131" s="217"/>
      <c r="GZY131" s="217"/>
      <c r="GZZ131" s="263"/>
      <c r="HAA131" s="150"/>
      <c r="HAB131" s="151"/>
      <c r="HAC131" s="27"/>
      <c r="HAI131" s="731"/>
      <c r="HAJ131" s="217"/>
      <c r="HAK131" s="217"/>
      <c r="HAL131" s="263"/>
      <c r="HAM131" s="731"/>
      <c r="HAN131" s="217"/>
      <c r="HAO131" s="217"/>
      <c r="HAP131" s="263"/>
      <c r="HAQ131" s="150"/>
      <c r="HAR131" s="151"/>
      <c r="HAS131" s="27"/>
      <c r="HAY131" s="731"/>
      <c r="HAZ131" s="217"/>
      <c r="HBA131" s="217"/>
      <c r="HBB131" s="263"/>
      <c r="HBC131" s="731"/>
      <c r="HBD131" s="217"/>
      <c r="HBE131" s="217"/>
      <c r="HBF131" s="263"/>
      <c r="HBG131" s="150"/>
      <c r="HBH131" s="151"/>
      <c r="HBI131" s="27"/>
      <c r="HBO131" s="731"/>
      <c r="HBP131" s="217"/>
      <c r="HBQ131" s="217"/>
      <c r="HBR131" s="263"/>
      <c r="HBS131" s="731"/>
      <c r="HBT131" s="217"/>
      <c r="HBU131" s="217"/>
      <c r="HBV131" s="263"/>
      <c r="HBW131" s="150"/>
      <c r="HBX131" s="151"/>
      <c r="HBY131" s="27"/>
      <c r="HCE131" s="731"/>
      <c r="HCF131" s="217"/>
      <c r="HCG131" s="217"/>
      <c r="HCH131" s="263"/>
      <c r="HCI131" s="731"/>
      <c r="HCJ131" s="217"/>
      <c r="HCK131" s="217"/>
      <c r="HCL131" s="263"/>
      <c r="HCM131" s="150"/>
      <c r="HCN131" s="151"/>
      <c r="HCO131" s="27"/>
      <c r="HCU131" s="731"/>
      <c r="HCV131" s="217"/>
      <c r="HCW131" s="217"/>
      <c r="HCX131" s="263"/>
      <c r="HCY131" s="731"/>
      <c r="HCZ131" s="217"/>
      <c r="HDA131" s="217"/>
      <c r="HDB131" s="263"/>
      <c r="HDC131" s="150"/>
      <c r="HDD131" s="151"/>
      <c r="HDE131" s="27"/>
      <c r="HDK131" s="731"/>
      <c r="HDL131" s="217"/>
      <c r="HDM131" s="217"/>
      <c r="HDN131" s="263"/>
      <c r="HDO131" s="731"/>
      <c r="HDP131" s="217"/>
      <c r="HDQ131" s="217"/>
      <c r="HDR131" s="263"/>
      <c r="HDS131" s="150"/>
      <c r="HDT131" s="151"/>
      <c r="HDU131" s="27"/>
      <c r="HEA131" s="731"/>
      <c r="HEB131" s="217"/>
      <c r="HEC131" s="217"/>
      <c r="HED131" s="263"/>
      <c r="HEE131" s="731"/>
      <c r="HEF131" s="217"/>
      <c r="HEG131" s="217"/>
      <c r="HEH131" s="263"/>
      <c r="HEI131" s="150"/>
      <c r="HEJ131" s="151"/>
      <c r="HEK131" s="27"/>
      <c r="HEQ131" s="731"/>
      <c r="HER131" s="217"/>
      <c r="HES131" s="217"/>
      <c r="HET131" s="263"/>
      <c r="HEU131" s="731"/>
      <c r="HEV131" s="217"/>
      <c r="HEW131" s="217"/>
      <c r="HEX131" s="263"/>
      <c r="HEY131" s="150"/>
      <c r="HEZ131" s="151"/>
      <c r="HFA131" s="27"/>
      <c r="HFG131" s="731"/>
      <c r="HFH131" s="217"/>
      <c r="HFI131" s="217"/>
      <c r="HFJ131" s="263"/>
      <c r="HFK131" s="731"/>
      <c r="HFL131" s="217"/>
      <c r="HFM131" s="217"/>
      <c r="HFN131" s="263"/>
      <c r="HFO131" s="150"/>
      <c r="HFP131" s="151"/>
      <c r="HFQ131" s="27"/>
      <c r="HFW131" s="731"/>
      <c r="HFX131" s="217"/>
      <c r="HFY131" s="217"/>
      <c r="HFZ131" s="263"/>
      <c r="HGA131" s="731"/>
      <c r="HGB131" s="217"/>
      <c r="HGC131" s="217"/>
      <c r="HGD131" s="263"/>
      <c r="HGE131" s="150"/>
      <c r="HGF131" s="151"/>
      <c r="HGG131" s="27"/>
      <c r="HGM131" s="731"/>
      <c r="HGN131" s="217"/>
      <c r="HGO131" s="217"/>
      <c r="HGP131" s="263"/>
      <c r="HGQ131" s="731"/>
      <c r="HGR131" s="217"/>
      <c r="HGS131" s="217"/>
      <c r="HGT131" s="263"/>
      <c r="HGU131" s="150"/>
      <c r="HGV131" s="151"/>
      <c r="HGW131" s="27"/>
      <c r="HHC131" s="731"/>
      <c r="HHD131" s="217"/>
      <c r="HHE131" s="217"/>
      <c r="HHF131" s="263"/>
      <c r="HHG131" s="731"/>
      <c r="HHH131" s="217"/>
      <c r="HHI131" s="217"/>
      <c r="HHJ131" s="263"/>
      <c r="HHK131" s="150"/>
      <c r="HHL131" s="151"/>
      <c r="HHM131" s="27"/>
      <c r="HHS131" s="731"/>
      <c r="HHT131" s="217"/>
      <c r="HHU131" s="217"/>
      <c r="HHV131" s="263"/>
      <c r="HHW131" s="731"/>
      <c r="HHX131" s="217"/>
      <c r="HHY131" s="217"/>
      <c r="HHZ131" s="263"/>
      <c r="HIA131" s="150"/>
      <c r="HIB131" s="151"/>
      <c r="HIC131" s="27"/>
      <c r="HII131" s="731"/>
      <c r="HIJ131" s="217"/>
      <c r="HIK131" s="217"/>
      <c r="HIL131" s="263"/>
      <c r="HIM131" s="731"/>
      <c r="HIN131" s="217"/>
      <c r="HIO131" s="217"/>
      <c r="HIP131" s="263"/>
      <c r="HIQ131" s="150"/>
      <c r="HIR131" s="151"/>
      <c r="HIS131" s="27"/>
      <c r="HIY131" s="731"/>
      <c r="HIZ131" s="217"/>
      <c r="HJA131" s="217"/>
      <c r="HJB131" s="263"/>
      <c r="HJC131" s="731"/>
      <c r="HJD131" s="217"/>
      <c r="HJE131" s="217"/>
      <c r="HJF131" s="263"/>
      <c r="HJG131" s="150"/>
      <c r="HJH131" s="151"/>
      <c r="HJI131" s="27"/>
      <c r="HJO131" s="731"/>
      <c r="HJP131" s="217"/>
      <c r="HJQ131" s="217"/>
      <c r="HJR131" s="263"/>
      <c r="HJS131" s="731"/>
      <c r="HJT131" s="217"/>
      <c r="HJU131" s="217"/>
      <c r="HJV131" s="263"/>
      <c r="HJW131" s="150"/>
      <c r="HJX131" s="151"/>
      <c r="HJY131" s="27"/>
      <c r="HKE131" s="731"/>
      <c r="HKF131" s="217"/>
      <c r="HKG131" s="217"/>
      <c r="HKH131" s="263"/>
      <c r="HKI131" s="731"/>
      <c r="HKJ131" s="217"/>
      <c r="HKK131" s="217"/>
      <c r="HKL131" s="263"/>
      <c r="HKM131" s="150"/>
      <c r="HKN131" s="151"/>
      <c r="HKO131" s="27"/>
      <c r="HKU131" s="731"/>
      <c r="HKV131" s="217"/>
      <c r="HKW131" s="217"/>
      <c r="HKX131" s="263"/>
      <c r="HKY131" s="731"/>
      <c r="HKZ131" s="217"/>
      <c r="HLA131" s="217"/>
      <c r="HLB131" s="263"/>
      <c r="HLC131" s="150"/>
      <c r="HLD131" s="151"/>
      <c r="HLE131" s="27"/>
      <c r="HLK131" s="731"/>
      <c r="HLL131" s="217"/>
      <c r="HLM131" s="217"/>
      <c r="HLN131" s="263"/>
      <c r="HLO131" s="731"/>
      <c r="HLP131" s="217"/>
      <c r="HLQ131" s="217"/>
      <c r="HLR131" s="263"/>
      <c r="HLS131" s="150"/>
      <c r="HLT131" s="151"/>
      <c r="HLU131" s="27"/>
      <c r="HMA131" s="731"/>
      <c r="HMB131" s="217"/>
      <c r="HMC131" s="217"/>
      <c r="HMD131" s="263"/>
      <c r="HME131" s="731"/>
      <c r="HMF131" s="217"/>
      <c r="HMG131" s="217"/>
      <c r="HMH131" s="263"/>
      <c r="HMI131" s="150"/>
      <c r="HMJ131" s="151"/>
      <c r="HMK131" s="27"/>
      <c r="HMQ131" s="731"/>
      <c r="HMR131" s="217"/>
      <c r="HMS131" s="217"/>
      <c r="HMT131" s="263"/>
      <c r="HMU131" s="731"/>
      <c r="HMV131" s="217"/>
      <c r="HMW131" s="217"/>
      <c r="HMX131" s="263"/>
      <c r="HMY131" s="150"/>
      <c r="HMZ131" s="151"/>
      <c r="HNA131" s="27"/>
      <c r="HNG131" s="731"/>
      <c r="HNH131" s="217"/>
      <c r="HNI131" s="217"/>
      <c r="HNJ131" s="263"/>
      <c r="HNK131" s="731"/>
      <c r="HNL131" s="217"/>
      <c r="HNM131" s="217"/>
      <c r="HNN131" s="263"/>
      <c r="HNO131" s="150"/>
      <c r="HNP131" s="151"/>
      <c r="HNQ131" s="27"/>
      <c r="HNW131" s="731"/>
      <c r="HNX131" s="217"/>
      <c r="HNY131" s="217"/>
      <c r="HNZ131" s="263"/>
      <c r="HOA131" s="731"/>
      <c r="HOB131" s="217"/>
      <c r="HOC131" s="217"/>
      <c r="HOD131" s="263"/>
      <c r="HOE131" s="150"/>
      <c r="HOF131" s="151"/>
      <c r="HOG131" s="27"/>
      <c r="HOM131" s="731"/>
      <c r="HON131" s="217"/>
      <c r="HOO131" s="217"/>
      <c r="HOP131" s="263"/>
      <c r="HOQ131" s="731"/>
      <c r="HOR131" s="217"/>
      <c r="HOS131" s="217"/>
      <c r="HOT131" s="263"/>
      <c r="HOU131" s="150"/>
      <c r="HOV131" s="151"/>
      <c r="HOW131" s="27"/>
      <c r="HPC131" s="731"/>
      <c r="HPD131" s="217"/>
      <c r="HPE131" s="217"/>
      <c r="HPF131" s="263"/>
      <c r="HPG131" s="731"/>
      <c r="HPH131" s="217"/>
      <c r="HPI131" s="217"/>
      <c r="HPJ131" s="263"/>
      <c r="HPK131" s="150"/>
      <c r="HPL131" s="151"/>
      <c r="HPM131" s="27"/>
      <c r="HPS131" s="731"/>
      <c r="HPT131" s="217"/>
      <c r="HPU131" s="217"/>
      <c r="HPV131" s="263"/>
      <c r="HPW131" s="731"/>
      <c r="HPX131" s="217"/>
      <c r="HPY131" s="217"/>
      <c r="HPZ131" s="263"/>
      <c r="HQA131" s="150"/>
      <c r="HQB131" s="151"/>
      <c r="HQC131" s="27"/>
      <c r="HQI131" s="731"/>
      <c r="HQJ131" s="217"/>
      <c r="HQK131" s="217"/>
      <c r="HQL131" s="263"/>
      <c r="HQM131" s="731"/>
      <c r="HQN131" s="217"/>
      <c r="HQO131" s="217"/>
      <c r="HQP131" s="263"/>
      <c r="HQQ131" s="150"/>
      <c r="HQR131" s="151"/>
      <c r="HQS131" s="27"/>
      <c r="HQY131" s="731"/>
      <c r="HQZ131" s="217"/>
      <c r="HRA131" s="217"/>
      <c r="HRB131" s="263"/>
      <c r="HRC131" s="731"/>
      <c r="HRD131" s="217"/>
      <c r="HRE131" s="217"/>
      <c r="HRF131" s="263"/>
      <c r="HRG131" s="150"/>
      <c r="HRH131" s="151"/>
      <c r="HRI131" s="27"/>
      <c r="HRO131" s="731"/>
      <c r="HRP131" s="217"/>
      <c r="HRQ131" s="217"/>
      <c r="HRR131" s="263"/>
      <c r="HRS131" s="731"/>
      <c r="HRT131" s="217"/>
      <c r="HRU131" s="217"/>
      <c r="HRV131" s="263"/>
      <c r="HRW131" s="150"/>
      <c r="HRX131" s="151"/>
      <c r="HRY131" s="27"/>
      <c r="HSE131" s="731"/>
      <c r="HSF131" s="217"/>
      <c r="HSG131" s="217"/>
      <c r="HSH131" s="263"/>
      <c r="HSI131" s="731"/>
      <c r="HSJ131" s="217"/>
      <c r="HSK131" s="217"/>
      <c r="HSL131" s="263"/>
      <c r="HSM131" s="150"/>
      <c r="HSN131" s="151"/>
      <c r="HSO131" s="27"/>
      <c r="HSU131" s="731"/>
      <c r="HSV131" s="217"/>
      <c r="HSW131" s="217"/>
      <c r="HSX131" s="263"/>
      <c r="HSY131" s="731"/>
      <c r="HSZ131" s="217"/>
      <c r="HTA131" s="217"/>
      <c r="HTB131" s="263"/>
      <c r="HTC131" s="150"/>
      <c r="HTD131" s="151"/>
      <c r="HTE131" s="27"/>
      <c r="HTK131" s="731"/>
      <c r="HTL131" s="217"/>
      <c r="HTM131" s="217"/>
      <c r="HTN131" s="263"/>
      <c r="HTO131" s="731"/>
      <c r="HTP131" s="217"/>
      <c r="HTQ131" s="217"/>
      <c r="HTR131" s="263"/>
      <c r="HTS131" s="150"/>
      <c r="HTT131" s="151"/>
      <c r="HTU131" s="27"/>
      <c r="HUA131" s="731"/>
      <c r="HUB131" s="217"/>
      <c r="HUC131" s="217"/>
      <c r="HUD131" s="263"/>
      <c r="HUE131" s="731"/>
      <c r="HUF131" s="217"/>
      <c r="HUG131" s="217"/>
      <c r="HUH131" s="263"/>
      <c r="HUI131" s="150"/>
      <c r="HUJ131" s="151"/>
      <c r="HUK131" s="27"/>
      <c r="HUQ131" s="731"/>
      <c r="HUR131" s="217"/>
      <c r="HUS131" s="217"/>
      <c r="HUT131" s="263"/>
      <c r="HUU131" s="731"/>
      <c r="HUV131" s="217"/>
      <c r="HUW131" s="217"/>
      <c r="HUX131" s="263"/>
      <c r="HUY131" s="150"/>
      <c r="HUZ131" s="151"/>
      <c r="HVA131" s="27"/>
      <c r="HVG131" s="731"/>
      <c r="HVH131" s="217"/>
      <c r="HVI131" s="217"/>
      <c r="HVJ131" s="263"/>
      <c r="HVK131" s="731"/>
      <c r="HVL131" s="217"/>
      <c r="HVM131" s="217"/>
      <c r="HVN131" s="263"/>
      <c r="HVO131" s="150"/>
      <c r="HVP131" s="151"/>
      <c r="HVQ131" s="27"/>
      <c r="HVW131" s="731"/>
      <c r="HVX131" s="217"/>
      <c r="HVY131" s="217"/>
      <c r="HVZ131" s="263"/>
      <c r="HWA131" s="731"/>
      <c r="HWB131" s="217"/>
      <c r="HWC131" s="217"/>
      <c r="HWD131" s="263"/>
      <c r="HWE131" s="150"/>
      <c r="HWF131" s="151"/>
      <c r="HWG131" s="27"/>
      <c r="HWM131" s="731"/>
      <c r="HWN131" s="217"/>
      <c r="HWO131" s="217"/>
      <c r="HWP131" s="263"/>
      <c r="HWQ131" s="731"/>
      <c r="HWR131" s="217"/>
      <c r="HWS131" s="217"/>
      <c r="HWT131" s="263"/>
      <c r="HWU131" s="150"/>
      <c r="HWV131" s="151"/>
      <c r="HWW131" s="27"/>
      <c r="HXC131" s="731"/>
      <c r="HXD131" s="217"/>
      <c r="HXE131" s="217"/>
      <c r="HXF131" s="263"/>
      <c r="HXG131" s="731"/>
      <c r="HXH131" s="217"/>
      <c r="HXI131" s="217"/>
      <c r="HXJ131" s="263"/>
      <c r="HXK131" s="150"/>
      <c r="HXL131" s="151"/>
      <c r="HXM131" s="27"/>
      <c r="HXS131" s="731"/>
      <c r="HXT131" s="217"/>
      <c r="HXU131" s="217"/>
      <c r="HXV131" s="263"/>
      <c r="HXW131" s="731"/>
      <c r="HXX131" s="217"/>
      <c r="HXY131" s="217"/>
      <c r="HXZ131" s="263"/>
      <c r="HYA131" s="150"/>
      <c r="HYB131" s="151"/>
      <c r="HYC131" s="27"/>
      <c r="HYI131" s="731"/>
      <c r="HYJ131" s="217"/>
      <c r="HYK131" s="217"/>
      <c r="HYL131" s="263"/>
      <c r="HYM131" s="731"/>
      <c r="HYN131" s="217"/>
      <c r="HYO131" s="217"/>
      <c r="HYP131" s="263"/>
      <c r="HYQ131" s="150"/>
      <c r="HYR131" s="151"/>
      <c r="HYS131" s="27"/>
      <c r="HYY131" s="731"/>
      <c r="HYZ131" s="217"/>
      <c r="HZA131" s="217"/>
      <c r="HZB131" s="263"/>
      <c r="HZC131" s="731"/>
      <c r="HZD131" s="217"/>
      <c r="HZE131" s="217"/>
      <c r="HZF131" s="263"/>
      <c r="HZG131" s="150"/>
      <c r="HZH131" s="151"/>
      <c r="HZI131" s="27"/>
      <c r="HZO131" s="731"/>
      <c r="HZP131" s="217"/>
      <c r="HZQ131" s="217"/>
      <c r="HZR131" s="263"/>
      <c r="HZS131" s="731"/>
      <c r="HZT131" s="217"/>
      <c r="HZU131" s="217"/>
      <c r="HZV131" s="263"/>
      <c r="HZW131" s="150"/>
      <c r="HZX131" s="151"/>
      <c r="HZY131" s="27"/>
      <c r="IAE131" s="731"/>
      <c r="IAF131" s="217"/>
      <c r="IAG131" s="217"/>
      <c r="IAH131" s="263"/>
      <c r="IAI131" s="731"/>
      <c r="IAJ131" s="217"/>
      <c r="IAK131" s="217"/>
      <c r="IAL131" s="263"/>
      <c r="IAM131" s="150"/>
      <c r="IAN131" s="151"/>
      <c r="IAO131" s="27"/>
      <c r="IAU131" s="731"/>
      <c r="IAV131" s="217"/>
      <c r="IAW131" s="217"/>
      <c r="IAX131" s="263"/>
      <c r="IAY131" s="731"/>
      <c r="IAZ131" s="217"/>
      <c r="IBA131" s="217"/>
      <c r="IBB131" s="263"/>
      <c r="IBC131" s="150"/>
      <c r="IBD131" s="151"/>
      <c r="IBE131" s="27"/>
      <c r="IBK131" s="731"/>
      <c r="IBL131" s="217"/>
      <c r="IBM131" s="217"/>
      <c r="IBN131" s="263"/>
      <c r="IBO131" s="731"/>
      <c r="IBP131" s="217"/>
      <c r="IBQ131" s="217"/>
      <c r="IBR131" s="263"/>
      <c r="IBS131" s="150"/>
      <c r="IBT131" s="151"/>
      <c r="IBU131" s="27"/>
      <c r="ICA131" s="731"/>
      <c r="ICB131" s="217"/>
      <c r="ICC131" s="217"/>
      <c r="ICD131" s="263"/>
      <c r="ICE131" s="731"/>
      <c r="ICF131" s="217"/>
      <c r="ICG131" s="217"/>
      <c r="ICH131" s="263"/>
      <c r="ICI131" s="150"/>
      <c r="ICJ131" s="151"/>
      <c r="ICK131" s="27"/>
      <c r="ICQ131" s="731"/>
      <c r="ICR131" s="217"/>
      <c r="ICS131" s="217"/>
      <c r="ICT131" s="263"/>
      <c r="ICU131" s="731"/>
      <c r="ICV131" s="217"/>
      <c r="ICW131" s="217"/>
      <c r="ICX131" s="263"/>
      <c r="ICY131" s="150"/>
      <c r="ICZ131" s="151"/>
      <c r="IDA131" s="27"/>
      <c r="IDG131" s="731"/>
      <c r="IDH131" s="217"/>
      <c r="IDI131" s="217"/>
      <c r="IDJ131" s="263"/>
      <c r="IDK131" s="731"/>
      <c r="IDL131" s="217"/>
      <c r="IDM131" s="217"/>
      <c r="IDN131" s="263"/>
      <c r="IDO131" s="150"/>
      <c r="IDP131" s="151"/>
      <c r="IDQ131" s="27"/>
      <c r="IDW131" s="731"/>
      <c r="IDX131" s="217"/>
      <c r="IDY131" s="217"/>
      <c r="IDZ131" s="263"/>
      <c r="IEA131" s="731"/>
      <c r="IEB131" s="217"/>
      <c r="IEC131" s="217"/>
      <c r="IED131" s="263"/>
      <c r="IEE131" s="150"/>
      <c r="IEF131" s="151"/>
      <c r="IEG131" s="27"/>
      <c r="IEM131" s="731"/>
      <c r="IEN131" s="217"/>
      <c r="IEO131" s="217"/>
      <c r="IEP131" s="263"/>
      <c r="IEQ131" s="731"/>
      <c r="IER131" s="217"/>
      <c r="IES131" s="217"/>
      <c r="IET131" s="263"/>
      <c r="IEU131" s="150"/>
      <c r="IEV131" s="151"/>
      <c r="IEW131" s="27"/>
      <c r="IFC131" s="731"/>
      <c r="IFD131" s="217"/>
      <c r="IFE131" s="217"/>
      <c r="IFF131" s="263"/>
      <c r="IFG131" s="731"/>
      <c r="IFH131" s="217"/>
      <c r="IFI131" s="217"/>
      <c r="IFJ131" s="263"/>
      <c r="IFK131" s="150"/>
      <c r="IFL131" s="151"/>
      <c r="IFM131" s="27"/>
      <c r="IFS131" s="731"/>
      <c r="IFT131" s="217"/>
      <c r="IFU131" s="217"/>
      <c r="IFV131" s="263"/>
      <c r="IFW131" s="731"/>
      <c r="IFX131" s="217"/>
      <c r="IFY131" s="217"/>
      <c r="IFZ131" s="263"/>
      <c r="IGA131" s="150"/>
      <c r="IGB131" s="151"/>
      <c r="IGC131" s="27"/>
      <c r="IGI131" s="731"/>
      <c r="IGJ131" s="217"/>
      <c r="IGK131" s="217"/>
      <c r="IGL131" s="263"/>
      <c r="IGM131" s="731"/>
      <c r="IGN131" s="217"/>
      <c r="IGO131" s="217"/>
      <c r="IGP131" s="263"/>
      <c r="IGQ131" s="150"/>
      <c r="IGR131" s="151"/>
      <c r="IGS131" s="27"/>
      <c r="IGY131" s="731"/>
      <c r="IGZ131" s="217"/>
      <c r="IHA131" s="217"/>
      <c r="IHB131" s="263"/>
      <c r="IHC131" s="731"/>
      <c r="IHD131" s="217"/>
      <c r="IHE131" s="217"/>
      <c r="IHF131" s="263"/>
      <c r="IHG131" s="150"/>
      <c r="IHH131" s="151"/>
      <c r="IHI131" s="27"/>
      <c r="IHO131" s="731"/>
      <c r="IHP131" s="217"/>
      <c r="IHQ131" s="217"/>
      <c r="IHR131" s="263"/>
      <c r="IHS131" s="731"/>
      <c r="IHT131" s="217"/>
      <c r="IHU131" s="217"/>
      <c r="IHV131" s="263"/>
      <c r="IHW131" s="150"/>
      <c r="IHX131" s="151"/>
      <c r="IHY131" s="27"/>
      <c r="IIE131" s="731"/>
      <c r="IIF131" s="217"/>
      <c r="IIG131" s="217"/>
      <c r="IIH131" s="263"/>
      <c r="III131" s="731"/>
      <c r="IIJ131" s="217"/>
      <c r="IIK131" s="217"/>
      <c r="IIL131" s="263"/>
      <c r="IIM131" s="150"/>
      <c r="IIN131" s="151"/>
      <c r="IIO131" s="27"/>
      <c r="IIU131" s="731"/>
      <c r="IIV131" s="217"/>
      <c r="IIW131" s="217"/>
      <c r="IIX131" s="263"/>
      <c r="IIY131" s="731"/>
      <c r="IIZ131" s="217"/>
      <c r="IJA131" s="217"/>
      <c r="IJB131" s="263"/>
      <c r="IJC131" s="150"/>
      <c r="IJD131" s="151"/>
      <c r="IJE131" s="27"/>
      <c r="IJK131" s="731"/>
      <c r="IJL131" s="217"/>
      <c r="IJM131" s="217"/>
      <c r="IJN131" s="263"/>
      <c r="IJO131" s="731"/>
      <c r="IJP131" s="217"/>
      <c r="IJQ131" s="217"/>
      <c r="IJR131" s="263"/>
      <c r="IJS131" s="150"/>
      <c r="IJT131" s="151"/>
      <c r="IJU131" s="27"/>
      <c r="IKA131" s="731"/>
      <c r="IKB131" s="217"/>
      <c r="IKC131" s="217"/>
      <c r="IKD131" s="263"/>
      <c r="IKE131" s="731"/>
      <c r="IKF131" s="217"/>
      <c r="IKG131" s="217"/>
      <c r="IKH131" s="263"/>
      <c r="IKI131" s="150"/>
      <c r="IKJ131" s="151"/>
      <c r="IKK131" s="27"/>
      <c r="IKQ131" s="731"/>
      <c r="IKR131" s="217"/>
      <c r="IKS131" s="217"/>
      <c r="IKT131" s="263"/>
      <c r="IKU131" s="731"/>
      <c r="IKV131" s="217"/>
      <c r="IKW131" s="217"/>
      <c r="IKX131" s="263"/>
      <c r="IKY131" s="150"/>
      <c r="IKZ131" s="151"/>
      <c r="ILA131" s="27"/>
      <c r="ILG131" s="731"/>
      <c r="ILH131" s="217"/>
      <c r="ILI131" s="217"/>
      <c r="ILJ131" s="263"/>
      <c r="ILK131" s="731"/>
      <c r="ILL131" s="217"/>
      <c r="ILM131" s="217"/>
      <c r="ILN131" s="263"/>
      <c r="ILO131" s="150"/>
      <c r="ILP131" s="151"/>
      <c r="ILQ131" s="27"/>
      <c r="ILW131" s="731"/>
      <c r="ILX131" s="217"/>
      <c r="ILY131" s="217"/>
      <c r="ILZ131" s="263"/>
      <c r="IMA131" s="731"/>
      <c r="IMB131" s="217"/>
      <c r="IMC131" s="217"/>
      <c r="IMD131" s="263"/>
      <c r="IME131" s="150"/>
      <c r="IMF131" s="151"/>
      <c r="IMG131" s="27"/>
      <c r="IMM131" s="731"/>
      <c r="IMN131" s="217"/>
      <c r="IMO131" s="217"/>
      <c r="IMP131" s="263"/>
      <c r="IMQ131" s="731"/>
      <c r="IMR131" s="217"/>
      <c r="IMS131" s="217"/>
      <c r="IMT131" s="263"/>
      <c r="IMU131" s="150"/>
      <c r="IMV131" s="151"/>
      <c r="IMW131" s="27"/>
      <c r="INC131" s="731"/>
      <c r="IND131" s="217"/>
      <c r="INE131" s="217"/>
      <c r="INF131" s="263"/>
      <c r="ING131" s="731"/>
      <c r="INH131" s="217"/>
      <c r="INI131" s="217"/>
      <c r="INJ131" s="263"/>
      <c r="INK131" s="150"/>
      <c r="INL131" s="151"/>
      <c r="INM131" s="27"/>
      <c r="INS131" s="731"/>
      <c r="INT131" s="217"/>
      <c r="INU131" s="217"/>
      <c r="INV131" s="263"/>
      <c r="INW131" s="731"/>
      <c r="INX131" s="217"/>
      <c r="INY131" s="217"/>
      <c r="INZ131" s="263"/>
      <c r="IOA131" s="150"/>
      <c r="IOB131" s="151"/>
      <c r="IOC131" s="27"/>
      <c r="IOI131" s="731"/>
      <c r="IOJ131" s="217"/>
      <c r="IOK131" s="217"/>
      <c r="IOL131" s="263"/>
      <c r="IOM131" s="731"/>
      <c r="ION131" s="217"/>
      <c r="IOO131" s="217"/>
      <c r="IOP131" s="263"/>
      <c r="IOQ131" s="150"/>
      <c r="IOR131" s="151"/>
      <c r="IOS131" s="27"/>
      <c r="IOY131" s="731"/>
      <c r="IOZ131" s="217"/>
      <c r="IPA131" s="217"/>
      <c r="IPB131" s="263"/>
      <c r="IPC131" s="731"/>
      <c r="IPD131" s="217"/>
      <c r="IPE131" s="217"/>
      <c r="IPF131" s="263"/>
      <c r="IPG131" s="150"/>
      <c r="IPH131" s="151"/>
      <c r="IPI131" s="27"/>
      <c r="IPO131" s="731"/>
      <c r="IPP131" s="217"/>
      <c r="IPQ131" s="217"/>
      <c r="IPR131" s="263"/>
      <c r="IPS131" s="731"/>
      <c r="IPT131" s="217"/>
      <c r="IPU131" s="217"/>
      <c r="IPV131" s="263"/>
      <c r="IPW131" s="150"/>
      <c r="IPX131" s="151"/>
      <c r="IPY131" s="27"/>
      <c r="IQE131" s="731"/>
      <c r="IQF131" s="217"/>
      <c r="IQG131" s="217"/>
      <c r="IQH131" s="263"/>
      <c r="IQI131" s="731"/>
      <c r="IQJ131" s="217"/>
      <c r="IQK131" s="217"/>
      <c r="IQL131" s="263"/>
      <c r="IQM131" s="150"/>
      <c r="IQN131" s="151"/>
      <c r="IQO131" s="27"/>
      <c r="IQU131" s="731"/>
      <c r="IQV131" s="217"/>
      <c r="IQW131" s="217"/>
      <c r="IQX131" s="263"/>
      <c r="IQY131" s="731"/>
      <c r="IQZ131" s="217"/>
      <c r="IRA131" s="217"/>
      <c r="IRB131" s="263"/>
      <c r="IRC131" s="150"/>
      <c r="IRD131" s="151"/>
      <c r="IRE131" s="27"/>
      <c r="IRK131" s="731"/>
      <c r="IRL131" s="217"/>
      <c r="IRM131" s="217"/>
      <c r="IRN131" s="263"/>
      <c r="IRO131" s="731"/>
      <c r="IRP131" s="217"/>
      <c r="IRQ131" s="217"/>
      <c r="IRR131" s="263"/>
      <c r="IRS131" s="150"/>
      <c r="IRT131" s="151"/>
      <c r="IRU131" s="27"/>
      <c r="ISA131" s="731"/>
      <c r="ISB131" s="217"/>
      <c r="ISC131" s="217"/>
      <c r="ISD131" s="263"/>
      <c r="ISE131" s="731"/>
      <c r="ISF131" s="217"/>
      <c r="ISG131" s="217"/>
      <c r="ISH131" s="263"/>
      <c r="ISI131" s="150"/>
      <c r="ISJ131" s="151"/>
      <c r="ISK131" s="27"/>
      <c r="ISQ131" s="731"/>
      <c r="ISR131" s="217"/>
      <c r="ISS131" s="217"/>
      <c r="IST131" s="263"/>
      <c r="ISU131" s="731"/>
      <c r="ISV131" s="217"/>
      <c r="ISW131" s="217"/>
      <c r="ISX131" s="263"/>
      <c r="ISY131" s="150"/>
      <c r="ISZ131" s="151"/>
      <c r="ITA131" s="27"/>
      <c r="ITG131" s="731"/>
      <c r="ITH131" s="217"/>
      <c r="ITI131" s="217"/>
      <c r="ITJ131" s="263"/>
      <c r="ITK131" s="731"/>
      <c r="ITL131" s="217"/>
      <c r="ITM131" s="217"/>
      <c r="ITN131" s="263"/>
      <c r="ITO131" s="150"/>
      <c r="ITP131" s="151"/>
      <c r="ITQ131" s="27"/>
      <c r="ITW131" s="731"/>
      <c r="ITX131" s="217"/>
      <c r="ITY131" s="217"/>
      <c r="ITZ131" s="263"/>
      <c r="IUA131" s="731"/>
      <c r="IUB131" s="217"/>
      <c r="IUC131" s="217"/>
      <c r="IUD131" s="263"/>
      <c r="IUE131" s="150"/>
      <c r="IUF131" s="151"/>
      <c r="IUG131" s="27"/>
      <c r="IUM131" s="731"/>
      <c r="IUN131" s="217"/>
      <c r="IUO131" s="217"/>
      <c r="IUP131" s="263"/>
      <c r="IUQ131" s="731"/>
      <c r="IUR131" s="217"/>
      <c r="IUS131" s="217"/>
      <c r="IUT131" s="263"/>
      <c r="IUU131" s="150"/>
      <c r="IUV131" s="151"/>
      <c r="IUW131" s="27"/>
      <c r="IVC131" s="731"/>
      <c r="IVD131" s="217"/>
      <c r="IVE131" s="217"/>
      <c r="IVF131" s="263"/>
      <c r="IVG131" s="731"/>
      <c r="IVH131" s="217"/>
      <c r="IVI131" s="217"/>
      <c r="IVJ131" s="263"/>
      <c r="IVK131" s="150"/>
      <c r="IVL131" s="151"/>
      <c r="IVM131" s="27"/>
      <c r="IVS131" s="731"/>
      <c r="IVT131" s="217"/>
      <c r="IVU131" s="217"/>
      <c r="IVV131" s="263"/>
      <c r="IVW131" s="731"/>
      <c r="IVX131" s="217"/>
      <c r="IVY131" s="217"/>
      <c r="IVZ131" s="263"/>
      <c r="IWA131" s="150"/>
      <c r="IWB131" s="151"/>
      <c r="IWC131" s="27"/>
      <c r="IWI131" s="731"/>
      <c r="IWJ131" s="217"/>
      <c r="IWK131" s="217"/>
      <c r="IWL131" s="263"/>
      <c r="IWM131" s="731"/>
      <c r="IWN131" s="217"/>
      <c r="IWO131" s="217"/>
      <c r="IWP131" s="263"/>
      <c r="IWQ131" s="150"/>
      <c r="IWR131" s="151"/>
      <c r="IWS131" s="27"/>
      <c r="IWY131" s="731"/>
      <c r="IWZ131" s="217"/>
      <c r="IXA131" s="217"/>
      <c r="IXB131" s="263"/>
      <c r="IXC131" s="731"/>
      <c r="IXD131" s="217"/>
      <c r="IXE131" s="217"/>
      <c r="IXF131" s="263"/>
      <c r="IXG131" s="150"/>
      <c r="IXH131" s="151"/>
      <c r="IXI131" s="27"/>
      <c r="IXO131" s="731"/>
      <c r="IXP131" s="217"/>
      <c r="IXQ131" s="217"/>
      <c r="IXR131" s="263"/>
      <c r="IXS131" s="731"/>
      <c r="IXT131" s="217"/>
      <c r="IXU131" s="217"/>
      <c r="IXV131" s="263"/>
      <c r="IXW131" s="150"/>
      <c r="IXX131" s="151"/>
      <c r="IXY131" s="27"/>
      <c r="IYE131" s="731"/>
      <c r="IYF131" s="217"/>
      <c r="IYG131" s="217"/>
      <c r="IYH131" s="263"/>
      <c r="IYI131" s="731"/>
      <c r="IYJ131" s="217"/>
      <c r="IYK131" s="217"/>
      <c r="IYL131" s="263"/>
      <c r="IYM131" s="150"/>
      <c r="IYN131" s="151"/>
      <c r="IYO131" s="27"/>
      <c r="IYU131" s="731"/>
      <c r="IYV131" s="217"/>
      <c r="IYW131" s="217"/>
      <c r="IYX131" s="263"/>
      <c r="IYY131" s="731"/>
      <c r="IYZ131" s="217"/>
      <c r="IZA131" s="217"/>
      <c r="IZB131" s="263"/>
      <c r="IZC131" s="150"/>
      <c r="IZD131" s="151"/>
      <c r="IZE131" s="27"/>
      <c r="IZK131" s="731"/>
      <c r="IZL131" s="217"/>
      <c r="IZM131" s="217"/>
      <c r="IZN131" s="263"/>
      <c r="IZO131" s="731"/>
      <c r="IZP131" s="217"/>
      <c r="IZQ131" s="217"/>
      <c r="IZR131" s="263"/>
      <c r="IZS131" s="150"/>
      <c r="IZT131" s="151"/>
      <c r="IZU131" s="27"/>
      <c r="JAA131" s="731"/>
      <c r="JAB131" s="217"/>
      <c r="JAC131" s="217"/>
      <c r="JAD131" s="263"/>
      <c r="JAE131" s="731"/>
      <c r="JAF131" s="217"/>
      <c r="JAG131" s="217"/>
      <c r="JAH131" s="263"/>
      <c r="JAI131" s="150"/>
      <c r="JAJ131" s="151"/>
      <c r="JAK131" s="27"/>
      <c r="JAQ131" s="731"/>
      <c r="JAR131" s="217"/>
      <c r="JAS131" s="217"/>
      <c r="JAT131" s="263"/>
      <c r="JAU131" s="731"/>
      <c r="JAV131" s="217"/>
      <c r="JAW131" s="217"/>
      <c r="JAX131" s="263"/>
      <c r="JAY131" s="150"/>
      <c r="JAZ131" s="151"/>
      <c r="JBA131" s="27"/>
      <c r="JBG131" s="731"/>
      <c r="JBH131" s="217"/>
      <c r="JBI131" s="217"/>
      <c r="JBJ131" s="263"/>
      <c r="JBK131" s="731"/>
      <c r="JBL131" s="217"/>
      <c r="JBM131" s="217"/>
      <c r="JBN131" s="263"/>
      <c r="JBO131" s="150"/>
      <c r="JBP131" s="151"/>
      <c r="JBQ131" s="27"/>
      <c r="JBW131" s="731"/>
      <c r="JBX131" s="217"/>
      <c r="JBY131" s="217"/>
      <c r="JBZ131" s="263"/>
      <c r="JCA131" s="731"/>
      <c r="JCB131" s="217"/>
      <c r="JCC131" s="217"/>
      <c r="JCD131" s="263"/>
      <c r="JCE131" s="150"/>
      <c r="JCF131" s="151"/>
      <c r="JCG131" s="27"/>
      <c r="JCM131" s="731"/>
      <c r="JCN131" s="217"/>
      <c r="JCO131" s="217"/>
      <c r="JCP131" s="263"/>
      <c r="JCQ131" s="731"/>
      <c r="JCR131" s="217"/>
      <c r="JCS131" s="217"/>
      <c r="JCT131" s="263"/>
      <c r="JCU131" s="150"/>
      <c r="JCV131" s="151"/>
      <c r="JCW131" s="27"/>
      <c r="JDC131" s="731"/>
      <c r="JDD131" s="217"/>
      <c r="JDE131" s="217"/>
      <c r="JDF131" s="263"/>
      <c r="JDG131" s="731"/>
      <c r="JDH131" s="217"/>
      <c r="JDI131" s="217"/>
      <c r="JDJ131" s="263"/>
      <c r="JDK131" s="150"/>
      <c r="JDL131" s="151"/>
      <c r="JDM131" s="27"/>
      <c r="JDS131" s="731"/>
      <c r="JDT131" s="217"/>
      <c r="JDU131" s="217"/>
      <c r="JDV131" s="263"/>
      <c r="JDW131" s="731"/>
      <c r="JDX131" s="217"/>
      <c r="JDY131" s="217"/>
      <c r="JDZ131" s="263"/>
      <c r="JEA131" s="150"/>
      <c r="JEB131" s="151"/>
      <c r="JEC131" s="27"/>
      <c r="JEI131" s="731"/>
      <c r="JEJ131" s="217"/>
      <c r="JEK131" s="217"/>
      <c r="JEL131" s="263"/>
      <c r="JEM131" s="731"/>
      <c r="JEN131" s="217"/>
      <c r="JEO131" s="217"/>
      <c r="JEP131" s="263"/>
      <c r="JEQ131" s="150"/>
      <c r="JER131" s="151"/>
      <c r="JES131" s="27"/>
      <c r="JEY131" s="731"/>
      <c r="JEZ131" s="217"/>
      <c r="JFA131" s="217"/>
      <c r="JFB131" s="263"/>
      <c r="JFC131" s="731"/>
      <c r="JFD131" s="217"/>
      <c r="JFE131" s="217"/>
      <c r="JFF131" s="263"/>
      <c r="JFG131" s="150"/>
      <c r="JFH131" s="151"/>
      <c r="JFI131" s="27"/>
      <c r="JFO131" s="731"/>
      <c r="JFP131" s="217"/>
      <c r="JFQ131" s="217"/>
      <c r="JFR131" s="263"/>
      <c r="JFS131" s="731"/>
      <c r="JFT131" s="217"/>
      <c r="JFU131" s="217"/>
      <c r="JFV131" s="263"/>
      <c r="JFW131" s="150"/>
      <c r="JFX131" s="151"/>
      <c r="JFY131" s="27"/>
      <c r="JGE131" s="731"/>
      <c r="JGF131" s="217"/>
      <c r="JGG131" s="217"/>
      <c r="JGH131" s="263"/>
      <c r="JGI131" s="731"/>
      <c r="JGJ131" s="217"/>
      <c r="JGK131" s="217"/>
      <c r="JGL131" s="263"/>
      <c r="JGM131" s="150"/>
      <c r="JGN131" s="151"/>
      <c r="JGO131" s="27"/>
      <c r="JGU131" s="731"/>
      <c r="JGV131" s="217"/>
      <c r="JGW131" s="217"/>
      <c r="JGX131" s="263"/>
      <c r="JGY131" s="731"/>
      <c r="JGZ131" s="217"/>
      <c r="JHA131" s="217"/>
      <c r="JHB131" s="263"/>
      <c r="JHC131" s="150"/>
      <c r="JHD131" s="151"/>
      <c r="JHE131" s="27"/>
      <c r="JHK131" s="731"/>
      <c r="JHL131" s="217"/>
      <c r="JHM131" s="217"/>
      <c r="JHN131" s="263"/>
      <c r="JHO131" s="731"/>
      <c r="JHP131" s="217"/>
      <c r="JHQ131" s="217"/>
      <c r="JHR131" s="263"/>
      <c r="JHS131" s="150"/>
      <c r="JHT131" s="151"/>
      <c r="JHU131" s="27"/>
      <c r="JIA131" s="731"/>
      <c r="JIB131" s="217"/>
      <c r="JIC131" s="217"/>
      <c r="JID131" s="263"/>
      <c r="JIE131" s="731"/>
      <c r="JIF131" s="217"/>
      <c r="JIG131" s="217"/>
      <c r="JIH131" s="263"/>
      <c r="JII131" s="150"/>
      <c r="JIJ131" s="151"/>
      <c r="JIK131" s="27"/>
      <c r="JIQ131" s="731"/>
      <c r="JIR131" s="217"/>
      <c r="JIS131" s="217"/>
      <c r="JIT131" s="263"/>
      <c r="JIU131" s="731"/>
      <c r="JIV131" s="217"/>
      <c r="JIW131" s="217"/>
      <c r="JIX131" s="263"/>
      <c r="JIY131" s="150"/>
      <c r="JIZ131" s="151"/>
      <c r="JJA131" s="27"/>
      <c r="JJG131" s="731"/>
      <c r="JJH131" s="217"/>
      <c r="JJI131" s="217"/>
      <c r="JJJ131" s="263"/>
      <c r="JJK131" s="731"/>
      <c r="JJL131" s="217"/>
      <c r="JJM131" s="217"/>
      <c r="JJN131" s="263"/>
      <c r="JJO131" s="150"/>
      <c r="JJP131" s="151"/>
      <c r="JJQ131" s="27"/>
      <c r="JJW131" s="731"/>
      <c r="JJX131" s="217"/>
      <c r="JJY131" s="217"/>
      <c r="JJZ131" s="263"/>
      <c r="JKA131" s="731"/>
      <c r="JKB131" s="217"/>
      <c r="JKC131" s="217"/>
      <c r="JKD131" s="263"/>
      <c r="JKE131" s="150"/>
      <c r="JKF131" s="151"/>
      <c r="JKG131" s="27"/>
      <c r="JKM131" s="731"/>
      <c r="JKN131" s="217"/>
      <c r="JKO131" s="217"/>
      <c r="JKP131" s="263"/>
      <c r="JKQ131" s="731"/>
      <c r="JKR131" s="217"/>
      <c r="JKS131" s="217"/>
      <c r="JKT131" s="263"/>
      <c r="JKU131" s="150"/>
      <c r="JKV131" s="151"/>
      <c r="JKW131" s="27"/>
      <c r="JLC131" s="731"/>
      <c r="JLD131" s="217"/>
      <c r="JLE131" s="217"/>
      <c r="JLF131" s="263"/>
      <c r="JLG131" s="731"/>
      <c r="JLH131" s="217"/>
      <c r="JLI131" s="217"/>
      <c r="JLJ131" s="263"/>
      <c r="JLK131" s="150"/>
      <c r="JLL131" s="151"/>
      <c r="JLM131" s="27"/>
      <c r="JLS131" s="731"/>
      <c r="JLT131" s="217"/>
      <c r="JLU131" s="217"/>
      <c r="JLV131" s="263"/>
      <c r="JLW131" s="731"/>
      <c r="JLX131" s="217"/>
      <c r="JLY131" s="217"/>
      <c r="JLZ131" s="263"/>
      <c r="JMA131" s="150"/>
      <c r="JMB131" s="151"/>
      <c r="JMC131" s="27"/>
      <c r="JMI131" s="731"/>
      <c r="JMJ131" s="217"/>
      <c r="JMK131" s="217"/>
      <c r="JML131" s="263"/>
      <c r="JMM131" s="731"/>
      <c r="JMN131" s="217"/>
      <c r="JMO131" s="217"/>
      <c r="JMP131" s="263"/>
      <c r="JMQ131" s="150"/>
      <c r="JMR131" s="151"/>
      <c r="JMS131" s="27"/>
      <c r="JMY131" s="731"/>
      <c r="JMZ131" s="217"/>
      <c r="JNA131" s="217"/>
      <c r="JNB131" s="263"/>
      <c r="JNC131" s="731"/>
      <c r="JND131" s="217"/>
      <c r="JNE131" s="217"/>
      <c r="JNF131" s="263"/>
      <c r="JNG131" s="150"/>
      <c r="JNH131" s="151"/>
      <c r="JNI131" s="27"/>
      <c r="JNO131" s="731"/>
      <c r="JNP131" s="217"/>
      <c r="JNQ131" s="217"/>
      <c r="JNR131" s="263"/>
      <c r="JNS131" s="731"/>
      <c r="JNT131" s="217"/>
      <c r="JNU131" s="217"/>
      <c r="JNV131" s="263"/>
      <c r="JNW131" s="150"/>
      <c r="JNX131" s="151"/>
      <c r="JNY131" s="27"/>
      <c r="JOE131" s="731"/>
      <c r="JOF131" s="217"/>
      <c r="JOG131" s="217"/>
      <c r="JOH131" s="263"/>
      <c r="JOI131" s="731"/>
      <c r="JOJ131" s="217"/>
      <c r="JOK131" s="217"/>
      <c r="JOL131" s="263"/>
      <c r="JOM131" s="150"/>
      <c r="JON131" s="151"/>
      <c r="JOO131" s="27"/>
      <c r="JOU131" s="731"/>
      <c r="JOV131" s="217"/>
      <c r="JOW131" s="217"/>
      <c r="JOX131" s="263"/>
      <c r="JOY131" s="731"/>
      <c r="JOZ131" s="217"/>
      <c r="JPA131" s="217"/>
      <c r="JPB131" s="263"/>
      <c r="JPC131" s="150"/>
      <c r="JPD131" s="151"/>
      <c r="JPE131" s="27"/>
      <c r="JPK131" s="731"/>
      <c r="JPL131" s="217"/>
      <c r="JPM131" s="217"/>
      <c r="JPN131" s="263"/>
      <c r="JPO131" s="731"/>
      <c r="JPP131" s="217"/>
      <c r="JPQ131" s="217"/>
      <c r="JPR131" s="263"/>
      <c r="JPS131" s="150"/>
      <c r="JPT131" s="151"/>
      <c r="JPU131" s="27"/>
      <c r="JQA131" s="731"/>
      <c r="JQB131" s="217"/>
      <c r="JQC131" s="217"/>
      <c r="JQD131" s="263"/>
      <c r="JQE131" s="731"/>
      <c r="JQF131" s="217"/>
      <c r="JQG131" s="217"/>
      <c r="JQH131" s="263"/>
      <c r="JQI131" s="150"/>
      <c r="JQJ131" s="151"/>
      <c r="JQK131" s="27"/>
      <c r="JQQ131" s="731"/>
      <c r="JQR131" s="217"/>
      <c r="JQS131" s="217"/>
      <c r="JQT131" s="263"/>
      <c r="JQU131" s="731"/>
      <c r="JQV131" s="217"/>
      <c r="JQW131" s="217"/>
      <c r="JQX131" s="263"/>
      <c r="JQY131" s="150"/>
      <c r="JQZ131" s="151"/>
      <c r="JRA131" s="27"/>
      <c r="JRG131" s="731"/>
      <c r="JRH131" s="217"/>
      <c r="JRI131" s="217"/>
      <c r="JRJ131" s="263"/>
      <c r="JRK131" s="731"/>
      <c r="JRL131" s="217"/>
      <c r="JRM131" s="217"/>
      <c r="JRN131" s="263"/>
      <c r="JRO131" s="150"/>
      <c r="JRP131" s="151"/>
      <c r="JRQ131" s="27"/>
      <c r="JRW131" s="731"/>
      <c r="JRX131" s="217"/>
      <c r="JRY131" s="217"/>
      <c r="JRZ131" s="263"/>
      <c r="JSA131" s="731"/>
      <c r="JSB131" s="217"/>
      <c r="JSC131" s="217"/>
      <c r="JSD131" s="263"/>
      <c r="JSE131" s="150"/>
      <c r="JSF131" s="151"/>
      <c r="JSG131" s="27"/>
      <c r="JSM131" s="731"/>
      <c r="JSN131" s="217"/>
      <c r="JSO131" s="217"/>
      <c r="JSP131" s="263"/>
      <c r="JSQ131" s="731"/>
      <c r="JSR131" s="217"/>
      <c r="JSS131" s="217"/>
      <c r="JST131" s="263"/>
      <c r="JSU131" s="150"/>
      <c r="JSV131" s="151"/>
      <c r="JSW131" s="27"/>
      <c r="JTC131" s="731"/>
      <c r="JTD131" s="217"/>
      <c r="JTE131" s="217"/>
      <c r="JTF131" s="263"/>
      <c r="JTG131" s="731"/>
      <c r="JTH131" s="217"/>
      <c r="JTI131" s="217"/>
      <c r="JTJ131" s="263"/>
      <c r="JTK131" s="150"/>
      <c r="JTL131" s="151"/>
      <c r="JTM131" s="27"/>
      <c r="JTS131" s="731"/>
      <c r="JTT131" s="217"/>
      <c r="JTU131" s="217"/>
      <c r="JTV131" s="263"/>
      <c r="JTW131" s="731"/>
      <c r="JTX131" s="217"/>
      <c r="JTY131" s="217"/>
      <c r="JTZ131" s="263"/>
      <c r="JUA131" s="150"/>
      <c r="JUB131" s="151"/>
      <c r="JUC131" s="27"/>
      <c r="JUI131" s="731"/>
      <c r="JUJ131" s="217"/>
      <c r="JUK131" s="217"/>
      <c r="JUL131" s="263"/>
      <c r="JUM131" s="731"/>
      <c r="JUN131" s="217"/>
      <c r="JUO131" s="217"/>
      <c r="JUP131" s="263"/>
      <c r="JUQ131" s="150"/>
      <c r="JUR131" s="151"/>
      <c r="JUS131" s="27"/>
      <c r="JUY131" s="731"/>
      <c r="JUZ131" s="217"/>
      <c r="JVA131" s="217"/>
      <c r="JVB131" s="263"/>
      <c r="JVC131" s="731"/>
      <c r="JVD131" s="217"/>
      <c r="JVE131" s="217"/>
      <c r="JVF131" s="263"/>
      <c r="JVG131" s="150"/>
      <c r="JVH131" s="151"/>
      <c r="JVI131" s="27"/>
      <c r="JVO131" s="731"/>
      <c r="JVP131" s="217"/>
      <c r="JVQ131" s="217"/>
      <c r="JVR131" s="263"/>
      <c r="JVS131" s="731"/>
      <c r="JVT131" s="217"/>
      <c r="JVU131" s="217"/>
      <c r="JVV131" s="263"/>
      <c r="JVW131" s="150"/>
      <c r="JVX131" s="151"/>
      <c r="JVY131" s="27"/>
      <c r="JWE131" s="731"/>
      <c r="JWF131" s="217"/>
      <c r="JWG131" s="217"/>
      <c r="JWH131" s="263"/>
      <c r="JWI131" s="731"/>
      <c r="JWJ131" s="217"/>
      <c r="JWK131" s="217"/>
      <c r="JWL131" s="263"/>
      <c r="JWM131" s="150"/>
      <c r="JWN131" s="151"/>
      <c r="JWO131" s="27"/>
      <c r="JWU131" s="731"/>
      <c r="JWV131" s="217"/>
      <c r="JWW131" s="217"/>
      <c r="JWX131" s="263"/>
      <c r="JWY131" s="731"/>
      <c r="JWZ131" s="217"/>
      <c r="JXA131" s="217"/>
      <c r="JXB131" s="263"/>
      <c r="JXC131" s="150"/>
      <c r="JXD131" s="151"/>
      <c r="JXE131" s="27"/>
      <c r="JXK131" s="731"/>
      <c r="JXL131" s="217"/>
      <c r="JXM131" s="217"/>
      <c r="JXN131" s="263"/>
      <c r="JXO131" s="731"/>
      <c r="JXP131" s="217"/>
      <c r="JXQ131" s="217"/>
      <c r="JXR131" s="263"/>
      <c r="JXS131" s="150"/>
      <c r="JXT131" s="151"/>
      <c r="JXU131" s="27"/>
      <c r="JYA131" s="731"/>
      <c r="JYB131" s="217"/>
      <c r="JYC131" s="217"/>
      <c r="JYD131" s="263"/>
      <c r="JYE131" s="731"/>
      <c r="JYF131" s="217"/>
      <c r="JYG131" s="217"/>
      <c r="JYH131" s="263"/>
      <c r="JYI131" s="150"/>
      <c r="JYJ131" s="151"/>
      <c r="JYK131" s="27"/>
      <c r="JYQ131" s="731"/>
      <c r="JYR131" s="217"/>
      <c r="JYS131" s="217"/>
      <c r="JYT131" s="263"/>
      <c r="JYU131" s="731"/>
      <c r="JYV131" s="217"/>
      <c r="JYW131" s="217"/>
      <c r="JYX131" s="263"/>
      <c r="JYY131" s="150"/>
      <c r="JYZ131" s="151"/>
      <c r="JZA131" s="27"/>
      <c r="JZG131" s="731"/>
      <c r="JZH131" s="217"/>
      <c r="JZI131" s="217"/>
      <c r="JZJ131" s="263"/>
      <c r="JZK131" s="731"/>
      <c r="JZL131" s="217"/>
      <c r="JZM131" s="217"/>
      <c r="JZN131" s="263"/>
      <c r="JZO131" s="150"/>
      <c r="JZP131" s="151"/>
      <c r="JZQ131" s="27"/>
      <c r="JZW131" s="731"/>
      <c r="JZX131" s="217"/>
      <c r="JZY131" s="217"/>
      <c r="JZZ131" s="263"/>
      <c r="KAA131" s="731"/>
      <c r="KAB131" s="217"/>
      <c r="KAC131" s="217"/>
      <c r="KAD131" s="263"/>
      <c r="KAE131" s="150"/>
      <c r="KAF131" s="151"/>
      <c r="KAG131" s="27"/>
      <c r="KAM131" s="731"/>
      <c r="KAN131" s="217"/>
      <c r="KAO131" s="217"/>
      <c r="KAP131" s="263"/>
      <c r="KAQ131" s="731"/>
      <c r="KAR131" s="217"/>
      <c r="KAS131" s="217"/>
      <c r="KAT131" s="263"/>
      <c r="KAU131" s="150"/>
      <c r="KAV131" s="151"/>
      <c r="KAW131" s="27"/>
      <c r="KBC131" s="731"/>
      <c r="KBD131" s="217"/>
      <c r="KBE131" s="217"/>
      <c r="KBF131" s="263"/>
      <c r="KBG131" s="731"/>
      <c r="KBH131" s="217"/>
      <c r="KBI131" s="217"/>
      <c r="KBJ131" s="263"/>
      <c r="KBK131" s="150"/>
      <c r="KBL131" s="151"/>
      <c r="KBM131" s="27"/>
      <c r="KBS131" s="731"/>
      <c r="KBT131" s="217"/>
      <c r="KBU131" s="217"/>
      <c r="KBV131" s="263"/>
      <c r="KBW131" s="731"/>
      <c r="KBX131" s="217"/>
      <c r="KBY131" s="217"/>
      <c r="KBZ131" s="263"/>
      <c r="KCA131" s="150"/>
      <c r="KCB131" s="151"/>
      <c r="KCC131" s="27"/>
      <c r="KCI131" s="731"/>
      <c r="KCJ131" s="217"/>
      <c r="KCK131" s="217"/>
      <c r="KCL131" s="263"/>
      <c r="KCM131" s="731"/>
      <c r="KCN131" s="217"/>
      <c r="KCO131" s="217"/>
      <c r="KCP131" s="263"/>
      <c r="KCQ131" s="150"/>
      <c r="KCR131" s="151"/>
      <c r="KCS131" s="27"/>
      <c r="KCY131" s="731"/>
      <c r="KCZ131" s="217"/>
      <c r="KDA131" s="217"/>
      <c r="KDB131" s="263"/>
      <c r="KDC131" s="731"/>
      <c r="KDD131" s="217"/>
      <c r="KDE131" s="217"/>
      <c r="KDF131" s="263"/>
      <c r="KDG131" s="150"/>
      <c r="KDH131" s="151"/>
      <c r="KDI131" s="27"/>
      <c r="KDO131" s="731"/>
      <c r="KDP131" s="217"/>
      <c r="KDQ131" s="217"/>
      <c r="KDR131" s="263"/>
      <c r="KDS131" s="731"/>
      <c r="KDT131" s="217"/>
      <c r="KDU131" s="217"/>
      <c r="KDV131" s="263"/>
      <c r="KDW131" s="150"/>
      <c r="KDX131" s="151"/>
      <c r="KDY131" s="27"/>
      <c r="KEE131" s="731"/>
      <c r="KEF131" s="217"/>
      <c r="KEG131" s="217"/>
      <c r="KEH131" s="263"/>
      <c r="KEI131" s="731"/>
      <c r="KEJ131" s="217"/>
      <c r="KEK131" s="217"/>
      <c r="KEL131" s="263"/>
      <c r="KEM131" s="150"/>
      <c r="KEN131" s="151"/>
      <c r="KEO131" s="27"/>
      <c r="KEU131" s="731"/>
      <c r="KEV131" s="217"/>
      <c r="KEW131" s="217"/>
      <c r="KEX131" s="263"/>
      <c r="KEY131" s="731"/>
      <c r="KEZ131" s="217"/>
      <c r="KFA131" s="217"/>
      <c r="KFB131" s="263"/>
      <c r="KFC131" s="150"/>
      <c r="KFD131" s="151"/>
      <c r="KFE131" s="27"/>
      <c r="KFK131" s="731"/>
      <c r="KFL131" s="217"/>
      <c r="KFM131" s="217"/>
      <c r="KFN131" s="263"/>
      <c r="KFO131" s="731"/>
      <c r="KFP131" s="217"/>
      <c r="KFQ131" s="217"/>
      <c r="KFR131" s="263"/>
      <c r="KFS131" s="150"/>
      <c r="KFT131" s="151"/>
      <c r="KFU131" s="27"/>
      <c r="KGA131" s="731"/>
      <c r="KGB131" s="217"/>
      <c r="KGC131" s="217"/>
      <c r="KGD131" s="263"/>
      <c r="KGE131" s="731"/>
      <c r="KGF131" s="217"/>
      <c r="KGG131" s="217"/>
      <c r="KGH131" s="263"/>
      <c r="KGI131" s="150"/>
      <c r="KGJ131" s="151"/>
      <c r="KGK131" s="27"/>
      <c r="KGQ131" s="731"/>
      <c r="KGR131" s="217"/>
      <c r="KGS131" s="217"/>
      <c r="KGT131" s="263"/>
      <c r="KGU131" s="731"/>
      <c r="KGV131" s="217"/>
      <c r="KGW131" s="217"/>
      <c r="KGX131" s="263"/>
      <c r="KGY131" s="150"/>
      <c r="KGZ131" s="151"/>
      <c r="KHA131" s="27"/>
      <c r="KHG131" s="731"/>
      <c r="KHH131" s="217"/>
      <c r="KHI131" s="217"/>
      <c r="KHJ131" s="263"/>
      <c r="KHK131" s="731"/>
      <c r="KHL131" s="217"/>
      <c r="KHM131" s="217"/>
      <c r="KHN131" s="263"/>
      <c r="KHO131" s="150"/>
      <c r="KHP131" s="151"/>
      <c r="KHQ131" s="27"/>
      <c r="KHW131" s="731"/>
      <c r="KHX131" s="217"/>
      <c r="KHY131" s="217"/>
      <c r="KHZ131" s="263"/>
      <c r="KIA131" s="731"/>
      <c r="KIB131" s="217"/>
      <c r="KIC131" s="217"/>
      <c r="KID131" s="263"/>
      <c r="KIE131" s="150"/>
      <c r="KIF131" s="151"/>
      <c r="KIG131" s="27"/>
      <c r="KIM131" s="731"/>
      <c r="KIN131" s="217"/>
      <c r="KIO131" s="217"/>
      <c r="KIP131" s="263"/>
      <c r="KIQ131" s="731"/>
      <c r="KIR131" s="217"/>
      <c r="KIS131" s="217"/>
      <c r="KIT131" s="263"/>
      <c r="KIU131" s="150"/>
      <c r="KIV131" s="151"/>
      <c r="KIW131" s="27"/>
      <c r="KJC131" s="731"/>
      <c r="KJD131" s="217"/>
      <c r="KJE131" s="217"/>
      <c r="KJF131" s="263"/>
      <c r="KJG131" s="731"/>
      <c r="KJH131" s="217"/>
      <c r="KJI131" s="217"/>
      <c r="KJJ131" s="263"/>
      <c r="KJK131" s="150"/>
      <c r="KJL131" s="151"/>
      <c r="KJM131" s="27"/>
      <c r="KJS131" s="731"/>
      <c r="KJT131" s="217"/>
      <c r="KJU131" s="217"/>
      <c r="KJV131" s="263"/>
      <c r="KJW131" s="731"/>
      <c r="KJX131" s="217"/>
      <c r="KJY131" s="217"/>
      <c r="KJZ131" s="263"/>
      <c r="KKA131" s="150"/>
      <c r="KKB131" s="151"/>
      <c r="KKC131" s="27"/>
      <c r="KKI131" s="731"/>
      <c r="KKJ131" s="217"/>
      <c r="KKK131" s="217"/>
      <c r="KKL131" s="263"/>
      <c r="KKM131" s="731"/>
      <c r="KKN131" s="217"/>
      <c r="KKO131" s="217"/>
      <c r="KKP131" s="263"/>
      <c r="KKQ131" s="150"/>
      <c r="KKR131" s="151"/>
      <c r="KKS131" s="27"/>
      <c r="KKY131" s="731"/>
      <c r="KKZ131" s="217"/>
      <c r="KLA131" s="217"/>
      <c r="KLB131" s="263"/>
      <c r="KLC131" s="731"/>
      <c r="KLD131" s="217"/>
      <c r="KLE131" s="217"/>
      <c r="KLF131" s="263"/>
      <c r="KLG131" s="150"/>
      <c r="KLH131" s="151"/>
      <c r="KLI131" s="27"/>
      <c r="KLO131" s="731"/>
      <c r="KLP131" s="217"/>
      <c r="KLQ131" s="217"/>
      <c r="KLR131" s="263"/>
      <c r="KLS131" s="731"/>
      <c r="KLT131" s="217"/>
      <c r="KLU131" s="217"/>
      <c r="KLV131" s="263"/>
      <c r="KLW131" s="150"/>
      <c r="KLX131" s="151"/>
      <c r="KLY131" s="27"/>
      <c r="KME131" s="731"/>
      <c r="KMF131" s="217"/>
      <c r="KMG131" s="217"/>
      <c r="KMH131" s="263"/>
      <c r="KMI131" s="731"/>
      <c r="KMJ131" s="217"/>
      <c r="KMK131" s="217"/>
      <c r="KML131" s="263"/>
      <c r="KMM131" s="150"/>
      <c r="KMN131" s="151"/>
      <c r="KMO131" s="27"/>
      <c r="KMU131" s="731"/>
      <c r="KMV131" s="217"/>
      <c r="KMW131" s="217"/>
      <c r="KMX131" s="263"/>
      <c r="KMY131" s="731"/>
      <c r="KMZ131" s="217"/>
      <c r="KNA131" s="217"/>
      <c r="KNB131" s="263"/>
      <c r="KNC131" s="150"/>
      <c r="KND131" s="151"/>
      <c r="KNE131" s="27"/>
      <c r="KNK131" s="731"/>
      <c r="KNL131" s="217"/>
      <c r="KNM131" s="217"/>
      <c r="KNN131" s="263"/>
      <c r="KNO131" s="731"/>
      <c r="KNP131" s="217"/>
      <c r="KNQ131" s="217"/>
      <c r="KNR131" s="263"/>
      <c r="KNS131" s="150"/>
      <c r="KNT131" s="151"/>
      <c r="KNU131" s="27"/>
      <c r="KOA131" s="731"/>
      <c r="KOB131" s="217"/>
      <c r="KOC131" s="217"/>
      <c r="KOD131" s="263"/>
      <c r="KOE131" s="731"/>
      <c r="KOF131" s="217"/>
      <c r="KOG131" s="217"/>
      <c r="KOH131" s="263"/>
      <c r="KOI131" s="150"/>
      <c r="KOJ131" s="151"/>
      <c r="KOK131" s="27"/>
      <c r="KOQ131" s="731"/>
      <c r="KOR131" s="217"/>
      <c r="KOS131" s="217"/>
      <c r="KOT131" s="263"/>
      <c r="KOU131" s="731"/>
      <c r="KOV131" s="217"/>
      <c r="KOW131" s="217"/>
      <c r="KOX131" s="263"/>
      <c r="KOY131" s="150"/>
      <c r="KOZ131" s="151"/>
      <c r="KPA131" s="27"/>
      <c r="KPG131" s="731"/>
      <c r="KPH131" s="217"/>
      <c r="KPI131" s="217"/>
      <c r="KPJ131" s="263"/>
      <c r="KPK131" s="731"/>
      <c r="KPL131" s="217"/>
      <c r="KPM131" s="217"/>
      <c r="KPN131" s="263"/>
      <c r="KPO131" s="150"/>
      <c r="KPP131" s="151"/>
      <c r="KPQ131" s="27"/>
      <c r="KPW131" s="731"/>
      <c r="KPX131" s="217"/>
      <c r="KPY131" s="217"/>
      <c r="KPZ131" s="263"/>
      <c r="KQA131" s="731"/>
      <c r="KQB131" s="217"/>
      <c r="KQC131" s="217"/>
      <c r="KQD131" s="263"/>
      <c r="KQE131" s="150"/>
      <c r="KQF131" s="151"/>
      <c r="KQG131" s="27"/>
      <c r="KQM131" s="731"/>
      <c r="KQN131" s="217"/>
      <c r="KQO131" s="217"/>
      <c r="KQP131" s="263"/>
      <c r="KQQ131" s="731"/>
      <c r="KQR131" s="217"/>
      <c r="KQS131" s="217"/>
      <c r="KQT131" s="263"/>
      <c r="KQU131" s="150"/>
      <c r="KQV131" s="151"/>
      <c r="KQW131" s="27"/>
      <c r="KRC131" s="731"/>
      <c r="KRD131" s="217"/>
      <c r="KRE131" s="217"/>
      <c r="KRF131" s="263"/>
      <c r="KRG131" s="731"/>
      <c r="KRH131" s="217"/>
      <c r="KRI131" s="217"/>
      <c r="KRJ131" s="263"/>
      <c r="KRK131" s="150"/>
      <c r="KRL131" s="151"/>
      <c r="KRM131" s="27"/>
      <c r="KRS131" s="731"/>
      <c r="KRT131" s="217"/>
      <c r="KRU131" s="217"/>
      <c r="KRV131" s="263"/>
      <c r="KRW131" s="731"/>
      <c r="KRX131" s="217"/>
      <c r="KRY131" s="217"/>
      <c r="KRZ131" s="263"/>
      <c r="KSA131" s="150"/>
      <c r="KSB131" s="151"/>
      <c r="KSC131" s="27"/>
      <c r="KSI131" s="731"/>
      <c r="KSJ131" s="217"/>
      <c r="KSK131" s="217"/>
      <c r="KSL131" s="263"/>
      <c r="KSM131" s="731"/>
      <c r="KSN131" s="217"/>
      <c r="KSO131" s="217"/>
      <c r="KSP131" s="263"/>
      <c r="KSQ131" s="150"/>
      <c r="KSR131" s="151"/>
      <c r="KSS131" s="27"/>
      <c r="KSY131" s="731"/>
      <c r="KSZ131" s="217"/>
      <c r="KTA131" s="217"/>
      <c r="KTB131" s="263"/>
      <c r="KTC131" s="731"/>
      <c r="KTD131" s="217"/>
      <c r="KTE131" s="217"/>
      <c r="KTF131" s="263"/>
      <c r="KTG131" s="150"/>
      <c r="KTH131" s="151"/>
      <c r="KTI131" s="27"/>
      <c r="KTO131" s="731"/>
      <c r="KTP131" s="217"/>
      <c r="KTQ131" s="217"/>
      <c r="KTR131" s="263"/>
      <c r="KTS131" s="731"/>
      <c r="KTT131" s="217"/>
      <c r="KTU131" s="217"/>
      <c r="KTV131" s="263"/>
      <c r="KTW131" s="150"/>
      <c r="KTX131" s="151"/>
      <c r="KTY131" s="27"/>
      <c r="KUE131" s="731"/>
      <c r="KUF131" s="217"/>
      <c r="KUG131" s="217"/>
      <c r="KUH131" s="263"/>
      <c r="KUI131" s="731"/>
      <c r="KUJ131" s="217"/>
      <c r="KUK131" s="217"/>
      <c r="KUL131" s="263"/>
      <c r="KUM131" s="150"/>
      <c r="KUN131" s="151"/>
      <c r="KUO131" s="27"/>
      <c r="KUU131" s="731"/>
      <c r="KUV131" s="217"/>
      <c r="KUW131" s="217"/>
      <c r="KUX131" s="263"/>
      <c r="KUY131" s="731"/>
      <c r="KUZ131" s="217"/>
      <c r="KVA131" s="217"/>
      <c r="KVB131" s="263"/>
      <c r="KVC131" s="150"/>
      <c r="KVD131" s="151"/>
      <c r="KVE131" s="27"/>
      <c r="KVK131" s="731"/>
      <c r="KVL131" s="217"/>
      <c r="KVM131" s="217"/>
      <c r="KVN131" s="263"/>
      <c r="KVO131" s="731"/>
      <c r="KVP131" s="217"/>
      <c r="KVQ131" s="217"/>
      <c r="KVR131" s="263"/>
      <c r="KVS131" s="150"/>
      <c r="KVT131" s="151"/>
      <c r="KVU131" s="27"/>
      <c r="KWA131" s="731"/>
      <c r="KWB131" s="217"/>
      <c r="KWC131" s="217"/>
      <c r="KWD131" s="263"/>
      <c r="KWE131" s="731"/>
      <c r="KWF131" s="217"/>
      <c r="KWG131" s="217"/>
      <c r="KWH131" s="263"/>
      <c r="KWI131" s="150"/>
      <c r="KWJ131" s="151"/>
      <c r="KWK131" s="27"/>
      <c r="KWQ131" s="731"/>
      <c r="KWR131" s="217"/>
      <c r="KWS131" s="217"/>
      <c r="KWT131" s="263"/>
      <c r="KWU131" s="731"/>
      <c r="KWV131" s="217"/>
      <c r="KWW131" s="217"/>
      <c r="KWX131" s="263"/>
      <c r="KWY131" s="150"/>
      <c r="KWZ131" s="151"/>
      <c r="KXA131" s="27"/>
      <c r="KXG131" s="731"/>
      <c r="KXH131" s="217"/>
      <c r="KXI131" s="217"/>
      <c r="KXJ131" s="263"/>
      <c r="KXK131" s="731"/>
      <c r="KXL131" s="217"/>
      <c r="KXM131" s="217"/>
      <c r="KXN131" s="263"/>
      <c r="KXO131" s="150"/>
      <c r="KXP131" s="151"/>
      <c r="KXQ131" s="27"/>
      <c r="KXW131" s="731"/>
      <c r="KXX131" s="217"/>
      <c r="KXY131" s="217"/>
      <c r="KXZ131" s="263"/>
      <c r="KYA131" s="731"/>
      <c r="KYB131" s="217"/>
      <c r="KYC131" s="217"/>
      <c r="KYD131" s="263"/>
      <c r="KYE131" s="150"/>
      <c r="KYF131" s="151"/>
      <c r="KYG131" s="27"/>
      <c r="KYM131" s="731"/>
      <c r="KYN131" s="217"/>
      <c r="KYO131" s="217"/>
      <c r="KYP131" s="263"/>
      <c r="KYQ131" s="731"/>
      <c r="KYR131" s="217"/>
      <c r="KYS131" s="217"/>
      <c r="KYT131" s="263"/>
      <c r="KYU131" s="150"/>
      <c r="KYV131" s="151"/>
      <c r="KYW131" s="27"/>
      <c r="KZC131" s="731"/>
      <c r="KZD131" s="217"/>
      <c r="KZE131" s="217"/>
      <c r="KZF131" s="263"/>
      <c r="KZG131" s="731"/>
      <c r="KZH131" s="217"/>
      <c r="KZI131" s="217"/>
      <c r="KZJ131" s="263"/>
      <c r="KZK131" s="150"/>
      <c r="KZL131" s="151"/>
      <c r="KZM131" s="27"/>
      <c r="KZS131" s="731"/>
      <c r="KZT131" s="217"/>
      <c r="KZU131" s="217"/>
      <c r="KZV131" s="263"/>
      <c r="KZW131" s="731"/>
      <c r="KZX131" s="217"/>
      <c r="KZY131" s="217"/>
      <c r="KZZ131" s="263"/>
      <c r="LAA131" s="150"/>
      <c r="LAB131" s="151"/>
      <c r="LAC131" s="27"/>
      <c r="LAI131" s="731"/>
      <c r="LAJ131" s="217"/>
      <c r="LAK131" s="217"/>
      <c r="LAL131" s="263"/>
      <c r="LAM131" s="731"/>
      <c r="LAN131" s="217"/>
      <c r="LAO131" s="217"/>
      <c r="LAP131" s="263"/>
      <c r="LAQ131" s="150"/>
      <c r="LAR131" s="151"/>
      <c r="LAS131" s="27"/>
      <c r="LAY131" s="731"/>
      <c r="LAZ131" s="217"/>
      <c r="LBA131" s="217"/>
      <c r="LBB131" s="263"/>
      <c r="LBC131" s="731"/>
      <c r="LBD131" s="217"/>
      <c r="LBE131" s="217"/>
      <c r="LBF131" s="263"/>
      <c r="LBG131" s="150"/>
      <c r="LBH131" s="151"/>
      <c r="LBI131" s="27"/>
      <c r="LBO131" s="731"/>
      <c r="LBP131" s="217"/>
      <c r="LBQ131" s="217"/>
      <c r="LBR131" s="263"/>
      <c r="LBS131" s="731"/>
      <c r="LBT131" s="217"/>
      <c r="LBU131" s="217"/>
      <c r="LBV131" s="263"/>
      <c r="LBW131" s="150"/>
      <c r="LBX131" s="151"/>
      <c r="LBY131" s="27"/>
      <c r="LCE131" s="731"/>
      <c r="LCF131" s="217"/>
      <c r="LCG131" s="217"/>
      <c r="LCH131" s="263"/>
      <c r="LCI131" s="731"/>
      <c r="LCJ131" s="217"/>
      <c r="LCK131" s="217"/>
      <c r="LCL131" s="263"/>
      <c r="LCM131" s="150"/>
      <c r="LCN131" s="151"/>
      <c r="LCO131" s="27"/>
      <c r="LCU131" s="731"/>
      <c r="LCV131" s="217"/>
      <c r="LCW131" s="217"/>
      <c r="LCX131" s="263"/>
      <c r="LCY131" s="731"/>
      <c r="LCZ131" s="217"/>
      <c r="LDA131" s="217"/>
      <c r="LDB131" s="263"/>
      <c r="LDC131" s="150"/>
      <c r="LDD131" s="151"/>
      <c r="LDE131" s="27"/>
      <c r="LDK131" s="731"/>
      <c r="LDL131" s="217"/>
      <c r="LDM131" s="217"/>
      <c r="LDN131" s="263"/>
      <c r="LDO131" s="731"/>
      <c r="LDP131" s="217"/>
      <c r="LDQ131" s="217"/>
      <c r="LDR131" s="263"/>
      <c r="LDS131" s="150"/>
      <c r="LDT131" s="151"/>
      <c r="LDU131" s="27"/>
      <c r="LEA131" s="731"/>
      <c r="LEB131" s="217"/>
      <c r="LEC131" s="217"/>
      <c r="LED131" s="263"/>
      <c r="LEE131" s="731"/>
      <c r="LEF131" s="217"/>
      <c r="LEG131" s="217"/>
      <c r="LEH131" s="263"/>
      <c r="LEI131" s="150"/>
      <c r="LEJ131" s="151"/>
      <c r="LEK131" s="27"/>
      <c r="LEQ131" s="731"/>
      <c r="LER131" s="217"/>
      <c r="LES131" s="217"/>
      <c r="LET131" s="263"/>
      <c r="LEU131" s="731"/>
      <c r="LEV131" s="217"/>
      <c r="LEW131" s="217"/>
      <c r="LEX131" s="263"/>
      <c r="LEY131" s="150"/>
      <c r="LEZ131" s="151"/>
      <c r="LFA131" s="27"/>
      <c r="LFG131" s="731"/>
      <c r="LFH131" s="217"/>
      <c r="LFI131" s="217"/>
      <c r="LFJ131" s="263"/>
      <c r="LFK131" s="731"/>
      <c r="LFL131" s="217"/>
      <c r="LFM131" s="217"/>
      <c r="LFN131" s="263"/>
      <c r="LFO131" s="150"/>
      <c r="LFP131" s="151"/>
      <c r="LFQ131" s="27"/>
      <c r="LFW131" s="731"/>
      <c r="LFX131" s="217"/>
      <c r="LFY131" s="217"/>
      <c r="LFZ131" s="263"/>
      <c r="LGA131" s="731"/>
      <c r="LGB131" s="217"/>
      <c r="LGC131" s="217"/>
      <c r="LGD131" s="263"/>
      <c r="LGE131" s="150"/>
      <c r="LGF131" s="151"/>
      <c r="LGG131" s="27"/>
      <c r="LGM131" s="731"/>
      <c r="LGN131" s="217"/>
      <c r="LGO131" s="217"/>
      <c r="LGP131" s="263"/>
      <c r="LGQ131" s="731"/>
      <c r="LGR131" s="217"/>
      <c r="LGS131" s="217"/>
      <c r="LGT131" s="263"/>
      <c r="LGU131" s="150"/>
      <c r="LGV131" s="151"/>
      <c r="LGW131" s="27"/>
      <c r="LHC131" s="731"/>
      <c r="LHD131" s="217"/>
      <c r="LHE131" s="217"/>
      <c r="LHF131" s="263"/>
      <c r="LHG131" s="731"/>
      <c r="LHH131" s="217"/>
      <c r="LHI131" s="217"/>
      <c r="LHJ131" s="263"/>
      <c r="LHK131" s="150"/>
      <c r="LHL131" s="151"/>
      <c r="LHM131" s="27"/>
      <c r="LHS131" s="731"/>
      <c r="LHT131" s="217"/>
      <c r="LHU131" s="217"/>
      <c r="LHV131" s="263"/>
      <c r="LHW131" s="731"/>
      <c r="LHX131" s="217"/>
      <c r="LHY131" s="217"/>
      <c r="LHZ131" s="263"/>
      <c r="LIA131" s="150"/>
      <c r="LIB131" s="151"/>
      <c r="LIC131" s="27"/>
      <c r="LII131" s="731"/>
      <c r="LIJ131" s="217"/>
      <c r="LIK131" s="217"/>
      <c r="LIL131" s="263"/>
      <c r="LIM131" s="731"/>
      <c r="LIN131" s="217"/>
      <c r="LIO131" s="217"/>
      <c r="LIP131" s="263"/>
      <c r="LIQ131" s="150"/>
      <c r="LIR131" s="151"/>
      <c r="LIS131" s="27"/>
      <c r="LIY131" s="731"/>
      <c r="LIZ131" s="217"/>
      <c r="LJA131" s="217"/>
      <c r="LJB131" s="263"/>
      <c r="LJC131" s="731"/>
      <c r="LJD131" s="217"/>
      <c r="LJE131" s="217"/>
      <c r="LJF131" s="263"/>
      <c r="LJG131" s="150"/>
      <c r="LJH131" s="151"/>
      <c r="LJI131" s="27"/>
      <c r="LJO131" s="731"/>
      <c r="LJP131" s="217"/>
      <c r="LJQ131" s="217"/>
      <c r="LJR131" s="263"/>
      <c r="LJS131" s="731"/>
      <c r="LJT131" s="217"/>
      <c r="LJU131" s="217"/>
      <c r="LJV131" s="263"/>
      <c r="LJW131" s="150"/>
      <c r="LJX131" s="151"/>
      <c r="LJY131" s="27"/>
      <c r="LKE131" s="731"/>
      <c r="LKF131" s="217"/>
      <c r="LKG131" s="217"/>
      <c r="LKH131" s="263"/>
      <c r="LKI131" s="731"/>
      <c r="LKJ131" s="217"/>
      <c r="LKK131" s="217"/>
      <c r="LKL131" s="263"/>
      <c r="LKM131" s="150"/>
      <c r="LKN131" s="151"/>
      <c r="LKO131" s="27"/>
      <c r="LKU131" s="731"/>
      <c r="LKV131" s="217"/>
      <c r="LKW131" s="217"/>
      <c r="LKX131" s="263"/>
      <c r="LKY131" s="731"/>
      <c r="LKZ131" s="217"/>
      <c r="LLA131" s="217"/>
      <c r="LLB131" s="263"/>
      <c r="LLC131" s="150"/>
      <c r="LLD131" s="151"/>
      <c r="LLE131" s="27"/>
      <c r="LLK131" s="731"/>
      <c r="LLL131" s="217"/>
      <c r="LLM131" s="217"/>
      <c r="LLN131" s="263"/>
      <c r="LLO131" s="731"/>
      <c r="LLP131" s="217"/>
      <c r="LLQ131" s="217"/>
      <c r="LLR131" s="263"/>
      <c r="LLS131" s="150"/>
      <c r="LLT131" s="151"/>
      <c r="LLU131" s="27"/>
      <c r="LMA131" s="731"/>
      <c r="LMB131" s="217"/>
      <c r="LMC131" s="217"/>
      <c r="LMD131" s="263"/>
      <c r="LME131" s="731"/>
      <c r="LMF131" s="217"/>
      <c r="LMG131" s="217"/>
      <c r="LMH131" s="263"/>
      <c r="LMI131" s="150"/>
      <c r="LMJ131" s="151"/>
      <c r="LMK131" s="27"/>
      <c r="LMQ131" s="731"/>
      <c r="LMR131" s="217"/>
      <c r="LMS131" s="217"/>
      <c r="LMT131" s="263"/>
      <c r="LMU131" s="731"/>
      <c r="LMV131" s="217"/>
      <c r="LMW131" s="217"/>
      <c r="LMX131" s="263"/>
      <c r="LMY131" s="150"/>
      <c r="LMZ131" s="151"/>
      <c r="LNA131" s="27"/>
      <c r="LNG131" s="731"/>
      <c r="LNH131" s="217"/>
      <c r="LNI131" s="217"/>
      <c r="LNJ131" s="263"/>
      <c r="LNK131" s="731"/>
      <c r="LNL131" s="217"/>
      <c r="LNM131" s="217"/>
      <c r="LNN131" s="263"/>
      <c r="LNO131" s="150"/>
      <c r="LNP131" s="151"/>
      <c r="LNQ131" s="27"/>
      <c r="LNW131" s="731"/>
      <c r="LNX131" s="217"/>
      <c r="LNY131" s="217"/>
      <c r="LNZ131" s="263"/>
      <c r="LOA131" s="731"/>
      <c r="LOB131" s="217"/>
      <c r="LOC131" s="217"/>
      <c r="LOD131" s="263"/>
      <c r="LOE131" s="150"/>
      <c r="LOF131" s="151"/>
      <c r="LOG131" s="27"/>
      <c r="LOM131" s="731"/>
      <c r="LON131" s="217"/>
      <c r="LOO131" s="217"/>
      <c r="LOP131" s="263"/>
      <c r="LOQ131" s="731"/>
      <c r="LOR131" s="217"/>
      <c r="LOS131" s="217"/>
      <c r="LOT131" s="263"/>
      <c r="LOU131" s="150"/>
      <c r="LOV131" s="151"/>
      <c r="LOW131" s="27"/>
      <c r="LPC131" s="731"/>
      <c r="LPD131" s="217"/>
      <c r="LPE131" s="217"/>
      <c r="LPF131" s="263"/>
      <c r="LPG131" s="731"/>
      <c r="LPH131" s="217"/>
      <c r="LPI131" s="217"/>
      <c r="LPJ131" s="263"/>
      <c r="LPK131" s="150"/>
      <c r="LPL131" s="151"/>
      <c r="LPM131" s="27"/>
      <c r="LPS131" s="731"/>
      <c r="LPT131" s="217"/>
      <c r="LPU131" s="217"/>
      <c r="LPV131" s="263"/>
      <c r="LPW131" s="731"/>
      <c r="LPX131" s="217"/>
      <c r="LPY131" s="217"/>
      <c r="LPZ131" s="263"/>
      <c r="LQA131" s="150"/>
      <c r="LQB131" s="151"/>
      <c r="LQC131" s="27"/>
      <c r="LQI131" s="731"/>
      <c r="LQJ131" s="217"/>
      <c r="LQK131" s="217"/>
      <c r="LQL131" s="263"/>
      <c r="LQM131" s="731"/>
      <c r="LQN131" s="217"/>
      <c r="LQO131" s="217"/>
      <c r="LQP131" s="263"/>
      <c r="LQQ131" s="150"/>
      <c r="LQR131" s="151"/>
      <c r="LQS131" s="27"/>
      <c r="LQY131" s="731"/>
      <c r="LQZ131" s="217"/>
      <c r="LRA131" s="217"/>
      <c r="LRB131" s="263"/>
      <c r="LRC131" s="731"/>
      <c r="LRD131" s="217"/>
      <c r="LRE131" s="217"/>
      <c r="LRF131" s="263"/>
      <c r="LRG131" s="150"/>
      <c r="LRH131" s="151"/>
      <c r="LRI131" s="27"/>
      <c r="LRO131" s="731"/>
      <c r="LRP131" s="217"/>
      <c r="LRQ131" s="217"/>
      <c r="LRR131" s="263"/>
      <c r="LRS131" s="731"/>
      <c r="LRT131" s="217"/>
      <c r="LRU131" s="217"/>
      <c r="LRV131" s="263"/>
      <c r="LRW131" s="150"/>
      <c r="LRX131" s="151"/>
      <c r="LRY131" s="27"/>
      <c r="LSE131" s="731"/>
      <c r="LSF131" s="217"/>
      <c r="LSG131" s="217"/>
      <c r="LSH131" s="263"/>
      <c r="LSI131" s="731"/>
      <c r="LSJ131" s="217"/>
      <c r="LSK131" s="217"/>
      <c r="LSL131" s="263"/>
      <c r="LSM131" s="150"/>
      <c r="LSN131" s="151"/>
      <c r="LSO131" s="27"/>
      <c r="LSU131" s="731"/>
      <c r="LSV131" s="217"/>
      <c r="LSW131" s="217"/>
      <c r="LSX131" s="263"/>
      <c r="LSY131" s="731"/>
      <c r="LSZ131" s="217"/>
      <c r="LTA131" s="217"/>
      <c r="LTB131" s="263"/>
      <c r="LTC131" s="150"/>
      <c r="LTD131" s="151"/>
      <c r="LTE131" s="27"/>
      <c r="LTK131" s="731"/>
      <c r="LTL131" s="217"/>
      <c r="LTM131" s="217"/>
      <c r="LTN131" s="263"/>
      <c r="LTO131" s="731"/>
      <c r="LTP131" s="217"/>
      <c r="LTQ131" s="217"/>
      <c r="LTR131" s="263"/>
      <c r="LTS131" s="150"/>
      <c r="LTT131" s="151"/>
      <c r="LTU131" s="27"/>
      <c r="LUA131" s="731"/>
      <c r="LUB131" s="217"/>
      <c r="LUC131" s="217"/>
      <c r="LUD131" s="263"/>
      <c r="LUE131" s="731"/>
      <c r="LUF131" s="217"/>
      <c r="LUG131" s="217"/>
      <c r="LUH131" s="263"/>
      <c r="LUI131" s="150"/>
      <c r="LUJ131" s="151"/>
      <c r="LUK131" s="27"/>
      <c r="LUQ131" s="731"/>
      <c r="LUR131" s="217"/>
      <c r="LUS131" s="217"/>
      <c r="LUT131" s="263"/>
      <c r="LUU131" s="731"/>
      <c r="LUV131" s="217"/>
      <c r="LUW131" s="217"/>
      <c r="LUX131" s="263"/>
      <c r="LUY131" s="150"/>
      <c r="LUZ131" s="151"/>
      <c r="LVA131" s="27"/>
      <c r="LVG131" s="731"/>
      <c r="LVH131" s="217"/>
      <c r="LVI131" s="217"/>
      <c r="LVJ131" s="263"/>
      <c r="LVK131" s="731"/>
      <c r="LVL131" s="217"/>
      <c r="LVM131" s="217"/>
      <c r="LVN131" s="263"/>
      <c r="LVO131" s="150"/>
      <c r="LVP131" s="151"/>
      <c r="LVQ131" s="27"/>
      <c r="LVW131" s="731"/>
      <c r="LVX131" s="217"/>
      <c r="LVY131" s="217"/>
      <c r="LVZ131" s="263"/>
      <c r="LWA131" s="731"/>
      <c r="LWB131" s="217"/>
      <c r="LWC131" s="217"/>
      <c r="LWD131" s="263"/>
      <c r="LWE131" s="150"/>
      <c r="LWF131" s="151"/>
      <c r="LWG131" s="27"/>
      <c r="LWM131" s="731"/>
      <c r="LWN131" s="217"/>
      <c r="LWO131" s="217"/>
      <c r="LWP131" s="263"/>
      <c r="LWQ131" s="731"/>
      <c r="LWR131" s="217"/>
      <c r="LWS131" s="217"/>
      <c r="LWT131" s="263"/>
      <c r="LWU131" s="150"/>
      <c r="LWV131" s="151"/>
      <c r="LWW131" s="27"/>
      <c r="LXC131" s="731"/>
      <c r="LXD131" s="217"/>
      <c r="LXE131" s="217"/>
      <c r="LXF131" s="263"/>
      <c r="LXG131" s="731"/>
      <c r="LXH131" s="217"/>
      <c r="LXI131" s="217"/>
      <c r="LXJ131" s="263"/>
      <c r="LXK131" s="150"/>
      <c r="LXL131" s="151"/>
      <c r="LXM131" s="27"/>
      <c r="LXS131" s="731"/>
      <c r="LXT131" s="217"/>
      <c r="LXU131" s="217"/>
      <c r="LXV131" s="263"/>
      <c r="LXW131" s="731"/>
      <c r="LXX131" s="217"/>
      <c r="LXY131" s="217"/>
      <c r="LXZ131" s="263"/>
      <c r="LYA131" s="150"/>
      <c r="LYB131" s="151"/>
      <c r="LYC131" s="27"/>
      <c r="LYI131" s="731"/>
      <c r="LYJ131" s="217"/>
      <c r="LYK131" s="217"/>
      <c r="LYL131" s="263"/>
      <c r="LYM131" s="731"/>
      <c r="LYN131" s="217"/>
      <c r="LYO131" s="217"/>
      <c r="LYP131" s="263"/>
      <c r="LYQ131" s="150"/>
      <c r="LYR131" s="151"/>
      <c r="LYS131" s="27"/>
      <c r="LYY131" s="731"/>
      <c r="LYZ131" s="217"/>
      <c r="LZA131" s="217"/>
      <c r="LZB131" s="263"/>
      <c r="LZC131" s="731"/>
      <c r="LZD131" s="217"/>
      <c r="LZE131" s="217"/>
      <c r="LZF131" s="263"/>
      <c r="LZG131" s="150"/>
      <c r="LZH131" s="151"/>
      <c r="LZI131" s="27"/>
      <c r="LZO131" s="731"/>
      <c r="LZP131" s="217"/>
      <c r="LZQ131" s="217"/>
      <c r="LZR131" s="263"/>
      <c r="LZS131" s="731"/>
      <c r="LZT131" s="217"/>
      <c r="LZU131" s="217"/>
      <c r="LZV131" s="263"/>
      <c r="LZW131" s="150"/>
      <c r="LZX131" s="151"/>
      <c r="LZY131" s="27"/>
      <c r="MAE131" s="731"/>
      <c r="MAF131" s="217"/>
      <c r="MAG131" s="217"/>
      <c r="MAH131" s="263"/>
      <c r="MAI131" s="731"/>
      <c r="MAJ131" s="217"/>
      <c r="MAK131" s="217"/>
      <c r="MAL131" s="263"/>
      <c r="MAM131" s="150"/>
      <c r="MAN131" s="151"/>
      <c r="MAO131" s="27"/>
      <c r="MAU131" s="731"/>
      <c r="MAV131" s="217"/>
      <c r="MAW131" s="217"/>
      <c r="MAX131" s="263"/>
      <c r="MAY131" s="731"/>
      <c r="MAZ131" s="217"/>
      <c r="MBA131" s="217"/>
      <c r="MBB131" s="263"/>
      <c r="MBC131" s="150"/>
      <c r="MBD131" s="151"/>
      <c r="MBE131" s="27"/>
      <c r="MBK131" s="731"/>
      <c r="MBL131" s="217"/>
      <c r="MBM131" s="217"/>
      <c r="MBN131" s="263"/>
      <c r="MBO131" s="731"/>
      <c r="MBP131" s="217"/>
      <c r="MBQ131" s="217"/>
      <c r="MBR131" s="263"/>
      <c r="MBS131" s="150"/>
      <c r="MBT131" s="151"/>
      <c r="MBU131" s="27"/>
      <c r="MCA131" s="731"/>
      <c r="MCB131" s="217"/>
      <c r="MCC131" s="217"/>
      <c r="MCD131" s="263"/>
      <c r="MCE131" s="731"/>
      <c r="MCF131" s="217"/>
      <c r="MCG131" s="217"/>
      <c r="MCH131" s="263"/>
      <c r="MCI131" s="150"/>
      <c r="MCJ131" s="151"/>
      <c r="MCK131" s="27"/>
      <c r="MCQ131" s="731"/>
      <c r="MCR131" s="217"/>
      <c r="MCS131" s="217"/>
      <c r="MCT131" s="263"/>
      <c r="MCU131" s="731"/>
      <c r="MCV131" s="217"/>
      <c r="MCW131" s="217"/>
      <c r="MCX131" s="263"/>
      <c r="MCY131" s="150"/>
      <c r="MCZ131" s="151"/>
      <c r="MDA131" s="27"/>
      <c r="MDG131" s="731"/>
      <c r="MDH131" s="217"/>
      <c r="MDI131" s="217"/>
      <c r="MDJ131" s="263"/>
      <c r="MDK131" s="731"/>
      <c r="MDL131" s="217"/>
      <c r="MDM131" s="217"/>
      <c r="MDN131" s="263"/>
      <c r="MDO131" s="150"/>
      <c r="MDP131" s="151"/>
      <c r="MDQ131" s="27"/>
      <c r="MDW131" s="731"/>
      <c r="MDX131" s="217"/>
      <c r="MDY131" s="217"/>
      <c r="MDZ131" s="263"/>
      <c r="MEA131" s="731"/>
      <c r="MEB131" s="217"/>
      <c r="MEC131" s="217"/>
      <c r="MED131" s="263"/>
      <c r="MEE131" s="150"/>
      <c r="MEF131" s="151"/>
      <c r="MEG131" s="27"/>
      <c r="MEM131" s="731"/>
      <c r="MEN131" s="217"/>
      <c r="MEO131" s="217"/>
      <c r="MEP131" s="263"/>
      <c r="MEQ131" s="731"/>
      <c r="MER131" s="217"/>
      <c r="MES131" s="217"/>
      <c r="MET131" s="263"/>
      <c r="MEU131" s="150"/>
      <c r="MEV131" s="151"/>
      <c r="MEW131" s="27"/>
      <c r="MFC131" s="731"/>
      <c r="MFD131" s="217"/>
      <c r="MFE131" s="217"/>
      <c r="MFF131" s="263"/>
      <c r="MFG131" s="731"/>
      <c r="MFH131" s="217"/>
      <c r="MFI131" s="217"/>
      <c r="MFJ131" s="263"/>
      <c r="MFK131" s="150"/>
      <c r="MFL131" s="151"/>
      <c r="MFM131" s="27"/>
      <c r="MFS131" s="731"/>
      <c r="MFT131" s="217"/>
      <c r="MFU131" s="217"/>
      <c r="MFV131" s="263"/>
      <c r="MFW131" s="731"/>
      <c r="MFX131" s="217"/>
      <c r="MFY131" s="217"/>
      <c r="MFZ131" s="263"/>
      <c r="MGA131" s="150"/>
      <c r="MGB131" s="151"/>
      <c r="MGC131" s="27"/>
      <c r="MGI131" s="731"/>
      <c r="MGJ131" s="217"/>
      <c r="MGK131" s="217"/>
      <c r="MGL131" s="263"/>
      <c r="MGM131" s="731"/>
      <c r="MGN131" s="217"/>
      <c r="MGO131" s="217"/>
      <c r="MGP131" s="263"/>
      <c r="MGQ131" s="150"/>
      <c r="MGR131" s="151"/>
      <c r="MGS131" s="27"/>
      <c r="MGY131" s="731"/>
      <c r="MGZ131" s="217"/>
      <c r="MHA131" s="217"/>
      <c r="MHB131" s="263"/>
      <c r="MHC131" s="731"/>
      <c r="MHD131" s="217"/>
      <c r="MHE131" s="217"/>
      <c r="MHF131" s="263"/>
      <c r="MHG131" s="150"/>
      <c r="MHH131" s="151"/>
      <c r="MHI131" s="27"/>
      <c r="MHO131" s="731"/>
      <c r="MHP131" s="217"/>
      <c r="MHQ131" s="217"/>
      <c r="MHR131" s="263"/>
      <c r="MHS131" s="731"/>
      <c r="MHT131" s="217"/>
      <c r="MHU131" s="217"/>
      <c r="MHV131" s="263"/>
      <c r="MHW131" s="150"/>
      <c r="MHX131" s="151"/>
      <c r="MHY131" s="27"/>
      <c r="MIE131" s="731"/>
      <c r="MIF131" s="217"/>
      <c r="MIG131" s="217"/>
      <c r="MIH131" s="263"/>
      <c r="MII131" s="731"/>
      <c r="MIJ131" s="217"/>
      <c r="MIK131" s="217"/>
      <c r="MIL131" s="263"/>
      <c r="MIM131" s="150"/>
      <c r="MIN131" s="151"/>
      <c r="MIO131" s="27"/>
      <c r="MIU131" s="731"/>
      <c r="MIV131" s="217"/>
      <c r="MIW131" s="217"/>
      <c r="MIX131" s="263"/>
      <c r="MIY131" s="731"/>
      <c r="MIZ131" s="217"/>
      <c r="MJA131" s="217"/>
      <c r="MJB131" s="263"/>
      <c r="MJC131" s="150"/>
      <c r="MJD131" s="151"/>
      <c r="MJE131" s="27"/>
      <c r="MJK131" s="731"/>
      <c r="MJL131" s="217"/>
      <c r="MJM131" s="217"/>
      <c r="MJN131" s="263"/>
      <c r="MJO131" s="731"/>
      <c r="MJP131" s="217"/>
      <c r="MJQ131" s="217"/>
      <c r="MJR131" s="263"/>
      <c r="MJS131" s="150"/>
      <c r="MJT131" s="151"/>
      <c r="MJU131" s="27"/>
      <c r="MKA131" s="731"/>
      <c r="MKB131" s="217"/>
      <c r="MKC131" s="217"/>
      <c r="MKD131" s="263"/>
      <c r="MKE131" s="731"/>
      <c r="MKF131" s="217"/>
      <c r="MKG131" s="217"/>
      <c r="MKH131" s="263"/>
      <c r="MKI131" s="150"/>
      <c r="MKJ131" s="151"/>
      <c r="MKK131" s="27"/>
      <c r="MKQ131" s="731"/>
      <c r="MKR131" s="217"/>
      <c r="MKS131" s="217"/>
      <c r="MKT131" s="263"/>
      <c r="MKU131" s="731"/>
      <c r="MKV131" s="217"/>
      <c r="MKW131" s="217"/>
      <c r="MKX131" s="263"/>
      <c r="MKY131" s="150"/>
      <c r="MKZ131" s="151"/>
      <c r="MLA131" s="27"/>
      <c r="MLG131" s="731"/>
      <c r="MLH131" s="217"/>
      <c r="MLI131" s="217"/>
      <c r="MLJ131" s="263"/>
      <c r="MLK131" s="731"/>
      <c r="MLL131" s="217"/>
      <c r="MLM131" s="217"/>
      <c r="MLN131" s="263"/>
      <c r="MLO131" s="150"/>
      <c r="MLP131" s="151"/>
      <c r="MLQ131" s="27"/>
      <c r="MLW131" s="731"/>
      <c r="MLX131" s="217"/>
      <c r="MLY131" s="217"/>
      <c r="MLZ131" s="263"/>
      <c r="MMA131" s="731"/>
      <c r="MMB131" s="217"/>
      <c r="MMC131" s="217"/>
      <c r="MMD131" s="263"/>
      <c r="MME131" s="150"/>
      <c r="MMF131" s="151"/>
      <c r="MMG131" s="27"/>
      <c r="MMM131" s="731"/>
      <c r="MMN131" s="217"/>
      <c r="MMO131" s="217"/>
      <c r="MMP131" s="263"/>
      <c r="MMQ131" s="731"/>
      <c r="MMR131" s="217"/>
      <c r="MMS131" s="217"/>
      <c r="MMT131" s="263"/>
      <c r="MMU131" s="150"/>
      <c r="MMV131" s="151"/>
      <c r="MMW131" s="27"/>
      <c r="MNC131" s="731"/>
      <c r="MND131" s="217"/>
      <c r="MNE131" s="217"/>
      <c r="MNF131" s="263"/>
      <c r="MNG131" s="731"/>
      <c r="MNH131" s="217"/>
      <c r="MNI131" s="217"/>
      <c r="MNJ131" s="263"/>
      <c r="MNK131" s="150"/>
      <c r="MNL131" s="151"/>
      <c r="MNM131" s="27"/>
      <c r="MNS131" s="731"/>
      <c r="MNT131" s="217"/>
      <c r="MNU131" s="217"/>
      <c r="MNV131" s="263"/>
      <c r="MNW131" s="731"/>
      <c r="MNX131" s="217"/>
      <c r="MNY131" s="217"/>
      <c r="MNZ131" s="263"/>
      <c r="MOA131" s="150"/>
      <c r="MOB131" s="151"/>
      <c r="MOC131" s="27"/>
      <c r="MOI131" s="731"/>
      <c r="MOJ131" s="217"/>
      <c r="MOK131" s="217"/>
      <c r="MOL131" s="263"/>
      <c r="MOM131" s="731"/>
      <c r="MON131" s="217"/>
      <c r="MOO131" s="217"/>
      <c r="MOP131" s="263"/>
      <c r="MOQ131" s="150"/>
      <c r="MOR131" s="151"/>
      <c r="MOS131" s="27"/>
      <c r="MOY131" s="731"/>
      <c r="MOZ131" s="217"/>
      <c r="MPA131" s="217"/>
      <c r="MPB131" s="263"/>
      <c r="MPC131" s="731"/>
      <c r="MPD131" s="217"/>
      <c r="MPE131" s="217"/>
      <c r="MPF131" s="263"/>
      <c r="MPG131" s="150"/>
      <c r="MPH131" s="151"/>
      <c r="MPI131" s="27"/>
      <c r="MPO131" s="731"/>
      <c r="MPP131" s="217"/>
      <c r="MPQ131" s="217"/>
      <c r="MPR131" s="263"/>
      <c r="MPS131" s="731"/>
      <c r="MPT131" s="217"/>
      <c r="MPU131" s="217"/>
      <c r="MPV131" s="263"/>
      <c r="MPW131" s="150"/>
      <c r="MPX131" s="151"/>
      <c r="MPY131" s="27"/>
      <c r="MQE131" s="731"/>
      <c r="MQF131" s="217"/>
      <c r="MQG131" s="217"/>
      <c r="MQH131" s="263"/>
      <c r="MQI131" s="731"/>
      <c r="MQJ131" s="217"/>
      <c r="MQK131" s="217"/>
      <c r="MQL131" s="263"/>
      <c r="MQM131" s="150"/>
      <c r="MQN131" s="151"/>
      <c r="MQO131" s="27"/>
      <c r="MQU131" s="731"/>
      <c r="MQV131" s="217"/>
      <c r="MQW131" s="217"/>
      <c r="MQX131" s="263"/>
      <c r="MQY131" s="731"/>
      <c r="MQZ131" s="217"/>
      <c r="MRA131" s="217"/>
      <c r="MRB131" s="263"/>
      <c r="MRC131" s="150"/>
      <c r="MRD131" s="151"/>
      <c r="MRE131" s="27"/>
      <c r="MRK131" s="731"/>
      <c r="MRL131" s="217"/>
      <c r="MRM131" s="217"/>
      <c r="MRN131" s="263"/>
      <c r="MRO131" s="731"/>
      <c r="MRP131" s="217"/>
      <c r="MRQ131" s="217"/>
      <c r="MRR131" s="263"/>
      <c r="MRS131" s="150"/>
      <c r="MRT131" s="151"/>
      <c r="MRU131" s="27"/>
      <c r="MSA131" s="731"/>
      <c r="MSB131" s="217"/>
      <c r="MSC131" s="217"/>
      <c r="MSD131" s="263"/>
      <c r="MSE131" s="731"/>
      <c r="MSF131" s="217"/>
      <c r="MSG131" s="217"/>
      <c r="MSH131" s="263"/>
      <c r="MSI131" s="150"/>
      <c r="MSJ131" s="151"/>
      <c r="MSK131" s="27"/>
      <c r="MSQ131" s="731"/>
      <c r="MSR131" s="217"/>
      <c r="MSS131" s="217"/>
      <c r="MST131" s="263"/>
      <c r="MSU131" s="731"/>
      <c r="MSV131" s="217"/>
      <c r="MSW131" s="217"/>
      <c r="MSX131" s="263"/>
      <c r="MSY131" s="150"/>
      <c r="MSZ131" s="151"/>
      <c r="MTA131" s="27"/>
      <c r="MTG131" s="731"/>
      <c r="MTH131" s="217"/>
      <c r="MTI131" s="217"/>
      <c r="MTJ131" s="263"/>
      <c r="MTK131" s="731"/>
      <c r="MTL131" s="217"/>
      <c r="MTM131" s="217"/>
      <c r="MTN131" s="263"/>
      <c r="MTO131" s="150"/>
      <c r="MTP131" s="151"/>
      <c r="MTQ131" s="27"/>
      <c r="MTW131" s="731"/>
      <c r="MTX131" s="217"/>
      <c r="MTY131" s="217"/>
      <c r="MTZ131" s="263"/>
      <c r="MUA131" s="731"/>
      <c r="MUB131" s="217"/>
      <c r="MUC131" s="217"/>
      <c r="MUD131" s="263"/>
      <c r="MUE131" s="150"/>
      <c r="MUF131" s="151"/>
      <c r="MUG131" s="27"/>
      <c r="MUM131" s="731"/>
      <c r="MUN131" s="217"/>
      <c r="MUO131" s="217"/>
      <c r="MUP131" s="263"/>
      <c r="MUQ131" s="731"/>
      <c r="MUR131" s="217"/>
      <c r="MUS131" s="217"/>
      <c r="MUT131" s="263"/>
      <c r="MUU131" s="150"/>
      <c r="MUV131" s="151"/>
      <c r="MUW131" s="27"/>
      <c r="MVC131" s="731"/>
      <c r="MVD131" s="217"/>
      <c r="MVE131" s="217"/>
      <c r="MVF131" s="263"/>
      <c r="MVG131" s="731"/>
      <c r="MVH131" s="217"/>
      <c r="MVI131" s="217"/>
      <c r="MVJ131" s="263"/>
      <c r="MVK131" s="150"/>
      <c r="MVL131" s="151"/>
      <c r="MVM131" s="27"/>
      <c r="MVS131" s="731"/>
      <c r="MVT131" s="217"/>
      <c r="MVU131" s="217"/>
      <c r="MVV131" s="263"/>
      <c r="MVW131" s="731"/>
      <c r="MVX131" s="217"/>
      <c r="MVY131" s="217"/>
      <c r="MVZ131" s="263"/>
      <c r="MWA131" s="150"/>
      <c r="MWB131" s="151"/>
      <c r="MWC131" s="27"/>
      <c r="MWI131" s="731"/>
      <c r="MWJ131" s="217"/>
      <c r="MWK131" s="217"/>
      <c r="MWL131" s="263"/>
      <c r="MWM131" s="731"/>
      <c r="MWN131" s="217"/>
      <c r="MWO131" s="217"/>
      <c r="MWP131" s="263"/>
      <c r="MWQ131" s="150"/>
      <c r="MWR131" s="151"/>
      <c r="MWS131" s="27"/>
      <c r="MWY131" s="731"/>
      <c r="MWZ131" s="217"/>
      <c r="MXA131" s="217"/>
      <c r="MXB131" s="263"/>
      <c r="MXC131" s="731"/>
      <c r="MXD131" s="217"/>
      <c r="MXE131" s="217"/>
      <c r="MXF131" s="263"/>
      <c r="MXG131" s="150"/>
      <c r="MXH131" s="151"/>
      <c r="MXI131" s="27"/>
      <c r="MXO131" s="731"/>
      <c r="MXP131" s="217"/>
      <c r="MXQ131" s="217"/>
      <c r="MXR131" s="263"/>
      <c r="MXS131" s="731"/>
      <c r="MXT131" s="217"/>
      <c r="MXU131" s="217"/>
      <c r="MXV131" s="263"/>
      <c r="MXW131" s="150"/>
      <c r="MXX131" s="151"/>
      <c r="MXY131" s="27"/>
      <c r="MYE131" s="731"/>
      <c r="MYF131" s="217"/>
      <c r="MYG131" s="217"/>
      <c r="MYH131" s="263"/>
      <c r="MYI131" s="731"/>
      <c r="MYJ131" s="217"/>
      <c r="MYK131" s="217"/>
      <c r="MYL131" s="263"/>
      <c r="MYM131" s="150"/>
      <c r="MYN131" s="151"/>
      <c r="MYO131" s="27"/>
      <c r="MYU131" s="731"/>
      <c r="MYV131" s="217"/>
      <c r="MYW131" s="217"/>
      <c r="MYX131" s="263"/>
      <c r="MYY131" s="731"/>
      <c r="MYZ131" s="217"/>
      <c r="MZA131" s="217"/>
      <c r="MZB131" s="263"/>
      <c r="MZC131" s="150"/>
      <c r="MZD131" s="151"/>
      <c r="MZE131" s="27"/>
      <c r="MZK131" s="731"/>
      <c r="MZL131" s="217"/>
      <c r="MZM131" s="217"/>
      <c r="MZN131" s="263"/>
      <c r="MZO131" s="731"/>
      <c r="MZP131" s="217"/>
      <c r="MZQ131" s="217"/>
      <c r="MZR131" s="263"/>
      <c r="MZS131" s="150"/>
      <c r="MZT131" s="151"/>
      <c r="MZU131" s="27"/>
      <c r="NAA131" s="731"/>
      <c r="NAB131" s="217"/>
      <c r="NAC131" s="217"/>
      <c r="NAD131" s="263"/>
      <c r="NAE131" s="731"/>
      <c r="NAF131" s="217"/>
      <c r="NAG131" s="217"/>
      <c r="NAH131" s="263"/>
      <c r="NAI131" s="150"/>
      <c r="NAJ131" s="151"/>
      <c r="NAK131" s="27"/>
      <c r="NAQ131" s="731"/>
      <c r="NAR131" s="217"/>
      <c r="NAS131" s="217"/>
      <c r="NAT131" s="263"/>
      <c r="NAU131" s="731"/>
      <c r="NAV131" s="217"/>
      <c r="NAW131" s="217"/>
      <c r="NAX131" s="263"/>
      <c r="NAY131" s="150"/>
      <c r="NAZ131" s="151"/>
      <c r="NBA131" s="27"/>
      <c r="NBG131" s="731"/>
      <c r="NBH131" s="217"/>
      <c r="NBI131" s="217"/>
      <c r="NBJ131" s="263"/>
      <c r="NBK131" s="731"/>
      <c r="NBL131" s="217"/>
      <c r="NBM131" s="217"/>
      <c r="NBN131" s="263"/>
      <c r="NBO131" s="150"/>
      <c r="NBP131" s="151"/>
      <c r="NBQ131" s="27"/>
      <c r="NBW131" s="731"/>
      <c r="NBX131" s="217"/>
      <c r="NBY131" s="217"/>
      <c r="NBZ131" s="263"/>
      <c r="NCA131" s="731"/>
      <c r="NCB131" s="217"/>
      <c r="NCC131" s="217"/>
      <c r="NCD131" s="263"/>
      <c r="NCE131" s="150"/>
      <c r="NCF131" s="151"/>
      <c r="NCG131" s="27"/>
      <c r="NCM131" s="731"/>
      <c r="NCN131" s="217"/>
      <c r="NCO131" s="217"/>
      <c r="NCP131" s="263"/>
      <c r="NCQ131" s="731"/>
      <c r="NCR131" s="217"/>
      <c r="NCS131" s="217"/>
      <c r="NCT131" s="263"/>
      <c r="NCU131" s="150"/>
      <c r="NCV131" s="151"/>
      <c r="NCW131" s="27"/>
      <c r="NDC131" s="731"/>
      <c r="NDD131" s="217"/>
      <c r="NDE131" s="217"/>
      <c r="NDF131" s="263"/>
      <c r="NDG131" s="731"/>
      <c r="NDH131" s="217"/>
      <c r="NDI131" s="217"/>
      <c r="NDJ131" s="263"/>
      <c r="NDK131" s="150"/>
      <c r="NDL131" s="151"/>
      <c r="NDM131" s="27"/>
      <c r="NDS131" s="731"/>
      <c r="NDT131" s="217"/>
      <c r="NDU131" s="217"/>
      <c r="NDV131" s="263"/>
      <c r="NDW131" s="731"/>
      <c r="NDX131" s="217"/>
      <c r="NDY131" s="217"/>
      <c r="NDZ131" s="263"/>
      <c r="NEA131" s="150"/>
      <c r="NEB131" s="151"/>
      <c r="NEC131" s="27"/>
      <c r="NEI131" s="731"/>
      <c r="NEJ131" s="217"/>
      <c r="NEK131" s="217"/>
      <c r="NEL131" s="263"/>
      <c r="NEM131" s="731"/>
      <c r="NEN131" s="217"/>
      <c r="NEO131" s="217"/>
      <c r="NEP131" s="263"/>
      <c r="NEQ131" s="150"/>
      <c r="NER131" s="151"/>
      <c r="NES131" s="27"/>
      <c r="NEY131" s="731"/>
      <c r="NEZ131" s="217"/>
      <c r="NFA131" s="217"/>
      <c r="NFB131" s="263"/>
      <c r="NFC131" s="731"/>
      <c r="NFD131" s="217"/>
      <c r="NFE131" s="217"/>
      <c r="NFF131" s="263"/>
      <c r="NFG131" s="150"/>
      <c r="NFH131" s="151"/>
      <c r="NFI131" s="27"/>
      <c r="NFO131" s="731"/>
      <c r="NFP131" s="217"/>
      <c r="NFQ131" s="217"/>
      <c r="NFR131" s="263"/>
      <c r="NFS131" s="731"/>
      <c r="NFT131" s="217"/>
      <c r="NFU131" s="217"/>
      <c r="NFV131" s="263"/>
      <c r="NFW131" s="150"/>
      <c r="NFX131" s="151"/>
      <c r="NFY131" s="27"/>
      <c r="NGE131" s="731"/>
      <c r="NGF131" s="217"/>
      <c r="NGG131" s="217"/>
      <c r="NGH131" s="263"/>
      <c r="NGI131" s="731"/>
      <c r="NGJ131" s="217"/>
      <c r="NGK131" s="217"/>
      <c r="NGL131" s="263"/>
      <c r="NGM131" s="150"/>
      <c r="NGN131" s="151"/>
      <c r="NGO131" s="27"/>
      <c r="NGU131" s="731"/>
      <c r="NGV131" s="217"/>
      <c r="NGW131" s="217"/>
      <c r="NGX131" s="263"/>
      <c r="NGY131" s="731"/>
      <c r="NGZ131" s="217"/>
      <c r="NHA131" s="217"/>
      <c r="NHB131" s="263"/>
      <c r="NHC131" s="150"/>
      <c r="NHD131" s="151"/>
      <c r="NHE131" s="27"/>
      <c r="NHK131" s="731"/>
      <c r="NHL131" s="217"/>
      <c r="NHM131" s="217"/>
      <c r="NHN131" s="263"/>
      <c r="NHO131" s="731"/>
      <c r="NHP131" s="217"/>
      <c r="NHQ131" s="217"/>
      <c r="NHR131" s="263"/>
      <c r="NHS131" s="150"/>
      <c r="NHT131" s="151"/>
      <c r="NHU131" s="27"/>
      <c r="NIA131" s="731"/>
      <c r="NIB131" s="217"/>
      <c r="NIC131" s="217"/>
      <c r="NID131" s="263"/>
      <c r="NIE131" s="731"/>
      <c r="NIF131" s="217"/>
      <c r="NIG131" s="217"/>
      <c r="NIH131" s="263"/>
      <c r="NII131" s="150"/>
      <c r="NIJ131" s="151"/>
      <c r="NIK131" s="27"/>
      <c r="NIQ131" s="731"/>
      <c r="NIR131" s="217"/>
      <c r="NIS131" s="217"/>
      <c r="NIT131" s="263"/>
      <c r="NIU131" s="731"/>
      <c r="NIV131" s="217"/>
      <c r="NIW131" s="217"/>
      <c r="NIX131" s="263"/>
      <c r="NIY131" s="150"/>
      <c r="NIZ131" s="151"/>
      <c r="NJA131" s="27"/>
      <c r="NJG131" s="731"/>
      <c r="NJH131" s="217"/>
      <c r="NJI131" s="217"/>
      <c r="NJJ131" s="263"/>
      <c r="NJK131" s="731"/>
      <c r="NJL131" s="217"/>
      <c r="NJM131" s="217"/>
      <c r="NJN131" s="263"/>
      <c r="NJO131" s="150"/>
      <c r="NJP131" s="151"/>
      <c r="NJQ131" s="27"/>
      <c r="NJW131" s="731"/>
      <c r="NJX131" s="217"/>
      <c r="NJY131" s="217"/>
      <c r="NJZ131" s="263"/>
      <c r="NKA131" s="731"/>
      <c r="NKB131" s="217"/>
      <c r="NKC131" s="217"/>
      <c r="NKD131" s="263"/>
      <c r="NKE131" s="150"/>
      <c r="NKF131" s="151"/>
      <c r="NKG131" s="27"/>
      <c r="NKM131" s="731"/>
      <c r="NKN131" s="217"/>
      <c r="NKO131" s="217"/>
      <c r="NKP131" s="263"/>
      <c r="NKQ131" s="731"/>
      <c r="NKR131" s="217"/>
      <c r="NKS131" s="217"/>
      <c r="NKT131" s="263"/>
      <c r="NKU131" s="150"/>
      <c r="NKV131" s="151"/>
      <c r="NKW131" s="27"/>
      <c r="NLC131" s="731"/>
      <c r="NLD131" s="217"/>
      <c r="NLE131" s="217"/>
      <c r="NLF131" s="263"/>
      <c r="NLG131" s="731"/>
      <c r="NLH131" s="217"/>
      <c r="NLI131" s="217"/>
      <c r="NLJ131" s="263"/>
      <c r="NLK131" s="150"/>
      <c r="NLL131" s="151"/>
      <c r="NLM131" s="27"/>
      <c r="NLS131" s="731"/>
      <c r="NLT131" s="217"/>
      <c r="NLU131" s="217"/>
      <c r="NLV131" s="263"/>
      <c r="NLW131" s="731"/>
      <c r="NLX131" s="217"/>
      <c r="NLY131" s="217"/>
      <c r="NLZ131" s="263"/>
      <c r="NMA131" s="150"/>
      <c r="NMB131" s="151"/>
      <c r="NMC131" s="27"/>
      <c r="NMI131" s="731"/>
      <c r="NMJ131" s="217"/>
      <c r="NMK131" s="217"/>
      <c r="NML131" s="263"/>
      <c r="NMM131" s="731"/>
      <c r="NMN131" s="217"/>
      <c r="NMO131" s="217"/>
      <c r="NMP131" s="263"/>
      <c r="NMQ131" s="150"/>
      <c r="NMR131" s="151"/>
      <c r="NMS131" s="27"/>
      <c r="NMY131" s="731"/>
      <c r="NMZ131" s="217"/>
      <c r="NNA131" s="217"/>
      <c r="NNB131" s="263"/>
      <c r="NNC131" s="731"/>
      <c r="NND131" s="217"/>
      <c r="NNE131" s="217"/>
      <c r="NNF131" s="263"/>
      <c r="NNG131" s="150"/>
      <c r="NNH131" s="151"/>
      <c r="NNI131" s="27"/>
      <c r="NNO131" s="731"/>
      <c r="NNP131" s="217"/>
      <c r="NNQ131" s="217"/>
      <c r="NNR131" s="263"/>
      <c r="NNS131" s="731"/>
      <c r="NNT131" s="217"/>
      <c r="NNU131" s="217"/>
      <c r="NNV131" s="263"/>
      <c r="NNW131" s="150"/>
      <c r="NNX131" s="151"/>
      <c r="NNY131" s="27"/>
      <c r="NOE131" s="731"/>
      <c r="NOF131" s="217"/>
      <c r="NOG131" s="217"/>
      <c r="NOH131" s="263"/>
      <c r="NOI131" s="731"/>
      <c r="NOJ131" s="217"/>
      <c r="NOK131" s="217"/>
      <c r="NOL131" s="263"/>
      <c r="NOM131" s="150"/>
      <c r="NON131" s="151"/>
      <c r="NOO131" s="27"/>
      <c r="NOU131" s="731"/>
      <c r="NOV131" s="217"/>
      <c r="NOW131" s="217"/>
      <c r="NOX131" s="263"/>
      <c r="NOY131" s="731"/>
      <c r="NOZ131" s="217"/>
      <c r="NPA131" s="217"/>
      <c r="NPB131" s="263"/>
      <c r="NPC131" s="150"/>
      <c r="NPD131" s="151"/>
      <c r="NPE131" s="27"/>
      <c r="NPK131" s="731"/>
      <c r="NPL131" s="217"/>
      <c r="NPM131" s="217"/>
      <c r="NPN131" s="263"/>
      <c r="NPO131" s="731"/>
      <c r="NPP131" s="217"/>
      <c r="NPQ131" s="217"/>
      <c r="NPR131" s="263"/>
      <c r="NPS131" s="150"/>
      <c r="NPT131" s="151"/>
      <c r="NPU131" s="27"/>
      <c r="NQA131" s="731"/>
      <c r="NQB131" s="217"/>
      <c r="NQC131" s="217"/>
      <c r="NQD131" s="263"/>
      <c r="NQE131" s="731"/>
      <c r="NQF131" s="217"/>
      <c r="NQG131" s="217"/>
      <c r="NQH131" s="263"/>
      <c r="NQI131" s="150"/>
      <c r="NQJ131" s="151"/>
      <c r="NQK131" s="27"/>
      <c r="NQQ131" s="731"/>
      <c r="NQR131" s="217"/>
      <c r="NQS131" s="217"/>
      <c r="NQT131" s="263"/>
      <c r="NQU131" s="731"/>
      <c r="NQV131" s="217"/>
      <c r="NQW131" s="217"/>
      <c r="NQX131" s="263"/>
      <c r="NQY131" s="150"/>
      <c r="NQZ131" s="151"/>
      <c r="NRA131" s="27"/>
      <c r="NRG131" s="731"/>
      <c r="NRH131" s="217"/>
      <c r="NRI131" s="217"/>
      <c r="NRJ131" s="263"/>
      <c r="NRK131" s="731"/>
      <c r="NRL131" s="217"/>
      <c r="NRM131" s="217"/>
      <c r="NRN131" s="263"/>
      <c r="NRO131" s="150"/>
      <c r="NRP131" s="151"/>
      <c r="NRQ131" s="27"/>
      <c r="NRW131" s="731"/>
      <c r="NRX131" s="217"/>
      <c r="NRY131" s="217"/>
      <c r="NRZ131" s="263"/>
      <c r="NSA131" s="731"/>
      <c r="NSB131" s="217"/>
      <c r="NSC131" s="217"/>
      <c r="NSD131" s="263"/>
      <c r="NSE131" s="150"/>
      <c r="NSF131" s="151"/>
      <c r="NSG131" s="27"/>
      <c r="NSM131" s="731"/>
      <c r="NSN131" s="217"/>
      <c r="NSO131" s="217"/>
      <c r="NSP131" s="263"/>
      <c r="NSQ131" s="731"/>
      <c r="NSR131" s="217"/>
      <c r="NSS131" s="217"/>
      <c r="NST131" s="263"/>
      <c r="NSU131" s="150"/>
      <c r="NSV131" s="151"/>
      <c r="NSW131" s="27"/>
      <c r="NTC131" s="731"/>
      <c r="NTD131" s="217"/>
      <c r="NTE131" s="217"/>
      <c r="NTF131" s="263"/>
      <c r="NTG131" s="731"/>
      <c r="NTH131" s="217"/>
      <c r="NTI131" s="217"/>
      <c r="NTJ131" s="263"/>
      <c r="NTK131" s="150"/>
      <c r="NTL131" s="151"/>
      <c r="NTM131" s="27"/>
      <c r="NTS131" s="731"/>
      <c r="NTT131" s="217"/>
      <c r="NTU131" s="217"/>
      <c r="NTV131" s="263"/>
      <c r="NTW131" s="731"/>
      <c r="NTX131" s="217"/>
      <c r="NTY131" s="217"/>
      <c r="NTZ131" s="263"/>
      <c r="NUA131" s="150"/>
      <c r="NUB131" s="151"/>
      <c r="NUC131" s="27"/>
      <c r="NUI131" s="731"/>
      <c r="NUJ131" s="217"/>
      <c r="NUK131" s="217"/>
      <c r="NUL131" s="263"/>
      <c r="NUM131" s="731"/>
      <c r="NUN131" s="217"/>
      <c r="NUO131" s="217"/>
      <c r="NUP131" s="263"/>
      <c r="NUQ131" s="150"/>
      <c r="NUR131" s="151"/>
      <c r="NUS131" s="27"/>
      <c r="NUY131" s="731"/>
      <c r="NUZ131" s="217"/>
      <c r="NVA131" s="217"/>
      <c r="NVB131" s="263"/>
      <c r="NVC131" s="731"/>
      <c r="NVD131" s="217"/>
      <c r="NVE131" s="217"/>
      <c r="NVF131" s="263"/>
      <c r="NVG131" s="150"/>
      <c r="NVH131" s="151"/>
      <c r="NVI131" s="27"/>
      <c r="NVO131" s="731"/>
      <c r="NVP131" s="217"/>
      <c r="NVQ131" s="217"/>
      <c r="NVR131" s="263"/>
      <c r="NVS131" s="731"/>
      <c r="NVT131" s="217"/>
      <c r="NVU131" s="217"/>
      <c r="NVV131" s="263"/>
      <c r="NVW131" s="150"/>
      <c r="NVX131" s="151"/>
      <c r="NVY131" s="27"/>
      <c r="NWE131" s="731"/>
      <c r="NWF131" s="217"/>
      <c r="NWG131" s="217"/>
      <c r="NWH131" s="263"/>
      <c r="NWI131" s="731"/>
      <c r="NWJ131" s="217"/>
      <c r="NWK131" s="217"/>
      <c r="NWL131" s="263"/>
      <c r="NWM131" s="150"/>
      <c r="NWN131" s="151"/>
      <c r="NWO131" s="27"/>
      <c r="NWU131" s="731"/>
      <c r="NWV131" s="217"/>
      <c r="NWW131" s="217"/>
      <c r="NWX131" s="263"/>
      <c r="NWY131" s="731"/>
      <c r="NWZ131" s="217"/>
      <c r="NXA131" s="217"/>
      <c r="NXB131" s="263"/>
      <c r="NXC131" s="150"/>
      <c r="NXD131" s="151"/>
      <c r="NXE131" s="27"/>
      <c r="NXK131" s="731"/>
      <c r="NXL131" s="217"/>
      <c r="NXM131" s="217"/>
      <c r="NXN131" s="263"/>
      <c r="NXO131" s="731"/>
      <c r="NXP131" s="217"/>
      <c r="NXQ131" s="217"/>
      <c r="NXR131" s="263"/>
      <c r="NXS131" s="150"/>
      <c r="NXT131" s="151"/>
      <c r="NXU131" s="27"/>
      <c r="NYA131" s="731"/>
      <c r="NYB131" s="217"/>
      <c r="NYC131" s="217"/>
      <c r="NYD131" s="263"/>
      <c r="NYE131" s="731"/>
      <c r="NYF131" s="217"/>
      <c r="NYG131" s="217"/>
      <c r="NYH131" s="263"/>
      <c r="NYI131" s="150"/>
      <c r="NYJ131" s="151"/>
      <c r="NYK131" s="27"/>
      <c r="NYQ131" s="731"/>
      <c r="NYR131" s="217"/>
      <c r="NYS131" s="217"/>
      <c r="NYT131" s="263"/>
      <c r="NYU131" s="731"/>
      <c r="NYV131" s="217"/>
      <c r="NYW131" s="217"/>
      <c r="NYX131" s="263"/>
      <c r="NYY131" s="150"/>
      <c r="NYZ131" s="151"/>
      <c r="NZA131" s="27"/>
      <c r="NZG131" s="731"/>
      <c r="NZH131" s="217"/>
      <c r="NZI131" s="217"/>
      <c r="NZJ131" s="263"/>
      <c r="NZK131" s="731"/>
      <c r="NZL131" s="217"/>
      <c r="NZM131" s="217"/>
      <c r="NZN131" s="263"/>
      <c r="NZO131" s="150"/>
      <c r="NZP131" s="151"/>
      <c r="NZQ131" s="27"/>
      <c r="NZW131" s="731"/>
      <c r="NZX131" s="217"/>
      <c r="NZY131" s="217"/>
      <c r="NZZ131" s="263"/>
      <c r="OAA131" s="731"/>
      <c r="OAB131" s="217"/>
      <c r="OAC131" s="217"/>
      <c r="OAD131" s="263"/>
      <c r="OAE131" s="150"/>
      <c r="OAF131" s="151"/>
      <c r="OAG131" s="27"/>
      <c r="OAM131" s="731"/>
      <c r="OAN131" s="217"/>
      <c r="OAO131" s="217"/>
      <c r="OAP131" s="263"/>
      <c r="OAQ131" s="731"/>
      <c r="OAR131" s="217"/>
      <c r="OAS131" s="217"/>
      <c r="OAT131" s="263"/>
      <c r="OAU131" s="150"/>
      <c r="OAV131" s="151"/>
      <c r="OAW131" s="27"/>
      <c r="OBC131" s="731"/>
      <c r="OBD131" s="217"/>
      <c r="OBE131" s="217"/>
      <c r="OBF131" s="263"/>
      <c r="OBG131" s="731"/>
      <c r="OBH131" s="217"/>
      <c r="OBI131" s="217"/>
      <c r="OBJ131" s="263"/>
      <c r="OBK131" s="150"/>
      <c r="OBL131" s="151"/>
      <c r="OBM131" s="27"/>
      <c r="OBS131" s="731"/>
      <c r="OBT131" s="217"/>
      <c r="OBU131" s="217"/>
      <c r="OBV131" s="263"/>
      <c r="OBW131" s="731"/>
      <c r="OBX131" s="217"/>
      <c r="OBY131" s="217"/>
      <c r="OBZ131" s="263"/>
      <c r="OCA131" s="150"/>
      <c r="OCB131" s="151"/>
      <c r="OCC131" s="27"/>
      <c r="OCI131" s="731"/>
      <c r="OCJ131" s="217"/>
      <c r="OCK131" s="217"/>
      <c r="OCL131" s="263"/>
      <c r="OCM131" s="731"/>
      <c r="OCN131" s="217"/>
      <c r="OCO131" s="217"/>
      <c r="OCP131" s="263"/>
      <c r="OCQ131" s="150"/>
      <c r="OCR131" s="151"/>
      <c r="OCS131" s="27"/>
      <c r="OCY131" s="731"/>
      <c r="OCZ131" s="217"/>
      <c r="ODA131" s="217"/>
      <c r="ODB131" s="263"/>
      <c r="ODC131" s="731"/>
      <c r="ODD131" s="217"/>
      <c r="ODE131" s="217"/>
      <c r="ODF131" s="263"/>
      <c r="ODG131" s="150"/>
      <c r="ODH131" s="151"/>
      <c r="ODI131" s="27"/>
      <c r="ODO131" s="731"/>
      <c r="ODP131" s="217"/>
      <c r="ODQ131" s="217"/>
      <c r="ODR131" s="263"/>
      <c r="ODS131" s="731"/>
      <c r="ODT131" s="217"/>
      <c r="ODU131" s="217"/>
      <c r="ODV131" s="263"/>
      <c r="ODW131" s="150"/>
      <c r="ODX131" s="151"/>
      <c r="ODY131" s="27"/>
      <c r="OEE131" s="731"/>
      <c r="OEF131" s="217"/>
      <c r="OEG131" s="217"/>
      <c r="OEH131" s="263"/>
      <c r="OEI131" s="731"/>
      <c r="OEJ131" s="217"/>
      <c r="OEK131" s="217"/>
      <c r="OEL131" s="263"/>
      <c r="OEM131" s="150"/>
      <c r="OEN131" s="151"/>
      <c r="OEO131" s="27"/>
      <c r="OEU131" s="731"/>
      <c r="OEV131" s="217"/>
      <c r="OEW131" s="217"/>
      <c r="OEX131" s="263"/>
      <c r="OEY131" s="731"/>
      <c r="OEZ131" s="217"/>
      <c r="OFA131" s="217"/>
      <c r="OFB131" s="263"/>
      <c r="OFC131" s="150"/>
      <c r="OFD131" s="151"/>
      <c r="OFE131" s="27"/>
      <c r="OFK131" s="731"/>
      <c r="OFL131" s="217"/>
      <c r="OFM131" s="217"/>
      <c r="OFN131" s="263"/>
      <c r="OFO131" s="731"/>
      <c r="OFP131" s="217"/>
      <c r="OFQ131" s="217"/>
      <c r="OFR131" s="263"/>
      <c r="OFS131" s="150"/>
      <c r="OFT131" s="151"/>
      <c r="OFU131" s="27"/>
      <c r="OGA131" s="731"/>
      <c r="OGB131" s="217"/>
      <c r="OGC131" s="217"/>
      <c r="OGD131" s="263"/>
      <c r="OGE131" s="731"/>
      <c r="OGF131" s="217"/>
      <c r="OGG131" s="217"/>
      <c r="OGH131" s="263"/>
      <c r="OGI131" s="150"/>
      <c r="OGJ131" s="151"/>
      <c r="OGK131" s="27"/>
      <c r="OGQ131" s="731"/>
      <c r="OGR131" s="217"/>
      <c r="OGS131" s="217"/>
      <c r="OGT131" s="263"/>
      <c r="OGU131" s="731"/>
      <c r="OGV131" s="217"/>
      <c r="OGW131" s="217"/>
      <c r="OGX131" s="263"/>
      <c r="OGY131" s="150"/>
      <c r="OGZ131" s="151"/>
      <c r="OHA131" s="27"/>
      <c r="OHG131" s="731"/>
      <c r="OHH131" s="217"/>
      <c r="OHI131" s="217"/>
      <c r="OHJ131" s="263"/>
      <c r="OHK131" s="731"/>
      <c r="OHL131" s="217"/>
      <c r="OHM131" s="217"/>
      <c r="OHN131" s="263"/>
      <c r="OHO131" s="150"/>
      <c r="OHP131" s="151"/>
      <c r="OHQ131" s="27"/>
      <c r="OHW131" s="731"/>
      <c r="OHX131" s="217"/>
      <c r="OHY131" s="217"/>
      <c r="OHZ131" s="263"/>
      <c r="OIA131" s="731"/>
      <c r="OIB131" s="217"/>
      <c r="OIC131" s="217"/>
      <c r="OID131" s="263"/>
      <c r="OIE131" s="150"/>
      <c r="OIF131" s="151"/>
      <c r="OIG131" s="27"/>
      <c r="OIM131" s="731"/>
      <c r="OIN131" s="217"/>
      <c r="OIO131" s="217"/>
      <c r="OIP131" s="263"/>
      <c r="OIQ131" s="731"/>
      <c r="OIR131" s="217"/>
      <c r="OIS131" s="217"/>
      <c r="OIT131" s="263"/>
      <c r="OIU131" s="150"/>
      <c r="OIV131" s="151"/>
      <c r="OIW131" s="27"/>
      <c r="OJC131" s="731"/>
      <c r="OJD131" s="217"/>
      <c r="OJE131" s="217"/>
      <c r="OJF131" s="263"/>
      <c r="OJG131" s="731"/>
      <c r="OJH131" s="217"/>
      <c r="OJI131" s="217"/>
      <c r="OJJ131" s="263"/>
      <c r="OJK131" s="150"/>
      <c r="OJL131" s="151"/>
      <c r="OJM131" s="27"/>
      <c r="OJS131" s="731"/>
      <c r="OJT131" s="217"/>
      <c r="OJU131" s="217"/>
      <c r="OJV131" s="263"/>
      <c r="OJW131" s="731"/>
      <c r="OJX131" s="217"/>
      <c r="OJY131" s="217"/>
      <c r="OJZ131" s="263"/>
      <c r="OKA131" s="150"/>
      <c r="OKB131" s="151"/>
      <c r="OKC131" s="27"/>
      <c r="OKI131" s="731"/>
      <c r="OKJ131" s="217"/>
      <c r="OKK131" s="217"/>
      <c r="OKL131" s="263"/>
      <c r="OKM131" s="731"/>
      <c r="OKN131" s="217"/>
      <c r="OKO131" s="217"/>
      <c r="OKP131" s="263"/>
      <c r="OKQ131" s="150"/>
      <c r="OKR131" s="151"/>
      <c r="OKS131" s="27"/>
      <c r="OKY131" s="731"/>
      <c r="OKZ131" s="217"/>
      <c r="OLA131" s="217"/>
      <c r="OLB131" s="263"/>
      <c r="OLC131" s="731"/>
      <c r="OLD131" s="217"/>
      <c r="OLE131" s="217"/>
      <c r="OLF131" s="263"/>
      <c r="OLG131" s="150"/>
      <c r="OLH131" s="151"/>
      <c r="OLI131" s="27"/>
      <c r="OLO131" s="731"/>
      <c r="OLP131" s="217"/>
      <c r="OLQ131" s="217"/>
      <c r="OLR131" s="263"/>
      <c r="OLS131" s="731"/>
      <c r="OLT131" s="217"/>
      <c r="OLU131" s="217"/>
      <c r="OLV131" s="263"/>
      <c r="OLW131" s="150"/>
      <c r="OLX131" s="151"/>
      <c r="OLY131" s="27"/>
      <c r="OME131" s="731"/>
      <c r="OMF131" s="217"/>
      <c r="OMG131" s="217"/>
      <c r="OMH131" s="263"/>
      <c r="OMI131" s="731"/>
      <c r="OMJ131" s="217"/>
      <c r="OMK131" s="217"/>
      <c r="OML131" s="263"/>
      <c r="OMM131" s="150"/>
      <c r="OMN131" s="151"/>
      <c r="OMO131" s="27"/>
      <c r="OMU131" s="731"/>
      <c r="OMV131" s="217"/>
      <c r="OMW131" s="217"/>
      <c r="OMX131" s="263"/>
      <c r="OMY131" s="731"/>
      <c r="OMZ131" s="217"/>
      <c r="ONA131" s="217"/>
      <c r="ONB131" s="263"/>
      <c r="ONC131" s="150"/>
      <c r="OND131" s="151"/>
      <c r="ONE131" s="27"/>
      <c r="ONK131" s="731"/>
      <c r="ONL131" s="217"/>
      <c r="ONM131" s="217"/>
      <c r="ONN131" s="263"/>
      <c r="ONO131" s="731"/>
      <c r="ONP131" s="217"/>
      <c r="ONQ131" s="217"/>
      <c r="ONR131" s="263"/>
      <c r="ONS131" s="150"/>
      <c r="ONT131" s="151"/>
      <c r="ONU131" s="27"/>
      <c r="OOA131" s="731"/>
      <c r="OOB131" s="217"/>
      <c r="OOC131" s="217"/>
      <c r="OOD131" s="263"/>
      <c r="OOE131" s="731"/>
      <c r="OOF131" s="217"/>
      <c r="OOG131" s="217"/>
      <c r="OOH131" s="263"/>
      <c r="OOI131" s="150"/>
      <c r="OOJ131" s="151"/>
      <c r="OOK131" s="27"/>
      <c r="OOQ131" s="731"/>
      <c r="OOR131" s="217"/>
      <c r="OOS131" s="217"/>
      <c r="OOT131" s="263"/>
      <c r="OOU131" s="731"/>
      <c r="OOV131" s="217"/>
      <c r="OOW131" s="217"/>
      <c r="OOX131" s="263"/>
      <c r="OOY131" s="150"/>
      <c r="OOZ131" s="151"/>
      <c r="OPA131" s="27"/>
      <c r="OPG131" s="731"/>
      <c r="OPH131" s="217"/>
      <c r="OPI131" s="217"/>
      <c r="OPJ131" s="263"/>
      <c r="OPK131" s="731"/>
      <c r="OPL131" s="217"/>
      <c r="OPM131" s="217"/>
      <c r="OPN131" s="263"/>
      <c r="OPO131" s="150"/>
      <c r="OPP131" s="151"/>
      <c r="OPQ131" s="27"/>
      <c r="OPW131" s="731"/>
      <c r="OPX131" s="217"/>
      <c r="OPY131" s="217"/>
      <c r="OPZ131" s="263"/>
      <c r="OQA131" s="731"/>
      <c r="OQB131" s="217"/>
      <c r="OQC131" s="217"/>
      <c r="OQD131" s="263"/>
      <c r="OQE131" s="150"/>
      <c r="OQF131" s="151"/>
      <c r="OQG131" s="27"/>
      <c r="OQM131" s="731"/>
      <c r="OQN131" s="217"/>
      <c r="OQO131" s="217"/>
      <c r="OQP131" s="263"/>
      <c r="OQQ131" s="731"/>
      <c r="OQR131" s="217"/>
      <c r="OQS131" s="217"/>
      <c r="OQT131" s="263"/>
      <c r="OQU131" s="150"/>
      <c r="OQV131" s="151"/>
      <c r="OQW131" s="27"/>
      <c r="ORC131" s="731"/>
      <c r="ORD131" s="217"/>
      <c r="ORE131" s="217"/>
      <c r="ORF131" s="263"/>
      <c r="ORG131" s="731"/>
      <c r="ORH131" s="217"/>
      <c r="ORI131" s="217"/>
      <c r="ORJ131" s="263"/>
      <c r="ORK131" s="150"/>
      <c r="ORL131" s="151"/>
      <c r="ORM131" s="27"/>
      <c r="ORS131" s="731"/>
      <c r="ORT131" s="217"/>
      <c r="ORU131" s="217"/>
      <c r="ORV131" s="263"/>
      <c r="ORW131" s="731"/>
      <c r="ORX131" s="217"/>
      <c r="ORY131" s="217"/>
      <c r="ORZ131" s="263"/>
      <c r="OSA131" s="150"/>
      <c r="OSB131" s="151"/>
      <c r="OSC131" s="27"/>
      <c r="OSI131" s="731"/>
      <c r="OSJ131" s="217"/>
      <c r="OSK131" s="217"/>
      <c r="OSL131" s="263"/>
      <c r="OSM131" s="731"/>
      <c r="OSN131" s="217"/>
      <c r="OSO131" s="217"/>
      <c r="OSP131" s="263"/>
      <c r="OSQ131" s="150"/>
      <c r="OSR131" s="151"/>
      <c r="OSS131" s="27"/>
      <c r="OSY131" s="731"/>
      <c r="OSZ131" s="217"/>
      <c r="OTA131" s="217"/>
      <c r="OTB131" s="263"/>
      <c r="OTC131" s="731"/>
      <c r="OTD131" s="217"/>
      <c r="OTE131" s="217"/>
      <c r="OTF131" s="263"/>
      <c r="OTG131" s="150"/>
      <c r="OTH131" s="151"/>
      <c r="OTI131" s="27"/>
      <c r="OTO131" s="731"/>
      <c r="OTP131" s="217"/>
      <c r="OTQ131" s="217"/>
      <c r="OTR131" s="263"/>
      <c r="OTS131" s="731"/>
      <c r="OTT131" s="217"/>
      <c r="OTU131" s="217"/>
      <c r="OTV131" s="263"/>
      <c r="OTW131" s="150"/>
      <c r="OTX131" s="151"/>
      <c r="OTY131" s="27"/>
      <c r="OUE131" s="731"/>
      <c r="OUF131" s="217"/>
      <c r="OUG131" s="217"/>
      <c r="OUH131" s="263"/>
      <c r="OUI131" s="731"/>
      <c r="OUJ131" s="217"/>
      <c r="OUK131" s="217"/>
      <c r="OUL131" s="263"/>
      <c r="OUM131" s="150"/>
      <c r="OUN131" s="151"/>
      <c r="OUO131" s="27"/>
      <c r="OUU131" s="731"/>
      <c r="OUV131" s="217"/>
      <c r="OUW131" s="217"/>
      <c r="OUX131" s="263"/>
      <c r="OUY131" s="731"/>
      <c r="OUZ131" s="217"/>
      <c r="OVA131" s="217"/>
      <c r="OVB131" s="263"/>
      <c r="OVC131" s="150"/>
      <c r="OVD131" s="151"/>
      <c r="OVE131" s="27"/>
      <c r="OVK131" s="731"/>
      <c r="OVL131" s="217"/>
      <c r="OVM131" s="217"/>
      <c r="OVN131" s="263"/>
      <c r="OVO131" s="731"/>
      <c r="OVP131" s="217"/>
      <c r="OVQ131" s="217"/>
      <c r="OVR131" s="263"/>
      <c r="OVS131" s="150"/>
      <c r="OVT131" s="151"/>
      <c r="OVU131" s="27"/>
      <c r="OWA131" s="731"/>
      <c r="OWB131" s="217"/>
      <c r="OWC131" s="217"/>
      <c r="OWD131" s="263"/>
      <c r="OWE131" s="731"/>
      <c r="OWF131" s="217"/>
      <c r="OWG131" s="217"/>
      <c r="OWH131" s="263"/>
      <c r="OWI131" s="150"/>
      <c r="OWJ131" s="151"/>
      <c r="OWK131" s="27"/>
      <c r="OWQ131" s="731"/>
      <c r="OWR131" s="217"/>
      <c r="OWS131" s="217"/>
      <c r="OWT131" s="263"/>
      <c r="OWU131" s="731"/>
      <c r="OWV131" s="217"/>
      <c r="OWW131" s="217"/>
      <c r="OWX131" s="263"/>
      <c r="OWY131" s="150"/>
      <c r="OWZ131" s="151"/>
      <c r="OXA131" s="27"/>
      <c r="OXG131" s="731"/>
      <c r="OXH131" s="217"/>
      <c r="OXI131" s="217"/>
      <c r="OXJ131" s="263"/>
      <c r="OXK131" s="731"/>
      <c r="OXL131" s="217"/>
      <c r="OXM131" s="217"/>
      <c r="OXN131" s="263"/>
      <c r="OXO131" s="150"/>
      <c r="OXP131" s="151"/>
      <c r="OXQ131" s="27"/>
      <c r="OXW131" s="731"/>
      <c r="OXX131" s="217"/>
      <c r="OXY131" s="217"/>
      <c r="OXZ131" s="263"/>
      <c r="OYA131" s="731"/>
      <c r="OYB131" s="217"/>
      <c r="OYC131" s="217"/>
      <c r="OYD131" s="263"/>
      <c r="OYE131" s="150"/>
      <c r="OYF131" s="151"/>
      <c r="OYG131" s="27"/>
      <c r="OYM131" s="731"/>
      <c r="OYN131" s="217"/>
      <c r="OYO131" s="217"/>
      <c r="OYP131" s="263"/>
      <c r="OYQ131" s="731"/>
      <c r="OYR131" s="217"/>
      <c r="OYS131" s="217"/>
      <c r="OYT131" s="263"/>
      <c r="OYU131" s="150"/>
      <c r="OYV131" s="151"/>
      <c r="OYW131" s="27"/>
      <c r="OZC131" s="731"/>
      <c r="OZD131" s="217"/>
      <c r="OZE131" s="217"/>
      <c r="OZF131" s="263"/>
      <c r="OZG131" s="731"/>
      <c r="OZH131" s="217"/>
      <c r="OZI131" s="217"/>
      <c r="OZJ131" s="263"/>
      <c r="OZK131" s="150"/>
      <c r="OZL131" s="151"/>
      <c r="OZM131" s="27"/>
      <c r="OZS131" s="731"/>
      <c r="OZT131" s="217"/>
      <c r="OZU131" s="217"/>
      <c r="OZV131" s="263"/>
      <c r="OZW131" s="731"/>
      <c r="OZX131" s="217"/>
      <c r="OZY131" s="217"/>
      <c r="OZZ131" s="263"/>
      <c r="PAA131" s="150"/>
      <c r="PAB131" s="151"/>
      <c r="PAC131" s="27"/>
      <c r="PAI131" s="731"/>
      <c r="PAJ131" s="217"/>
      <c r="PAK131" s="217"/>
      <c r="PAL131" s="263"/>
      <c r="PAM131" s="731"/>
      <c r="PAN131" s="217"/>
      <c r="PAO131" s="217"/>
      <c r="PAP131" s="263"/>
      <c r="PAQ131" s="150"/>
      <c r="PAR131" s="151"/>
      <c r="PAS131" s="27"/>
      <c r="PAY131" s="731"/>
      <c r="PAZ131" s="217"/>
      <c r="PBA131" s="217"/>
      <c r="PBB131" s="263"/>
      <c r="PBC131" s="731"/>
      <c r="PBD131" s="217"/>
      <c r="PBE131" s="217"/>
      <c r="PBF131" s="263"/>
      <c r="PBG131" s="150"/>
      <c r="PBH131" s="151"/>
      <c r="PBI131" s="27"/>
      <c r="PBO131" s="731"/>
      <c r="PBP131" s="217"/>
      <c r="PBQ131" s="217"/>
      <c r="PBR131" s="263"/>
      <c r="PBS131" s="731"/>
      <c r="PBT131" s="217"/>
      <c r="PBU131" s="217"/>
      <c r="PBV131" s="263"/>
      <c r="PBW131" s="150"/>
      <c r="PBX131" s="151"/>
      <c r="PBY131" s="27"/>
      <c r="PCE131" s="731"/>
      <c r="PCF131" s="217"/>
      <c r="PCG131" s="217"/>
      <c r="PCH131" s="263"/>
      <c r="PCI131" s="731"/>
      <c r="PCJ131" s="217"/>
      <c r="PCK131" s="217"/>
      <c r="PCL131" s="263"/>
      <c r="PCM131" s="150"/>
      <c r="PCN131" s="151"/>
      <c r="PCO131" s="27"/>
      <c r="PCU131" s="731"/>
      <c r="PCV131" s="217"/>
      <c r="PCW131" s="217"/>
      <c r="PCX131" s="263"/>
      <c r="PCY131" s="731"/>
      <c r="PCZ131" s="217"/>
      <c r="PDA131" s="217"/>
      <c r="PDB131" s="263"/>
      <c r="PDC131" s="150"/>
      <c r="PDD131" s="151"/>
      <c r="PDE131" s="27"/>
      <c r="PDK131" s="731"/>
      <c r="PDL131" s="217"/>
      <c r="PDM131" s="217"/>
      <c r="PDN131" s="263"/>
      <c r="PDO131" s="731"/>
      <c r="PDP131" s="217"/>
      <c r="PDQ131" s="217"/>
      <c r="PDR131" s="263"/>
      <c r="PDS131" s="150"/>
      <c r="PDT131" s="151"/>
      <c r="PDU131" s="27"/>
      <c r="PEA131" s="731"/>
      <c r="PEB131" s="217"/>
      <c r="PEC131" s="217"/>
      <c r="PED131" s="263"/>
      <c r="PEE131" s="731"/>
      <c r="PEF131" s="217"/>
      <c r="PEG131" s="217"/>
      <c r="PEH131" s="263"/>
      <c r="PEI131" s="150"/>
      <c r="PEJ131" s="151"/>
      <c r="PEK131" s="27"/>
      <c r="PEQ131" s="731"/>
      <c r="PER131" s="217"/>
      <c r="PES131" s="217"/>
      <c r="PET131" s="263"/>
      <c r="PEU131" s="731"/>
      <c r="PEV131" s="217"/>
      <c r="PEW131" s="217"/>
      <c r="PEX131" s="263"/>
      <c r="PEY131" s="150"/>
      <c r="PEZ131" s="151"/>
      <c r="PFA131" s="27"/>
      <c r="PFG131" s="731"/>
      <c r="PFH131" s="217"/>
      <c r="PFI131" s="217"/>
      <c r="PFJ131" s="263"/>
      <c r="PFK131" s="731"/>
      <c r="PFL131" s="217"/>
      <c r="PFM131" s="217"/>
      <c r="PFN131" s="263"/>
      <c r="PFO131" s="150"/>
      <c r="PFP131" s="151"/>
      <c r="PFQ131" s="27"/>
      <c r="PFW131" s="731"/>
      <c r="PFX131" s="217"/>
      <c r="PFY131" s="217"/>
      <c r="PFZ131" s="263"/>
      <c r="PGA131" s="731"/>
      <c r="PGB131" s="217"/>
      <c r="PGC131" s="217"/>
      <c r="PGD131" s="263"/>
      <c r="PGE131" s="150"/>
      <c r="PGF131" s="151"/>
      <c r="PGG131" s="27"/>
      <c r="PGM131" s="731"/>
      <c r="PGN131" s="217"/>
      <c r="PGO131" s="217"/>
      <c r="PGP131" s="263"/>
      <c r="PGQ131" s="731"/>
      <c r="PGR131" s="217"/>
      <c r="PGS131" s="217"/>
      <c r="PGT131" s="263"/>
      <c r="PGU131" s="150"/>
      <c r="PGV131" s="151"/>
      <c r="PGW131" s="27"/>
      <c r="PHC131" s="731"/>
      <c r="PHD131" s="217"/>
      <c r="PHE131" s="217"/>
      <c r="PHF131" s="263"/>
      <c r="PHG131" s="731"/>
      <c r="PHH131" s="217"/>
      <c r="PHI131" s="217"/>
      <c r="PHJ131" s="263"/>
      <c r="PHK131" s="150"/>
      <c r="PHL131" s="151"/>
      <c r="PHM131" s="27"/>
      <c r="PHS131" s="731"/>
      <c r="PHT131" s="217"/>
      <c r="PHU131" s="217"/>
      <c r="PHV131" s="263"/>
      <c r="PHW131" s="731"/>
      <c r="PHX131" s="217"/>
      <c r="PHY131" s="217"/>
      <c r="PHZ131" s="263"/>
      <c r="PIA131" s="150"/>
      <c r="PIB131" s="151"/>
      <c r="PIC131" s="27"/>
      <c r="PII131" s="731"/>
      <c r="PIJ131" s="217"/>
      <c r="PIK131" s="217"/>
      <c r="PIL131" s="263"/>
      <c r="PIM131" s="731"/>
      <c r="PIN131" s="217"/>
      <c r="PIO131" s="217"/>
      <c r="PIP131" s="263"/>
      <c r="PIQ131" s="150"/>
      <c r="PIR131" s="151"/>
      <c r="PIS131" s="27"/>
      <c r="PIY131" s="731"/>
      <c r="PIZ131" s="217"/>
      <c r="PJA131" s="217"/>
      <c r="PJB131" s="263"/>
      <c r="PJC131" s="731"/>
      <c r="PJD131" s="217"/>
      <c r="PJE131" s="217"/>
      <c r="PJF131" s="263"/>
      <c r="PJG131" s="150"/>
      <c r="PJH131" s="151"/>
      <c r="PJI131" s="27"/>
      <c r="PJO131" s="731"/>
      <c r="PJP131" s="217"/>
      <c r="PJQ131" s="217"/>
      <c r="PJR131" s="263"/>
      <c r="PJS131" s="731"/>
      <c r="PJT131" s="217"/>
      <c r="PJU131" s="217"/>
      <c r="PJV131" s="263"/>
      <c r="PJW131" s="150"/>
      <c r="PJX131" s="151"/>
      <c r="PJY131" s="27"/>
      <c r="PKE131" s="731"/>
      <c r="PKF131" s="217"/>
      <c r="PKG131" s="217"/>
      <c r="PKH131" s="263"/>
      <c r="PKI131" s="731"/>
      <c r="PKJ131" s="217"/>
      <c r="PKK131" s="217"/>
      <c r="PKL131" s="263"/>
      <c r="PKM131" s="150"/>
      <c r="PKN131" s="151"/>
      <c r="PKO131" s="27"/>
      <c r="PKU131" s="731"/>
      <c r="PKV131" s="217"/>
      <c r="PKW131" s="217"/>
      <c r="PKX131" s="263"/>
      <c r="PKY131" s="731"/>
      <c r="PKZ131" s="217"/>
      <c r="PLA131" s="217"/>
      <c r="PLB131" s="263"/>
      <c r="PLC131" s="150"/>
      <c r="PLD131" s="151"/>
      <c r="PLE131" s="27"/>
      <c r="PLK131" s="731"/>
      <c r="PLL131" s="217"/>
      <c r="PLM131" s="217"/>
      <c r="PLN131" s="263"/>
      <c r="PLO131" s="731"/>
      <c r="PLP131" s="217"/>
      <c r="PLQ131" s="217"/>
      <c r="PLR131" s="263"/>
      <c r="PLS131" s="150"/>
      <c r="PLT131" s="151"/>
      <c r="PLU131" s="27"/>
      <c r="PMA131" s="731"/>
      <c r="PMB131" s="217"/>
      <c r="PMC131" s="217"/>
      <c r="PMD131" s="263"/>
      <c r="PME131" s="731"/>
      <c r="PMF131" s="217"/>
      <c r="PMG131" s="217"/>
      <c r="PMH131" s="263"/>
      <c r="PMI131" s="150"/>
      <c r="PMJ131" s="151"/>
      <c r="PMK131" s="27"/>
      <c r="PMQ131" s="731"/>
      <c r="PMR131" s="217"/>
      <c r="PMS131" s="217"/>
      <c r="PMT131" s="263"/>
      <c r="PMU131" s="731"/>
      <c r="PMV131" s="217"/>
      <c r="PMW131" s="217"/>
      <c r="PMX131" s="263"/>
      <c r="PMY131" s="150"/>
      <c r="PMZ131" s="151"/>
      <c r="PNA131" s="27"/>
      <c r="PNG131" s="731"/>
      <c r="PNH131" s="217"/>
      <c r="PNI131" s="217"/>
      <c r="PNJ131" s="263"/>
      <c r="PNK131" s="731"/>
      <c r="PNL131" s="217"/>
      <c r="PNM131" s="217"/>
      <c r="PNN131" s="263"/>
      <c r="PNO131" s="150"/>
      <c r="PNP131" s="151"/>
      <c r="PNQ131" s="27"/>
      <c r="PNW131" s="731"/>
      <c r="PNX131" s="217"/>
      <c r="PNY131" s="217"/>
      <c r="PNZ131" s="263"/>
      <c r="POA131" s="731"/>
      <c r="POB131" s="217"/>
      <c r="POC131" s="217"/>
      <c r="POD131" s="263"/>
      <c r="POE131" s="150"/>
      <c r="POF131" s="151"/>
      <c r="POG131" s="27"/>
      <c r="POM131" s="731"/>
      <c r="PON131" s="217"/>
      <c r="POO131" s="217"/>
      <c r="POP131" s="263"/>
      <c r="POQ131" s="731"/>
      <c r="POR131" s="217"/>
      <c r="POS131" s="217"/>
      <c r="POT131" s="263"/>
      <c r="POU131" s="150"/>
      <c r="POV131" s="151"/>
      <c r="POW131" s="27"/>
      <c r="PPC131" s="731"/>
      <c r="PPD131" s="217"/>
      <c r="PPE131" s="217"/>
      <c r="PPF131" s="263"/>
      <c r="PPG131" s="731"/>
      <c r="PPH131" s="217"/>
      <c r="PPI131" s="217"/>
      <c r="PPJ131" s="263"/>
      <c r="PPK131" s="150"/>
      <c r="PPL131" s="151"/>
      <c r="PPM131" s="27"/>
      <c r="PPS131" s="731"/>
      <c r="PPT131" s="217"/>
      <c r="PPU131" s="217"/>
      <c r="PPV131" s="263"/>
      <c r="PPW131" s="731"/>
      <c r="PPX131" s="217"/>
      <c r="PPY131" s="217"/>
      <c r="PPZ131" s="263"/>
      <c r="PQA131" s="150"/>
      <c r="PQB131" s="151"/>
      <c r="PQC131" s="27"/>
      <c r="PQI131" s="731"/>
      <c r="PQJ131" s="217"/>
      <c r="PQK131" s="217"/>
      <c r="PQL131" s="263"/>
      <c r="PQM131" s="731"/>
      <c r="PQN131" s="217"/>
      <c r="PQO131" s="217"/>
      <c r="PQP131" s="263"/>
      <c r="PQQ131" s="150"/>
      <c r="PQR131" s="151"/>
      <c r="PQS131" s="27"/>
      <c r="PQY131" s="731"/>
      <c r="PQZ131" s="217"/>
      <c r="PRA131" s="217"/>
      <c r="PRB131" s="263"/>
      <c r="PRC131" s="731"/>
      <c r="PRD131" s="217"/>
      <c r="PRE131" s="217"/>
      <c r="PRF131" s="263"/>
      <c r="PRG131" s="150"/>
      <c r="PRH131" s="151"/>
      <c r="PRI131" s="27"/>
      <c r="PRO131" s="731"/>
      <c r="PRP131" s="217"/>
      <c r="PRQ131" s="217"/>
      <c r="PRR131" s="263"/>
      <c r="PRS131" s="731"/>
      <c r="PRT131" s="217"/>
      <c r="PRU131" s="217"/>
      <c r="PRV131" s="263"/>
      <c r="PRW131" s="150"/>
      <c r="PRX131" s="151"/>
      <c r="PRY131" s="27"/>
      <c r="PSE131" s="731"/>
      <c r="PSF131" s="217"/>
      <c r="PSG131" s="217"/>
      <c r="PSH131" s="263"/>
      <c r="PSI131" s="731"/>
      <c r="PSJ131" s="217"/>
      <c r="PSK131" s="217"/>
      <c r="PSL131" s="263"/>
      <c r="PSM131" s="150"/>
      <c r="PSN131" s="151"/>
      <c r="PSO131" s="27"/>
      <c r="PSU131" s="731"/>
      <c r="PSV131" s="217"/>
      <c r="PSW131" s="217"/>
      <c r="PSX131" s="263"/>
      <c r="PSY131" s="731"/>
      <c r="PSZ131" s="217"/>
      <c r="PTA131" s="217"/>
      <c r="PTB131" s="263"/>
      <c r="PTC131" s="150"/>
      <c r="PTD131" s="151"/>
      <c r="PTE131" s="27"/>
      <c r="PTK131" s="731"/>
      <c r="PTL131" s="217"/>
      <c r="PTM131" s="217"/>
      <c r="PTN131" s="263"/>
      <c r="PTO131" s="731"/>
      <c r="PTP131" s="217"/>
      <c r="PTQ131" s="217"/>
      <c r="PTR131" s="263"/>
      <c r="PTS131" s="150"/>
      <c r="PTT131" s="151"/>
      <c r="PTU131" s="27"/>
      <c r="PUA131" s="731"/>
      <c r="PUB131" s="217"/>
      <c r="PUC131" s="217"/>
      <c r="PUD131" s="263"/>
      <c r="PUE131" s="731"/>
      <c r="PUF131" s="217"/>
      <c r="PUG131" s="217"/>
      <c r="PUH131" s="263"/>
      <c r="PUI131" s="150"/>
      <c r="PUJ131" s="151"/>
      <c r="PUK131" s="27"/>
      <c r="PUQ131" s="731"/>
      <c r="PUR131" s="217"/>
      <c r="PUS131" s="217"/>
      <c r="PUT131" s="263"/>
      <c r="PUU131" s="731"/>
      <c r="PUV131" s="217"/>
      <c r="PUW131" s="217"/>
      <c r="PUX131" s="263"/>
      <c r="PUY131" s="150"/>
      <c r="PUZ131" s="151"/>
      <c r="PVA131" s="27"/>
      <c r="PVG131" s="731"/>
      <c r="PVH131" s="217"/>
      <c r="PVI131" s="217"/>
      <c r="PVJ131" s="263"/>
      <c r="PVK131" s="731"/>
      <c r="PVL131" s="217"/>
      <c r="PVM131" s="217"/>
      <c r="PVN131" s="263"/>
      <c r="PVO131" s="150"/>
      <c r="PVP131" s="151"/>
      <c r="PVQ131" s="27"/>
      <c r="PVW131" s="731"/>
      <c r="PVX131" s="217"/>
      <c r="PVY131" s="217"/>
      <c r="PVZ131" s="263"/>
      <c r="PWA131" s="731"/>
      <c r="PWB131" s="217"/>
      <c r="PWC131" s="217"/>
      <c r="PWD131" s="263"/>
      <c r="PWE131" s="150"/>
      <c r="PWF131" s="151"/>
      <c r="PWG131" s="27"/>
      <c r="PWM131" s="731"/>
      <c r="PWN131" s="217"/>
      <c r="PWO131" s="217"/>
      <c r="PWP131" s="263"/>
      <c r="PWQ131" s="731"/>
      <c r="PWR131" s="217"/>
      <c r="PWS131" s="217"/>
      <c r="PWT131" s="263"/>
      <c r="PWU131" s="150"/>
      <c r="PWV131" s="151"/>
      <c r="PWW131" s="27"/>
      <c r="PXC131" s="731"/>
      <c r="PXD131" s="217"/>
      <c r="PXE131" s="217"/>
      <c r="PXF131" s="263"/>
      <c r="PXG131" s="731"/>
      <c r="PXH131" s="217"/>
      <c r="PXI131" s="217"/>
      <c r="PXJ131" s="263"/>
      <c r="PXK131" s="150"/>
      <c r="PXL131" s="151"/>
      <c r="PXM131" s="27"/>
      <c r="PXS131" s="731"/>
      <c r="PXT131" s="217"/>
      <c r="PXU131" s="217"/>
      <c r="PXV131" s="263"/>
      <c r="PXW131" s="731"/>
      <c r="PXX131" s="217"/>
      <c r="PXY131" s="217"/>
      <c r="PXZ131" s="263"/>
      <c r="PYA131" s="150"/>
      <c r="PYB131" s="151"/>
      <c r="PYC131" s="27"/>
      <c r="PYI131" s="731"/>
      <c r="PYJ131" s="217"/>
      <c r="PYK131" s="217"/>
      <c r="PYL131" s="263"/>
      <c r="PYM131" s="731"/>
      <c r="PYN131" s="217"/>
      <c r="PYO131" s="217"/>
      <c r="PYP131" s="263"/>
      <c r="PYQ131" s="150"/>
      <c r="PYR131" s="151"/>
      <c r="PYS131" s="27"/>
      <c r="PYY131" s="731"/>
      <c r="PYZ131" s="217"/>
      <c r="PZA131" s="217"/>
      <c r="PZB131" s="263"/>
      <c r="PZC131" s="731"/>
      <c r="PZD131" s="217"/>
      <c r="PZE131" s="217"/>
      <c r="PZF131" s="263"/>
      <c r="PZG131" s="150"/>
      <c r="PZH131" s="151"/>
      <c r="PZI131" s="27"/>
      <c r="PZO131" s="731"/>
      <c r="PZP131" s="217"/>
      <c r="PZQ131" s="217"/>
      <c r="PZR131" s="263"/>
      <c r="PZS131" s="731"/>
      <c r="PZT131" s="217"/>
      <c r="PZU131" s="217"/>
      <c r="PZV131" s="263"/>
      <c r="PZW131" s="150"/>
      <c r="PZX131" s="151"/>
      <c r="PZY131" s="27"/>
      <c r="QAE131" s="731"/>
      <c r="QAF131" s="217"/>
      <c r="QAG131" s="217"/>
      <c r="QAH131" s="263"/>
      <c r="QAI131" s="731"/>
      <c r="QAJ131" s="217"/>
      <c r="QAK131" s="217"/>
      <c r="QAL131" s="263"/>
      <c r="QAM131" s="150"/>
      <c r="QAN131" s="151"/>
      <c r="QAO131" s="27"/>
      <c r="QAU131" s="731"/>
      <c r="QAV131" s="217"/>
      <c r="QAW131" s="217"/>
      <c r="QAX131" s="263"/>
      <c r="QAY131" s="731"/>
      <c r="QAZ131" s="217"/>
      <c r="QBA131" s="217"/>
      <c r="QBB131" s="263"/>
      <c r="QBC131" s="150"/>
      <c r="QBD131" s="151"/>
      <c r="QBE131" s="27"/>
      <c r="QBK131" s="731"/>
      <c r="QBL131" s="217"/>
      <c r="QBM131" s="217"/>
      <c r="QBN131" s="263"/>
      <c r="QBO131" s="731"/>
      <c r="QBP131" s="217"/>
      <c r="QBQ131" s="217"/>
      <c r="QBR131" s="263"/>
      <c r="QBS131" s="150"/>
      <c r="QBT131" s="151"/>
      <c r="QBU131" s="27"/>
      <c r="QCA131" s="731"/>
      <c r="QCB131" s="217"/>
      <c r="QCC131" s="217"/>
      <c r="QCD131" s="263"/>
      <c r="QCE131" s="731"/>
      <c r="QCF131" s="217"/>
      <c r="QCG131" s="217"/>
      <c r="QCH131" s="263"/>
      <c r="QCI131" s="150"/>
      <c r="QCJ131" s="151"/>
      <c r="QCK131" s="27"/>
      <c r="QCQ131" s="731"/>
      <c r="QCR131" s="217"/>
      <c r="QCS131" s="217"/>
      <c r="QCT131" s="263"/>
      <c r="QCU131" s="731"/>
      <c r="QCV131" s="217"/>
      <c r="QCW131" s="217"/>
      <c r="QCX131" s="263"/>
      <c r="QCY131" s="150"/>
      <c r="QCZ131" s="151"/>
      <c r="QDA131" s="27"/>
      <c r="QDG131" s="731"/>
      <c r="QDH131" s="217"/>
      <c r="QDI131" s="217"/>
      <c r="QDJ131" s="263"/>
      <c r="QDK131" s="731"/>
      <c r="QDL131" s="217"/>
      <c r="QDM131" s="217"/>
      <c r="QDN131" s="263"/>
      <c r="QDO131" s="150"/>
      <c r="QDP131" s="151"/>
      <c r="QDQ131" s="27"/>
      <c r="QDW131" s="731"/>
      <c r="QDX131" s="217"/>
      <c r="QDY131" s="217"/>
      <c r="QDZ131" s="263"/>
      <c r="QEA131" s="731"/>
      <c r="QEB131" s="217"/>
      <c r="QEC131" s="217"/>
      <c r="QED131" s="263"/>
      <c r="QEE131" s="150"/>
      <c r="QEF131" s="151"/>
      <c r="QEG131" s="27"/>
      <c r="QEM131" s="731"/>
      <c r="QEN131" s="217"/>
      <c r="QEO131" s="217"/>
      <c r="QEP131" s="263"/>
      <c r="QEQ131" s="731"/>
      <c r="QER131" s="217"/>
      <c r="QES131" s="217"/>
      <c r="QET131" s="263"/>
      <c r="QEU131" s="150"/>
      <c r="QEV131" s="151"/>
      <c r="QEW131" s="27"/>
      <c r="QFC131" s="731"/>
      <c r="QFD131" s="217"/>
      <c r="QFE131" s="217"/>
      <c r="QFF131" s="263"/>
      <c r="QFG131" s="731"/>
      <c r="QFH131" s="217"/>
      <c r="QFI131" s="217"/>
      <c r="QFJ131" s="263"/>
      <c r="QFK131" s="150"/>
      <c r="QFL131" s="151"/>
      <c r="QFM131" s="27"/>
      <c r="QFS131" s="731"/>
      <c r="QFT131" s="217"/>
      <c r="QFU131" s="217"/>
      <c r="QFV131" s="263"/>
      <c r="QFW131" s="731"/>
      <c r="QFX131" s="217"/>
      <c r="QFY131" s="217"/>
      <c r="QFZ131" s="263"/>
      <c r="QGA131" s="150"/>
      <c r="QGB131" s="151"/>
      <c r="QGC131" s="27"/>
      <c r="QGI131" s="731"/>
      <c r="QGJ131" s="217"/>
      <c r="QGK131" s="217"/>
      <c r="QGL131" s="263"/>
      <c r="QGM131" s="731"/>
      <c r="QGN131" s="217"/>
      <c r="QGO131" s="217"/>
      <c r="QGP131" s="263"/>
      <c r="QGQ131" s="150"/>
      <c r="QGR131" s="151"/>
      <c r="QGS131" s="27"/>
      <c r="QGY131" s="731"/>
      <c r="QGZ131" s="217"/>
      <c r="QHA131" s="217"/>
      <c r="QHB131" s="263"/>
      <c r="QHC131" s="731"/>
      <c r="QHD131" s="217"/>
      <c r="QHE131" s="217"/>
      <c r="QHF131" s="263"/>
      <c r="QHG131" s="150"/>
      <c r="QHH131" s="151"/>
      <c r="QHI131" s="27"/>
      <c r="QHO131" s="731"/>
      <c r="QHP131" s="217"/>
      <c r="QHQ131" s="217"/>
      <c r="QHR131" s="263"/>
      <c r="QHS131" s="731"/>
      <c r="QHT131" s="217"/>
      <c r="QHU131" s="217"/>
      <c r="QHV131" s="263"/>
      <c r="QHW131" s="150"/>
      <c r="QHX131" s="151"/>
      <c r="QHY131" s="27"/>
      <c r="QIE131" s="731"/>
      <c r="QIF131" s="217"/>
      <c r="QIG131" s="217"/>
      <c r="QIH131" s="263"/>
      <c r="QII131" s="731"/>
      <c r="QIJ131" s="217"/>
      <c r="QIK131" s="217"/>
      <c r="QIL131" s="263"/>
      <c r="QIM131" s="150"/>
      <c r="QIN131" s="151"/>
      <c r="QIO131" s="27"/>
      <c r="QIU131" s="731"/>
      <c r="QIV131" s="217"/>
      <c r="QIW131" s="217"/>
      <c r="QIX131" s="263"/>
      <c r="QIY131" s="731"/>
      <c r="QIZ131" s="217"/>
      <c r="QJA131" s="217"/>
      <c r="QJB131" s="263"/>
      <c r="QJC131" s="150"/>
      <c r="QJD131" s="151"/>
      <c r="QJE131" s="27"/>
      <c r="QJK131" s="731"/>
      <c r="QJL131" s="217"/>
      <c r="QJM131" s="217"/>
      <c r="QJN131" s="263"/>
      <c r="QJO131" s="731"/>
      <c r="QJP131" s="217"/>
      <c r="QJQ131" s="217"/>
      <c r="QJR131" s="263"/>
      <c r="QJS131" s="150"/>
      <c r="QJT131" s="151"/>
      <c r="QJU131" s="27"/>
      <c r="QKA131" s="731"/>
      <c r="QKB131" s="217"/>
      <c r="QKC131" s="217"/>
      <c r="QKD131" s="263"/>
      <c r="QKE131" s="731"/>
      <c r="QKF131" s="217"/>
      <c r="QKG131" s="217"/>
      <c r="QKH131" s="263"/>
      <c r="QKI131" s="150"/>
      <c r="QKJ131" s="151"/>
      <c r="QKK131" s="27"/>
      <c r="QKQ131" s="731"/>
      <c r="QKR131" s="217"/>
      <c r="QKS131" s="217"/>
      <c r="QKT131" s="263"/>
      <c r="QKU131" s="731"/>
      <c r="QKV131" s="217"/>
      <c r="QKW131" s="217"/>
      <c r="QKX131" s="263"/>
      <c r="QKY131" s="150"/>
      <c r="QKZ131" s="151"/>
      <c r="QLA131" s="27"/>
      <c r="QLG131" s="731"/>
      <c r="QLH131" s="217"/>
      <c r="QLI131" s="217"/>
      <c r="QLJ131" s="263"/>
      <c r="QLK131" s="731"/>
      <c r="QLL131" s="217"/>
      <c r="QLM131" s="217"/>
      <c r="QLN131" s="263"/>
      <c r="QLO131" s="150"/>
      <c r="QLP131" s="151"/>
      <c r="QLQ131" s="27"/>
      <c r="QLW131" s="731"/>
      <c r="QLX131" s="217"/>
      <c r="QLY131" s="217"/>
      <c r="QLZ131" s="263"/>
      <c r="QMA131" s="731"/>
      <c r="QMB131" s="217"/>
      <c r="QMC131" s="217"/>
      <c r="QMD131" s="263"/>
      <c r="QME131" s="150"/>
      <c r="QMF131" s="151"/>
      <c r="QMG131" s="27"/>
      <c r="QMM131" s="731"/>
      <c r="QMN131" s="217"/>
      <c r="QMO131" s="217"/>
      <c r="QMP131" s="263"/>
      <c r="QMQ131" s="731"/>
      <c r="QMR131" s="217"/>
      <c r="QMS131" s="217"/>
      <c r="QMT131" s="263"/>
      <c r="QMU131" s="150"/>
      <c r="QMV131" s="151"/>
      <c r="QMW131" s="27"/>
      <c r="QNC131" s="731"/>
      <c r="QND131" s="217"/>
      <c r="QNE131" s="217"/>
      <c r="QNF131" s="263"/>
      <c r="QNG131" s="731"/>
      <c r="QNH131" s="217"/>
      <c r="QNI131" s="217"/>
      <c r="QNJ131" s="263"/>
      <c r="QNK131" s="150"/>
      <c r="QNL131" s="151"/>
      <c r="QNM131" s="27"/>
      <c r="QNS131" s="731"/>
      <c r="QNT131" s="217"/>
      <c r="QNU131" s="217"/>
      <c r="QNV131" s="263"/>
      <c r="QNW131" s="731"/>
      <c r="QNX131" s="217"/>
      <c r="QNY131" s="217"/>
      <c r="QNZ131" s="263"/>
      <c r="QOA131" s="150"/>
      <c r="QOB131" s="151"/>
      <c r="QOC131" s="27"/>
      <c r="QOI131" s="731"/>
      <c r="QOJ131" s="217"/>
      <c r="QOK131" s="217"/>
      <c r="QOL131" s="263"/>
      <c r="QOM131" s="731"/>
      <c r="QON131" s="217"/>
      <c r="QOO131" s="217"/>
      <c r="QOP131" s="263"/>
      <c r="QOQ131" s="150"/>
      <c r="QOR131" s="151"/>
      <c r="QOS131" s="27"/>
      <c r="QOY131" s="731"/>
      <c r="QOZ131" s="217"/>
      <c r="QPA131" s="217"/>
      <c r="QPB131" s="263"/>
      <c r="QPC131" s="731"/>
      <c r="QPD131" s="217"/>
      <c r="QPE131" s="217"/>
      <c r="QPF131" s="263"/>
      <c r="QPG131" s="150"/>
      <c r="QPH131" s="151"/>
      <c r="QPI131" s="27"/>
      <c r="QPO131" s="731"/>
      <c r="QPP131" s="217"/>
      <c r="QPQ131" s="217"/>
      <c r="QPR131" s="263"/>
      <c r="QPS131" s="731"/>
      <c r="QPT131" s="217"/>
      <c r="QPU131" s="217"/>
      <c r="QPV131" s="263"/>
      <c r="QPW131" s="150"/>
      <c r="QPX131" s="151"/>
      <c r="QPY131" s="27"/>
      <c r="QQE131" s="731"/>
      <c r="QQF131" s="217"/>
      <c r="QQG131" s="217"/>
      <c r="QQH131" s="263"/>
      <c r="QQI131" s="731"/>
      <c r="QQJ131" s="217"/>
      <c r="QQK131" s="217"/>
      <c r="QQL131" s="263"/>
      <c r="QQM131" s="150"/>
      <c r="QQN131" s="151"/>
      <c r="QQO131" s="27"/>
      <c r="QQU131" s="731"/>
      <c r="QQV131" s="217"/>
      <c r="QQW131" s="217"/>
      <c r="QQX131" s="263"/>
      <c r="QQY131" s="731"/>
      <c r="QQZ131" s="217"/>
      <c r="QRA131" s="217"/>
      <c r="QRB131" s="263"/>
      <c r="QRC131" s="150"/>
      <c r="QRD131" s="151"/>
      <c r="QRE131" s="27"/>
      <c r="QRK131" s="731"/>
      <c r="QRL131" s="217"/>
      <c r="QRM131" s="217"/>
      <c r="QRN131" s="263"/>
      <c r="QRO131" s="731"/>
      <c r="QRP131" s="217"/>
      <c r="QRQ131" s="217"/>
      <c r="QRR131" s="263"/>
      <c r="QRS131" s="150"/>
      <c r="QRT131" s="151"/>
      <c r="QRU131" s="27"/>
      <c r="QSA131" s="731"/>
      <c r="QSB131" s="217"/>
      <c r="QSC131" s="217"/>
      <c r="QSD131" s="263"/>
      <c r="QSE131" s="731"/>
      <c r="QSF131" s="217"/>
      <c r="QSG131" s="217"/>
      <c r="QSH131" s="263"/>
      <c r="QSI131" s="150"/>
      <c r="QSJ131" s="151"/>
      <c r="QSK131" s="27"/>
      <c r="QSQ131" s="731"/>
      <c r="QSR131" s="217"/>
      <c r="QSS131" s="217"/>
      <c r="QST131" s="263"/>
      <c r="QSU131" s="731"/>
      <c r="QSV131" s="217"/>
      <c r="QSW131" s="217"/>
      <c r="QSX131" s="263"/>
      <c r="QSY131" s="150"/>
      <c r="QSZ131" s="151"/>
      <c r="QTA131" s="27"/>
      <c r="QTG131" s="731"/>
      <c r="QTH131" s="217"/>
      <c r="QTI131" s="217"/>
      <c r="QTJ131" s="263"/>
      <c r="QTK131" s="731"/>
      <c r="QTL131" s="217"/>
      <c r="QTM131" s="217"/>
      <c r="QTN131" s="263"/>
      <c r="QTO131" s="150"/>
      <c r="QTP131" s="151"/>
      <c r="QTQ131" s="27"/>
      <c r="QTW131" s="731"/>
      <c r="QTX131" s="217"/>
      <c r="QTY131" s="217"/>
      <c r="QTZ131" s="263"/>
      <c r="QUA131" s="731"/>
      <c r="QUB131" s="217"/>
      <c r="QUC131" s="217"/>
      <c r="QUD131" s="263"/>
      <c r="QUE131" s="150"/>
      <c r="QUF131" s="151"/>
      <c r="QUG131" s="27"/>
      <c r="QUM131" s="731"/>
      <c r="QUN131" s="217"/>
      <c r="QUO131" s="217"/>
      <c r="QUP131" s="263"/>
      <c r="QUQ131" s="731"/>
      <c r="QUR131" s="217"/>
      <c r="QUS131" s="217"/>
      <c r="QUT131" s="263"/>
      <c r="QUU131" s="150"/>
      <c r="QUV131" s="151"/>
      <c r="QUW131" s="27"/>
      <c r="QVC131" s="731"/>
      <c r="QVD131" s="217"/>
      <c r="QVE131" s="217"/>
      <c r="QVF131" s="263"/>
      <c r="QVG131" s="731"/>
      <c r="QVH131" s="217"/>
      <c r="QVI131" s="217"/>
      <c r="QVJ131" s="263"/>
      <c r="QVK131" s="150"/>
      <c r="QVL131" s="151"/>
      <c r="QVM131" s="27"/>
      <c r="QVS131" s="731"/>
      <c r="QVT131" s="217"/>
      <c r="QVU131" s="217"/>
      <c r="QVV131" s="263"/>
      <c r="QVW131" s="731"/>
      <c r="QVX131" s="217"/>
      <c r="QVY131" s="217"/>
      <c r="QVZ131" s="263"/>
      <c r="QWA131" s="150"/>
      <c r="QWB131" s="151"/>
      <c r="QWC131" s="27"/>
      <c r="QWI131" s="731"/>
      <c r="QWJ131" s="217"/>
      <c r="QWK131" s="217"/>
      <c r="QWL131" s="263"/>
      <c r="QWM131" s="731"/>
      <c r="QWN131" s="217"/>
      <c r="QWO131" s="217"/>
      <c r="QWP131" s="263"/>
      <c r="QWQ131" s="150"/>
      <c r="QWR131" s="151"/>
      <c r="QWS131" s="27"/>
      <c r="QWY131" s="731"/>
      <c r="QWZ131" s="217"/>
      <c r="QXA131" s="217"/>
      <c r="QXB131" s="263"/>
      <c r="QXC131" s="731"/>
      <c r="QXD131" s="217"/>
      <c r="QXE131" s="217"/>
      <c r="QXF131" s="263"/>
      <c r="QXG131" s="150"/>
      <c r="QXH131" s="151"/>
      <c r="QXI131" s="27"/>
      <c r="QXO131" s="731"/>
      <c r="QXP131" s="217"/>
      <c r="QXQ131" s="217"/>
      <c r="QXR131" s="263"/>
      <c r="QXS131" s="731"/>
      <c r="QXT131" s="217"/>
      <c r="QXU131" s="217"/>
      <c r="QXV131" s="263"/>
      <c r="QXW131" s="150"/>
      <c r="QXX131" s="151"/>
      <c r="QXY131" s="27"/>
      <c r="QYE131" s="731"/>
      <c r="QYF131" s="217"/>
      <c r="QYG131" s="217"/>
      <c r="QYH131" s="263"/>
      <c r="QYI131" s="731"/>
      <c r="QYJ131" s="217"/>
      <c r="QYK131" s="217"/>
      <c r="QYL131" s="263"/>
      <c r="QYM131" s="150"/>
      <c r="QYN131" s="151"/>
      <c r="QYO131" s="27"/>
      <c r="QYU131" s="731"/>
      <c r="QYV131" s="217"/>
      <c r="QYW131" s="217"/>
      <c r="QYX131" s="263"/>
      <c r="QYY131" s="731"/>
      <c r="QYZ131" s="217"/>
      <c r="QZA131" s="217"/>
      <c r="QZB131" s="263"/>
      <c r="QZC131" s="150"/>
      <c r="QZD131" s="151"/>
      <c r="QZE131" s="27"/>
      <c r="QZK131" s="731"/>
      <c r="QZL131" s="217"/>
      <c r="QZM131" s="217"/>
      <c r="QZN131" s="263"/>
      <c r="QZO131" s="731"/>
      <c r="QZP131" s="217"/>
      <c r="QZQ131" s="217"/>
      <c r="QZR131" s="263"/>
      <c r="QZS131" s="150"/>
      <c r="QZT131" s="151"/>
      <c r="QZU131" s="27"/>
      <c r="RAA131" s="731"/>
      <c r="RAB131" s="217"/>
      <c r="RAC131" s="217"/>
      <c r="RAD131" s="263"/>
      <c r="RAE131" s="731"/>
      <c r="RAF131" s="217"/>
      <c r="RAG131" s="217"/>
      <c r="RAH131" s="263"/>
      <c r="RAI131" s="150"/>
      <c r="RAJ131" s="151"/>
      <c r="RAK131" s="27"/>
      <c r="RAQ131" s="731"/>
      <c r="RAR131" s="217"/>
      <c r="RAS131" s="217"/>
      <c r="RAT131" s="263"/>
      <c r="RAU131" s="731"/>
      <c r="RAV131" s="217"/>
      <c r="RAW131" s="217"/>
      <c r="RAX131" s="263"/>
      <c r="RAY131" s="150"/>
      <c r="RAZ131" s="151"/>
      <c r="RBA131" s="27"/>
      <c r="RBG131" s="731"/>
      <c r="RBH131" s="217"/>
      <c r="RBI131" s="217"/>
      <c r="RBJ131" s="263"/>
      <c r="RBK131" s="731"/>
      <c r="RBL131" s="217"/>
      <c r="RBM131" s="217"/>
      <c r="RBN131" s="263"/>
      <c r="RBO131" s="150"/>
      <c r="RBP131" s="151"/>
      <c r="RBQ131" s="27"/>
      <c r="RBW131" s="731"/>
      <c r="RBX131" s="217"/>
      <c r="RBY131" s="217"/>
      <c r="RBZ131" s="263"/>
      <c r="RCA131" s="731"/>
      <c r="RCB131" s="217"/>
      <c r="RCC131" s="217"/>
      <c r="RCD131" s="263"/>
      <c r="RCE131" s="150"/>
      <c r="RCF131" s="151"/>
      <c r="RCG131" s="27"/>
      <c r="RCM131" s="731"/>
      <c r="RCN131" s="217"/>
      <c r="RCO131" s="217"/>
      <c r="RCP131" s="263"/>
      <c r="RCQ131" s="731"/>
      <c r="RCR131" s="217"/>
      <c r="RCS131" s="217"/>
      <c r="RCT131" s="263"/>
      <c r="RCU131" s="150"/>
      <c r="RCV131" s="151"/>
      <c r="RCW131" s="27"/>
      <c r="RDC131" s="731"/>
      <c r="RDD131" s="217"/>
      <c r="RDE131" s="217"/>
      <c r="RDF131" s="263"/>
      <c r="RDG131" s="731"/>
      <c r="RDH131" s="217"/>
      <c r="RDI131" s="217"/>
      <c r="RDJ131" s="263"/>
      <c r="RDK131" s="150"/>
      <c r="RDL131" s="151"/>
      <c r="RDM131" s="27"/>
      <c r="RDS131" s="731"/>
      <c r="RDT131" s="217"/>
      <c r="RDU131" s="217"/>
      <c r="RDV131" s="263"/>
      <c r="RDW131" s="731"/>
      <c r="RDX131" s="217"/>
      <c r="RDY131" s="217"/>
      <c r="RDZ131" s="263"/>
      <c r="REA131" s="150"/>
      <c r="REB131" s="151"/>
      <c r="REC131" s="27"/>
      <c r="REI131" s="731"/>
      <c r="REJ131" s="217"/>
      <c r="REK131" s="217"/>
      <c r="REL131" s="263"/>
      <c r="REM131" s="731"/>
      <c r="REN131" s="217"/>
      <c r="REO131" s="217"/>
      <c r="REP131" s="263"/>
      <c r="REQ131" s="150"/>
      <c r="RER131" s="151"/>
      <c r="RES131" s="27"/>
      <c r="REY131" s="731"/>
      <c r="REZ131" s="217"/>
      <c r="RFA131" s="217"/>
      <c r="RFB131" s="263"/>
      <c r="RFC131" s="731"/>
      <c r="RFD131" s="217"/>
      <c r="RFE131" s="217"/>
      <c r="RFF131" s="263"/>
      <c r="RFG131" s="150"/>
      <c r="RFH131" s="151"/>
      <c r="RFI131" s="27"/>
      <c r="RFO131" s="731"/>
      <c r="RFP131" s="217"/>
      <c r="RFQ131" s="217"/>
      <c r="RFR131" s="263"/>
      <c r="RFS131" s="731"/>
      <c r="RFT131" s="217"/>
      <c r="RFU131" s="217"/>
      <c r="RFV131" s="263"/>
      <c r="RFW131" s="150"/>
      <c r="RFX131" s="151"/>
      <c r="RFY131" s="27"/>
      <c r="RGE131" s="731"/>
      <c r="RGF131" s="217"/>
      <c r="RGG131" s="217"/>
      <c r="RGH131" s="263"/>
      <c r="RGI131" s="731"/>
      <c r="RGJ131" s="217"/>
      <c r="RGK131" s="217"/>
      <c r="RGL131" s="263"/>
      <c r="RGM131" s="150"/>
      <c r="RGN131" s="151"/>
      <c r="RGO131" s="27"/>
      <c r="RGU131" s="731"/>
      <c r="RGV131" s="217"/>
      <c r="RGW131" s="217"/>
      <c r="RGX131" s="263"/>
      <c r="RGY131" s="731"/>
      <c r="RGZ131" s="217"/>
      <c r="RHA131" s="217"/>
      <c r="RHB131" s="263"/>
      <c r="RHC131" s="150"/>
      <c r="RHD131" s="151"/>
      <c r="RHE131" s="27"/>
      <c r="RHK131" s="731"/>
      <c r="RHL131" s="217"/>
      <c r="RHM131" s="217"/>
      <c r="RHN131" s="263"/>
      <c r="RHO131" s="731"/>
      <c r="RHP131" s="217"/>
      <c r="RHQ131" s="217"/>
      <c r="RHR131" s="263"/>
      <c r="RHS131" s="150"/>
      <c r="RHT131" s="151"/>
      <c r="RHU131" s="27"/>
      <c r="RIA131" s="731"/>
    </row>
    <row r="132" spans="1:1021 1027:2045 2051:3069 3075:4093 4099:5117 5123:6141 6147:7165 7171:8189 8195:9213 9219:10237 10243:11261 11267:12285 12291:12403" s="730" customFormat="1" ht="16.75" thickTop="1" thickBot="1" x14ac:dyDescent="0.45">
      <c r="A132"/>
      <c r="B132" s="742" t="s">
        <v>25</v>
      </c>
      <c r="C132" s="743" t="s">
        <v>122</v>
      </c>
      <c r="D132" s="744" t="s">
        <v>27</v>
      </c>
      <c r="E132" s="745" t="s">
        <v>28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742" t="s">
        <v>69</v>
      </c>
      <c r="AC132" s="743" t="s">
        <v>122</v>
      </c>
      <c r="AD132" s="744" t="s">
        <v>27</v>
      </c>
      <c r="AE132" s="745" t="s">
        <v>28</v>
      </c>
      <c r="AF132"/>
      <c r="AG132"/>
    </row>
    <row r="133" spans="1:1021 1027:2045 2051:3069 3075:4093 4099:5117 5123:6141 6147:7165 7171:8189 8195:9213 9219:10237 10243:11261 11267:12285 12291:12403" s="730" customFormat="1" ht="15.9" x14ac:dyDescent="0.4">
      <c r="A133"/>
      <c r="B133" s="243" t="s">
        <v>81</v>
      </c>
      <c r="C133" s="244">
        <v>83.384181780000006</v>
      </c>
      <c r="D133" s="245">
        <v>69.842558679999982</v>
      </c>
      <c r="E133" s="246">
        <v>-0.16240038351312369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243" t="s">
        <v>106</v>
      </c>
      <c r="AC133" s="244">
        <v>83.384181780000006</v>
      </c>
      <c r="AD133" s="245">
        <v>69.842558679999982</v>
      </c>
      <c r="AE133" s="246">
        <v>-0.16240038351312369</v>
      </c>
      <c r="AF133"/>
      <c r="AG133"/>
    </row>
    <row r="134" spans="1:1021 1027:2045 2051:3069 3075:4093 4099:5117 5123:6141 6147:7165 7171:8189 8195:9213 9219:10237 10243:11261 11267:12285 12291:12403" s="730" customFormat="1" ht="15.9" x14ac:dyDescent="0.4">
      <c r="A134"/>
      <c r="B134" s="243" t="s">
        <v>82</v>
      </c>
      <c r="C134" s="20">
        <v>-189.00018177999999</v>
      </c>
      <c r="D134" s="38">
        <v>-185.42355867999999</v>
      </c>
      <c r="E134" s="246">
        <v>-1.8923913545031756E-2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43" t="s">
        <v>107</v>
      </c>
      <c r="AC134" s="20">
        <v>-189.00018177999999</v>
      </c>
      <c r="AD134" s="38">
        <v>-185.42355867999999</v>
      </c>
      <c r="AE134" s="246">
        <v>-1.8923913545031756E-2</v>
      </c>
      <c r="AF134"/>
      <c r="AG134"/>
    </row>
    <row r="135" spans="1:1021 1027:2045 2051:3069 3075:4093 4099:5117 5123:6141 6147:7165 7171:8189 8195:9213 9219:10237 10243:11261 11267:12285 12291:12403" ht="15.9" x14ac:dyDescent="0.4">
      <c r="B135" s="247" t="s">
        <v>83</v>
      </c>
      <c r="C135" s="23">
        <v>-105.61599999999999</v>
      </c>
      <c r="D135" s="32">
        <v>-115.581</v>
      </c>
      <c r="E135" s="248">
        <v>9.435123466141504E-2</v>
      </c>
      <c r="AB135" s="247" t="s">
        <v>108</v>
      </c>
      <c r="AC135" s="23">
        <v>-105.61599999999999</v>
      </c>
      <c r="AD135" s="32">
        <v>-115.581</v>
      </c>
      <c r="AE135" s="248">
        <v>9.435123466141504E-2</v>
      </c>
    </row>
    <row r="136" spans="1:1021 1027:2045 2051:3069 3075:4093 4099:5117 5123:6141 6147:7165 7171:8189 8195:9213 9219:10237 10243:11261 11267:12285 12291:12403" ht="15.9" x14ac:dyDescent="0.4">
      <c r="B136" s="249" t="s">
        <v>61</v>
      </c>
      <c r="C136" s="20">
        <v>-95.109000000000009</v>
      </c>
      <c r="D136" s="38">
        <v>-78.595999999999989</v>
      </c>
      <c r="E136" s="246">
        <v>-0.17362184441009809</v>
      </c>
      <c r="AB136" s="249" t="s">
        <v>17</v>
      </c>
      <c r="AC136" s="20">
        <v>-95.109000000000009</v>
      </c>
      <c r="AD136" s="38">
        <v>-78.595999999999989</v>
      </c>
      <c r="AE136" s="246">
        <v>-0.17362184441009809</v>
      </c>
    </row>
    <row r="137" spans="1:1021 1027:2045 2051:3069 3075:4093 4099:5117 5123:6141 6147:7165 7171:8189 8195:9213 9219:10237 10243:11261 11267:12285 12291:12403" ht="15.9" x14ac:dyDescent="0.4">
      <c r="B137" s="243" t="s">
        <v>65</v>
      </c>
      <c r="C137" s="20">
        <v>-10.73899999999999</v>
      </c>
      <c r="D137" s="38">
        <v>-26.193999999999999</v>
      </c>
      <c r="E137" s="246">
        <v>1.4391470341745065</v>
      </c>
      <c r="AB137" s="243" t="s">
        <v>3</v>
      </c>
      <c r="AC137" s="20">
        <v>-10.73899999999999</v>
      </c>
      <c r="AD137" s="38">
        <v>-26.193999999999999</v>
      </c>
      <c r="AE137" s="246">
        <v>1.4391470341745065</v>
      </c>
    </row>
    <row r="138" spans="1:1021 1027:2045 2051:3069 3075:4093 4099:5117 5123:6141 6147:7165 7171:8189 8195:9213 9219:10237 10243:11261 11267:12285 12291:12403" ht="15.9" x14ac:dyDescent="0.4">
      <c r="B138" s="243" t="s">
        <v>66</v>
      </c>
      <c r="C138" s="20">
        <v>-3.4910000000000001</v>
      </c>
      <c r="D138" s="38">
        <v>-3.5160000000000009</v>
      </c>
      <c r="E138" s="246">
        <v>7.1612718418794241E-3</v>
      </c>
      <c r="AB138" s="243" t="s">
        <v>164</v>
      </c>
      <c r="AC138" s="20">
        <v>-3.4910000000000001</v>
      </c>
      <c r="AD138" s="38">
        <v>-3.5160000000000009</v>
      </c>
      <c r="AE138" s="246">
        <v>7.1612718418794241E-3</v>
      </c>
    </row>
    <row r="139" spans="1:1021 1027:2045 2051:3069 3075:4093 4099:5117 5123:6141 6147:7165 7171:8189 8195:9213 9219:10237 10243:11261 11267:12285 12291:12403" ht="16.3" thickBot="1" x14ac:dyDescent="0.45">
      <c r="B139" s="250" t="s">
        <v>67</v>
      </c>
      <c r="C139" s="251">
        <v>3.7230000000000132</v>
      </c>
      <c r="D139" s="252">
        <v>-7.2750000000000057</v>
      </c>
      <c r="E139" s="253" t="s">
        <v>78</v>
      </c>
      <c r="AB139" s="250" t="s">
        <v>22</v>
      </c>
      <c r="AC139" s="251">
        <v>3.7230000000000132</v>
      </c>
      <c r="AD139" s="252">
        <v>-7.2750000000000057</v>
      </c>
      <c r="AE139" s="253" t="s">
        <v>78</v>
      </c>
    </row>
    <row r="140" spans="1:1021 1027:2045 2051:3069 3075:4093 4099:5117 5123:6141 6147:7165 7171:8189 8195:9213 9219:10237 10243:11261 11267:12285 12291:12403" ht="15" thickBot="1" x14ac:dyDescent="0.45"/>
    <row r="141" spans="1:1021 1027:2045 2051:3069 3075:4093 4099:5117 5123:6141 6147:7165 7171:8189 8195:9213 9219:10237 10243:11261 11267:12285 12291:12403" ht="21" thickBot="1" x14ac:dyDescent="0.45">
      <c r="B141" s="319" t="s">
        <v>0</v>
      </c>
      <c r="C141" s="570"/>
      <c r="D141" s="319"/>
      <c r="E141" s="302" t="s">
        <v>161</v>
      </c>
      <c r="AB141" s="319" t="s">
        <v>0</v>
      </c>
      <c r="AC141" s="570"/>
      <c r="AD141" s="319"/>
      <c r="AE141" s="302" t="s">
        <v>166</v>
      </c>
    </row>
    <row r="142" spans="1:1021 1027:2045 2051:3069 3075:4093 4099:5117 5123:6141 6147:7165 7171:8189 8195:9213 9219:10237 10243:11261 11267:12285 12291:12403" ht="16.3" thickBot="1" x14ac:dyDescent="0.45">
      <c r="B142" s="239" t="s">
        <v>25</v>
      </c>
      <c r="C142" s="240" t="s">
        <v>122</v>
      </c>
      <c r="D142" s="241" t="s">
        <v>27</v>
      </c>
      <c r="E142" s="242" t="s">
        <v>28</v>
      </c>
      <c r="AB142" s="239" t="s">
        <v>69</v>
      </c>
      <c r="AC142" s="240" t="str">
        <f t="shared" ref="AC142:AE143" si="9">+C142</f>
        <v>6M20</v>
      </c>
      <c r="AD142" s="241" t="str">
        <f t="shared" si="9"/>
        <v>6M21</v>
      </c>
      <c r="AE142" s="242" t="str">
        <f t="shared" si="9"/>
        <v>Var.</v>
      </c>
    </row>
    <row r="143" spans="1:1021 1027:2045 2051:3069 3075:4093 4099:5117 5123:6141 6147:7165 7171:8189 8195:9213 9219:10237 10243:11261 11267:12285 12291:12403" ht="15.9" x14ac:dyDescent="0.4">
      <c r="B143" s="247" t="s">
        <v>83</v>
      </c>
      <c r="C143" s="23">
        <v>-105.61599999999999</v>
      </c>
      <c r="D143" s="32">
        <v>-115.581</v>
      </c>
      <c r="E143" s="248">
        <v>9.435123466141504E-2</v>
      </c>
      <c r="AB143" s="247" t="s">
        <v>108</v>
      </c>
      <c r="AC143" s="23">
        <f t="shared" si="9"/>
        <v>-105.61599999999999</v>
      </c>
      <c r="AD143" s="32">
        <f t="shared" si="9"/>
        <v>-115.581</v>
      </c>
      <c r="AE143" s="248">
        <f t="shared" si="9"/>
        <v>9.435123466141504E-2</v>
      </c>
    </row>
    <row r="144" spans="1:1021 1027:2045 2051:3069 3075:4093 4099:5117 5123:6141 6147:7165 7171:8189 8195:9213 9219:10237 10243:11261 11267:12285 12291:12403" x14ac:dyDescent="0.4">
      <c r="B144" s="571" t="s">
        <v>84</v>
      </c>
      <c r="C144" s="572">
        <v>-35.838999999999992</v>
      </c>
      <c r="D144" s="573">
        <v>1.7910000000000001</v>
      </c>
      <c r="E144" s="246"/>
      <c r="AB144" s="571" t="s">
        <v>109</v>
      </c>
      <c r="AC144" s="572">
        <f t="shared" ref="AC144:AD147" si="10">+C144</f>
        <v>-35.838999999999992</v>
      </c>
      <c r="AD144" s="573">
        <f t="shared" si="10"/>
        <v>1.7910000000000001</v>
      </c>
      <c r="AE144" s="246"/>
    </row>
    <row r="145" spans="2:33" x14ac:dyDescent="0.4">
      <c r="B145" s="574" t="s">
        <v>85</v>
      </c>
      <c r="C145" s="572">
        <v>-77.98</v>
      </c>
      <c r="D145" s="573">
        <v>-129.44299999999998</v>
      </c>
      <c r="E145" s="246"/>
      <c r="AB145" s="574" t="s">
        <v>110</v>
      </c>
      <c r="AC145" s="572">
        <f t="shared" si="10"/>
        <v>-77.98</v>
      </c>
      <c r="AD145" s="573">
        <f t="shared" si="10"/>
        <v>-129.44299999999998</v>
      </c>
      <c r="AE145" s="246"/>
    </row>
    <row r="146" spans="2:33" x14ac:dyDescent="0.4">
      <c r="B146" s="574" t="s">
        <v>86</v>
      </c>
      <c r="C146" s="572">
        <v>116.13753591000001</v>
      </c>
      <c r="D146" s="573">
        <v>12.533500499999999</v>
      </c>
      <c r="E146" s="246"/>
      <c r="AB146" s="574" t="s">
        <v>111</v>
      </c>
      <c r="AC146" s="572">
        <f t="shared" si="10"/>
        <v>116.13753591000001</v>
      </c>
      <c r="AD146" s="573">
        <f t="shared" si="10"/>
        <v>12.533500499999999</v>
      </c>
      <c r="AE146" s="246"/>
    </row>
    <row r="147" spans="2:33" ht="16.3" thickBot="1" x14ac:dyDescent="0.45">
      <c r="B147" s="575" t="s">
        <v>87</v>
      </c>
      <c r="C147" s="320">
        <v>-103.29746408999999</v>
      </c>
      <c r="D147" s="576">
        <v>-230.6994995</v>
      </c>
      <c r="E147" s="321">
        <v>1.2333510462463861</v>
      </c>
      <c r="AB147" s="575" t="s">
        <v>112</v>
      </c>
      <c r="AC147" s="320">
        <f t="shared" si="10"/>
        <v>-103.29746408999999</v>
      </c>
      <c r="AD147" s="576">
        <f t="shared" si="10"/>
        <v>-230.6994995</v>
      </c>
      <c r="AE147" s="321">
        <f>+E147</f>
        <v>1.2333510462463861</v>
      </c>
    </row>
    <row r="150" spans="2:33" ht="15" thickBot="1" x14ac:dyDescent="0.45">
      <c r="B150" s="218"/>
      <c r="C150" s="218"/>
      <c r="D150" s="218"/>
      <c r="E150" s="218"/>
      <c r="F150" s="150"/>
      <c r="G150" s="151"/>
      <c r="H150" s="27"/>
      <c r="AB150" s="27"/>
      <c r="AC150" s="27"/>
      <c r="AD150" s="27"/>
      <c r="AE150" s="27"/>
      <c r="AF150" s="27"/>
      <c r="AG150" s="27"/>
    </row>
    <row r="151" spans="2:33" ht="21.45" thickTop="1" thickBot="1" x14ac:dyDescent="0.45">
      <c r="B151" s="304" t="s">
        <v>0</v>
      </c>
      <c r="C151" s="305"/>
      <c r="D151" s="305"/>
      <c r="E151" s="305"/>
      <c r="F151" s="305"/>
      <c r="G151" s="309" t="s">
        <v>167</v>
      </c>
      <c r="H151" s="153"/>
      <c r="AB151" s="304" t="s">
        <v>0</v>
      </c>
      <c r="AC151" s="305"/>
      <c r="AD151" s="305"/>
      <c r="AE151" s="305"/>
      <c r="AF151" s="305"/>
      <c r="AG151" s="309" t="s">
        <v>206</v>
      </c>
    </row>
    <row r="152" spans="2:33" ht="18.899999999999999" thickBot="1" x14ac:dyDescent="0.45">
      <c r="B152" s="239" t="s">
        <v>25</v>
      </c>
      <c r="C152" s="813">
        <v>44196</v>
      </c>
      <c r="D152" s="813"/>
      <c r="E152" s="810">
        <v>44377</v>
      </c>
      <c r="F152" s="811"/>
      <c r="G152" s="282" t="s">
        <v>28</v>
      </c>
      <c r="H152" s="154"/>
      <c r="AB152" s="239" t="s">
        <v>69</v>
      </c>
      <c r="AC152" s="813">
        <v>44196</v>
      </c>
      <c r="AD152" s="813"/>
      <c r="AE152" s="817">
        <v>44377</v>
      </c>
      <c r="AF152" s="818"/>
      <c r="AG152" s="282" t="s">
        <v>28</v>
      </c>
    </row>
    <row r="153" spans="2:33" ht="16.3" thickBot="1" x14ac:dyDescent="0.45">
      <c r="B153" s="301" t="s">
        <v>168</v>
      </c>
      <c r="C153" s="284">
        <v>13018.795</v>
      </c>
      <c r="D153" s="285">
        <v>0.34871411153241627</v>
      </c>
      <c r="E153" s="286">
        <v>11319.297</v>
      </c>
      <c r="F153" s="287">
        <v>0.30483234243652818</v>
      </c>
      <c r="G153" s="288">
        <v>-0.13054188194836769</v>
      </c>
      <c r="H153" s="28"/>
      <c r="AB153" s="283" t="s">
        <v>207</v>
      </c>
      <c r="AC153" s="284">
        <v>13018.795</v>
      </c>
      <c r="AD153" s="285">
        <v>0.34871411153241627</v>
      </c>
      <c r="AE153" s="286">
        <v>11319.297</v>
      </c>
      <c r="AF153" s="287">
        <v>0.30483234243652818</v>
      </c>
      <c r="AG153" s="288">
        <v>-0.13054188194836769</v>
      </c>
    </row>
    <row r="154" spans="2:33" ht="15.9" x14ac:dyDescent="0.4">
      <c r="B154" s="289" t="s">
        <v>169</v>
      </c>
      <c r="C154" s="290">
        <v>3783.663</v>
      </c>
      <c r="D154" s="21"/>
      <c r="E154" s="291">
        <v>3370.9639999999999</v>
      </c>
      <c r="F154" s="292"/>
      <c r="G154" s="293">
        <v>-0.10907393179572289</v>
      </c>
      <c r="H154" s="155"/>
      <c r="AB154" s="289" t="s">
        <v>208</v>
      </c>
      <c r="AC154" s="290">
        <v>3783.663</v>
      </c>
      <c r="AD154" s="21"/>
      <c r="AE154" s="291">
        <v>3370.9639999999999</v>
      </c>
      <c r="AF154" s="292"/>
      <c r="AG154" s="293">
        <v>-0.10907393179572289</v>
      </c>
    </row>
    <row r="155" spans="2:33" ht="15.9" x14ac:dyDescent="0.4">
      <c r="B155" s="289" t="s">
        <v>170</v>
      </c>
      <c r="C155" s="290">
        <v>2072.2560000000003</v>
      </c>
      <c r="D155" s="21"/>
      <c r="E155" s="291">
        <v>1527.529</v>
      </c>
      <c r="F155" s="292"/>
      <c r="G155" s="293">
        <v>-0.26286665354087535</v>
      </c>
      <c r="H155" s="155"/>
      <c r="AB155" s="289" t="s">
        <v>209</v>
      </c>
      <c r="AC155" s="290">
        <v>2072.2560000000003</v>
      </c>
      <c r="AD155" s="21"/>
      <c r="AE155" s="291">
        <v>1527.529</v>
      </c>
      <c r="AF155" s="292"/>
      <c r="AG155" s="293">
        <v>-0.26286665354087535</v>
      </c>
    </row>
    <row r="156" spans="2:33" ht="15.9" x14ac:dyDescent="0.4">
      <c r="B156" s="289" t="s">
        <v>171</v>
      </c>
      <c r="C156" s="290">
        <v>4479.5510000000004</v>
      </c>
      <c r="D156" s="21"/>
      <c r="E156" s="291">
        <v>4338.9409999999998</v>
      </c>
      <c r="F156" s="292"/>
      <c r="G156" s="293">
        <v>-3.1389306651492643E-2</v>
      </c>
      <c r="H156" s="155"/>
      <c r="AB156" s="289" t="s">
        <v>210</v>
      </c>
      <c r="AC156" s="290">
        <v>4479.5510000000004</v>
      </c>
      <c r="AD156" s="21"/>
      <c r="AE156" s="291">
        <v>4338.9409999999998</v>
      </c>
      <c r="AF156" s="292"/>
      <c r="AG156" s="293">
        <v>-3.1389306651492643E-2</v>
      </c>
    </row>
    <row r="157" spans="2:33" ht="15.9" x14ac:dyDescent="0.4">
      <c r="B157" s="289" t="s">
        <v>172</v>
      </c>
      <c r="C157" s="290">
        <v>776.34199999999998</v>
      </c>
      <c r="D157" s="21"/>
      <c r="E157" s="291">
        <v>553.56100000000004</v>
      </c>
      <c r="F157" s="292"/>
      <c r="G157" s="293">
        <v>-0.28696244696280759</v>
      </c>
      <c r="H157" s="155"/>
      <c r="AB157" s="289" t="s">
        <v>211</v>
      </c>
      <c r="AC157" s="290">
        <v>776.34199999999998</v>
      </c>
      <c r="AD157" s="21"/>
      <c r="AE157" s="291">
        <v>553.56100000000004</v>
      </c>
      <c r="AF157" s="292"/>
      <c r="AG157" s="293">
        <v>-0.28696244696280759</v>
      </c>
    </row>
    <row r="158" spans="2:33" ht="15.9" hidden="1" x14ac:dyDescent="0.4">
      <c r="B158" s="289" t="s">
        <v>173</v>
      </c>
      <c r="C158" s="290">
        <v>0.28299999999999997</v>
      </c>
      <c r="D158" s="21"/>
      <c r="E158" s="291">
        <v>0</v>
      </c>
      <c r="F158" s="292"/>
      <c r="G158" s="293" t="s">
        <v>78</v>
      </c>
      <c r="H158" s="155"/>
      <c r="AB158" s="289" t="s">
        <v>212</v>
      </c>
      <c r="AC158" s="290">
        <v>0.28299999999999997</v>
      </c>
      <c r="AD158" s="21"/>
      <c r="AE158" s="291">
        <v>0</v>
      </c>
      <c r="AF158" s="292"/>
      <c r="AG158" s="293" t="s">
        <v>78</v>
      </c>
    </row>
    <row r="159" spans="2:33" ht="15.9" x14ac:dyDescent="0.4">
      <c r="B159" s="289" t="s">
        <v>174</v>
      </c>
      <c r="C159" s="290">
        <v>17.847000000000001</v>
      </c>
      <c r="D159" s="21"/>
      <c r="E159" s="291">
        <v>0.27200000000000002</v>
      </c>
      <c r="F159" s="292"/>
      <c r="G159" s="293">
        <v>-0.98475934330699832</v>
      </c>
      <c r="H159" s="155"/>
      <c r="AB159" s="289" t="s">
        <v>213</v>
      </c>
      <c r="AC159" s="290">
        <v>17.847000000000001</v>
      </c>
      <c r="AD159" s="21"/>
      <c r="AE159" s="291">
        <v>0.27200000000000002</v>
      </c>
      <c r="AF159" s="292"/>
      <c r="AG159" s="293">
        <v>-0.98475934330699832</v>
      </c>
    </row>
    <row r="160" spans="2:33" ht="16.3" thickBot="1" x14ac:dyDescent="0.45">
      <c r="B160" s="289" t="s">
        <v>175</v>
      </c>
      <c r="C160" s="290">
        <v>1888.8530000000001</v>
      </c>
      <c r="D160" s="21"/>
      <c r="E160" s="291">
        <v>1528.03</v>
      </c>
      <c r="F160" s="292"/>
      <c r="G160" s="293">
        <v>-0.19102757070031395</v>
      </c>
      <c r="H160" s="155"/>
      <c r="AB160" s="289" t="s">
        <v>214</v>
      </c>
      <c r="AC160" s="290">
        <v>1888.8530000000001</v>
      </c>
      <c r="AD160" s="21"/>
      <c r="AE160" s="291">
        <v>1528.03</v>
      </c>
      <c r="AF160" s="292"/>
      <c r="AG160" s="293">
        <v>-0.19102757070031395</v>
      </c>
    </row>
    <row r="161" spans="2:33" ht="16.3" thickBot="1" x14ac:dyDescent="0.45">
      <c r="B161" s="301" t="s">
        <v>176</v>
      </c>
      <c r="C161" s="284">
        <v>24314.924999999999</v>
      </c>
      <c r="D161" s="285">
        <v>0.65128588846758373</v>
      </c>
      <c r="E161" s="286">
        <v>25813.563999999998</v>
      </c>
      <c r="F161" s="287">
        <v>0.69516765756347187</v>
      </c>
      <c r="G161" s="288">
        <v>6.163453105448613E-2</v>
      </c>
      <c r="H161" s="155"/>
      <c r="AB161" s="283" t="s">
        <v>215</v>
      </c>
      <c r="AC161" s="284">
        <v>24314.924999999999</v>
      </c>
      <c r="AD161" s="285">
        <v>0.65128588846758373</v>
      </c>
      <c r="AE161" s="286">
        <v>25813.563999999998</v>
      </c>
      <c r="AF161" s="287">
        <v>0.69516765756347187</v>
      </c>
      <c r="AG161" s="288">
        <v>6.163453105448613E-2</v>
      </c>
    </row>
    <row r="162" spans="2:33" ht="15.9" x14ac:dyDescent="0.4">
      <c r="B162" s="294" t="s">
        <v>177</v>
      </c>
      <c r="C162" s="290">
        <v>3181.1350000000002</v>
      </c>
      <c r="D162" s="21"/>
      <c r="E162" s="291">
        <v>9035.0400000000009</v>
      </c>
      <c r="F162" s="292"/>
      <c r="G162" s="293" t="s">
        <v>78</v>
      </c>
      <c r="H162" s="155"/>
      <c r="AB162" s="294" t="s">
        <v>216</v>
      </c>
      <c r="AC162" s="290">
        <v>3181.1350000000002</v>
      </c>
      <c r="AD162" s="21"/>
      <c r="AE162" s="291">
        <v>9035.0400000000009</v>
      </c>
      <c r="AF162" s="292"/>
      <c r="AG162" s="293" t="s">
        <v>78</v>
      </c>
    </row>
    <row r="163" spans="2:33" ht="15.9" x14ac:dyDescent="0.4">
      <c r="B163" s="289" t="s">
        <v>178</v>
      </c>
      <c r="C163" s="290">
        <v>715.24099999999999</v>
      </c>
      <c r="D163" s="21"/>
      <c r="E163" s="291">
        <v>682.73</v>
      </c>
      <c r="F163" s="292"/>
      <c r="G163" s="293">
        <v>-4.5454609005915469E-2</v>
      </c>
      <c r="H163" s="155"/>
      <c r="AB163" s="294" t="s">
        <v>217</v>
      </c>
      <c r="AC163" s="290">
        <v>715.24099999999999</v>
      </c>
      <c r="AD163" s="21"/>
      <c r="AE163" s="291">
        <v>682.73</v>
      </c>
      <c r="AF163" s="292"/>
      <c r="AG163" s="293">
        <v>-4.5454609005915469E-2</v>
      </c>
    </row>
    <row r="164" spans="2:33" ht="15.9" x14ac:dyDescent="0.4">
      <c r="B164" s="289" t="s">
        <v>179</v>
      </c>
      <c r="C164" s="290">
        <v>10498.289000000001</v>
      </c>
      <c r="D164" s="21"/>
      <c r="E164" s="291">
        <v>7906.1120000000001</v>
      </c>
      <c r="F164" s="292"/>
      <c r="G164" s="293">
        <v>-0.24691423526252709</v>
      </c>
      <c r="H164" s="155"/>
      <c r="AB164" s="294" t="s">
        <v>218</v>
      </c>
      <c r="AC164" s="290">
        <v>10498.289000000001</v>
      </c>
      <c r="AD164" s="21"/>
      <c r="AE164" s="291">
        <v>7906.1120000000001</v>
      </c>
      <c r="AF164" s="292"/>
      <c r="AG164" s="293">
        <v>-0.24691423526252709</v>
      </c>
    </row>
    <row r="165" spans="2:33" ht="15.9" x14ac:dyDescent="0.4">
      <c r="B165" s="289" t="s">
        <v>180</v>
      </c>
      <c r="C165" s="290">
        <v>1354.982</v>
      </c>
      <c r="D165" s="21"/>
      <c r="E165" s="291">
        <v>1435.873</v>
      </c>
      <c r="F165" s="292"/>
      <c r="G165" s="293">
        <v>5.9698948030306065E-2</v>
      </c>
      <c r="H165" s="155"/>
      <c r="AB165" s="294" t="s">
        <v>219</v>
      </c>
      <c r="AC165" s="290">
        <v>1354.982</v>
      </c>
      <c r="AD165" s="21"/>
      <c r="AE165" s="291">
        <v>1435.873</v>
      </c>
      <c r="AF165" s="292"/>
      <c r="AG165" s="293">
        <v>5.9698948030306065E-2</v>
      </c>
    </row>
    <row r="166" spans="2:33" ht="15.9" x14ac:dyDescent="0.4">
      <c r="B166" s="289" t="s">
        <v>181</v>
      </c>
      <c r="C166" s="290">
        <v>251.316</v>
      </c>
      <c r="D166" s="21"/>
      <c r="E166" s="291">
        <v>181.071</v>
      </c>
      <c r="F166" s="292"/>
      <c r="G166" s="293">
        <v>-0.2795086663801748</v>
      </c>
      <c r="H166" s="155"/>
      <c r="AB166" s="294" t="s">
        <v>213</v>
      </c>
      <c r="AC166" s="290">
        <v>251.316</v>
      </c>
      <c r="AD166" s="21"/>
      <c r="AE166" s="291">
        <v>181.071</v>
      </c>
      <c r="AF166" s="292"/>
      <c r="AG166" s="293">
        <v>-0.2795086663801748</v>
      </c>
    </row>
    <row r="167" spans="2:33" ht="15.9" x14ac:dyDescent="0.4">
      <c r="B167" s="289" t="s">
        <v>182</v>
      </c>
      <c r="C167" s="290">
        <v>233.154</v>
      </c>
      <c r="D167" s="21"/>
      <c r="E167" s="291">
        <v>204.63499999999999</v>
      </c>
      <c r="F167" s="292"/>
      <c r="G167" s="293">
        <v>-0.12231829606183042</v>
      </c>
      <c r="H167" s="155"/>
      <c r="AB167" s="294" t="s">
        <v>220</v>
      </c>
      <c r="AC167" s="290">
        <v>233.154</v>
      </c>
      <c r="AD167" s="21"/>
      <c r="AE167" s="291">
        <v>204.63499999999999</v>
      </c>
      <c r="AF167" s="292"/>
      <c r="AG167" s="293">
        <v>-0.12231829606183042</v>
      </c>
    </row>
    <row r="168" spans="2:33" ht="16.3" thickBot="1" x14ac:dyDescent="0.45">
      <c r="B168" s="289" t="s">
        <v>183</v>
      </c>
      <c r="C168" s="290">
        <v>8080.808</v>
      </c>
      <c r="D168" s="21"/>
      <c r="E168" s="291">
        <v>6368.1030000000001</v>
      </c>
      <c r="F168" s="292"/>
      <c r="G168" s="293">
        <v>-0.21194724586947244</v>
      </c>
      <c r="H168" s="155"/>
      <c r="AB168" s="294" t="s">
        <v>221</v>
      </c>
      <c r="AC168" s="290">
        <v>8080.808</v>
      </c>
      <c r="AD168" s="21"/>
      <c r="AE168" s="291">
        <v>6368.1030000000001</v>
      </c>
      <c r="AF168" s="292"/>
      <c r="AG168" s="293">
        <v>-0.21194724586947244</v>
      </c>
    </row>
    <row r="169" spans="2:33" ht="16.3" thickBot="1" x14ac:dyDescent="0.45">
      <c r="B169" s="301" t="s">
        <v>184</v>
      </c>
      <c r="C169" s="284">
        <v>37333.72</v>
      </c>
      <c r="D169" s="285">
        <v>1</v>
      </c>
      <c r="E169" s="286">
        <v>37132.860999999997</v>
      </c>
      <c r="F169" s="287">
        <v>1</v>
      </c>
      <c r="G169" s="288">
        <v>-5.3800960632909289E-3</v>
      </c>
      <c r="H169" s="155"/>
      <c r="AB169" s="283" t="s">
        <v>222</v>
      </c>
      <c r="AC169" s="284">
        <v>37333.72</v>
      </c>
      <c r="AD169" s="285">
        <v>1</v>
      </c>
      <c r="AE169" s="286">
        <v>37132.860999999997</v>
      </c>
      <c r="AF169" s="287">
        <v>1</v>
      </c>
      <c r="AG169" s="288">
        <v>-5.3800960632909289E-3</v>
      </c>
    </row>
    <row r="170" spans="2:33" ht="15" thickBot="1" x14ac:dyDescent="0.45">
      <c r="B170" s="27"/>
      <c r="C170" s="27"/>
      <c r="D170" s="27"/>
      <c r="E170" s="27"/>
      <c r="F170" s="27"/>
      <c r="G170" s="27"/>
      <c r="H170" s="155"/>
      <c r="AB170" s="27"/>
      <c r="AC170" s="27"/>
      <c r="AD170" s="27"/>
      <c r="AE170" s="27"/>
      <c r="AF170" s="27"/>
      <c r="AG170" s="27"/>
    </row>
    <row r="171" spans="2:33" ht="16.3" thickBot="1" x14ac:dyDescent="0.45">
      <c r="B171" s="283" t="s">
        <v>185</v>
      </c>
      <c r="C171" s="295">
        <v>4275.9070000000002</v>
      </c>
      <c r="D171" s="296">
        <v>0.11453203698961689</v>
      </c>
      <c r="E171" s="297">
        <v>4314.6360000000004</v>
      </c>
      <c r="F171" s="287">
        <v>0.11619454800425964</v>
      </c>
      <c r="G171" s="288">
        <v>9.0574935329510442E-3</v>
      </c>
      <c r="H171" s="155"/>
      <c r="AB171" s="283" t="s">
        <v>223</v>
      </c>
      <c r="AC171" s="295">
        <v>4275.9070000000002</v>
      </c>
      <c r="AD171" s="296">
        <v>0.11453203698961689</v>
      </c>
      <c r="AE171" s="297">
        <v>4314.6360000000004</v>
      </c>
      <c r="AF171" s="287">
        <v>0.11619454800425964</v>
      </c>
      <c r="AG171" s="288">
        <v>9.0574935329510442E-3</v>
      </c>
    </row>
    <row r="172" spans="2:33" ht="15.9" x14ac:dyDescent="0.4">
      <c r="B172" s="294" t="s">
        <v>186</v>
      </c>
      <c r="C172" s="20">
        <v>4197.2510000000002</v>
      </c>
      <c r="D172" s="298"/>
      <c r="E172" s="291">
        <v>3981.7220000000002</v>
      </c>
      <c r="F172" s="292"/>
      <c r="G172" s="293">
        <v>-5.1350038394177511E-2</v>
      </c>
      <c r="H172" s="155"/>
      <c r="AB172" s="294" t="s">
        <v>224</v>
      </c>
      <c r="AC172" s="20">
        <v>4197.2510000000002</v>
      </c>
      <c r="AD172" s="298"/>
      <c r="AE172" s="291">
        <v>3981.7220000000002</v>
      </c>
      <c r="AF172" s="292"/>
      <c r="AG172" s="293">
        <v>-5.1350038394177511E-2</v>
      </c>
    </row>
    <row r="173" spans="2:33" ht="15.9" x14ac:dyDescent="0.4">
      <c r="B173" s="294" t="s">
        <v>187</v>
      </c>
      <c r="C173" s="20">
        <v>-668.77200000000005</v>
      </c>
      <c r="D173" s="298"/>
      <c r="E173" s="291">
        <v>-486.40800000000002</v>
      </c>
      <c r="F173" s="292"/>
      <c r="G173" s="293">
        <v>-0.27268486120830415</v>
      </c>
      <c r="H173" s="155"/>
      <c r="AB173" s="294" t="s">
        <v>225</v>
      </c>
      <c r="AC173" s="20">
        <v>-668.77200000000005</v>
      </c>
      <c r="AD173" s="298"/>
      <c r="AE173" s="291">
        <v>-486.40800000000002</v>
      </c>
      <c r="AF173" s="292"/>
      <c r="AG173" s="293">
        <v>-0.27268486120830415</v>
      </c>
    </row>
    <row r="174" spans="2:33" ht="16.3" thickBot="1" x14ac:dyDescent="0.45">
      <c r="B174" s="294" t="s">
        <v>94</v>
      </c>
      <c r="C174" s="20">
        <v>747.428</v>
      </c>
      <c r="D174" s="298"/>
      <c r="E174" s="291">
        <v>819.322</v>
      </c>
      <c r="F174" s="292"/>
      <c r="G174" s="293">
        <v>9.6188529196123307E-2</v>
      </c>
      <c r="H174" s="155"/>
      <c r="AB174" s="294" t="s">
        <v>226</v>
      </c>
      <c r="AC174" s="20">
        <v>747.428</v>
      </c>
      <c r="AD174" s="298"/>
      <c r="AE174" s="291">
        <v>819.322</v>
      </c>
      <c r="AF174" s="292"/>
      <c r="AG174" s="293">
        <v>9.6188529196123307E-2</v>
      </c>
    </row>
    <row r="175" spans="2:33" ht="16.3" thickBot="1" x14ac:dyDescent="0.45">
      <c r="B175" s="301" t="s">
        <v>188</v>
      </c>
      <c r="C175" s="284">
        <v>10605.99</v>
      </c>
      <c r="D175" s="296">
        <v>0.28408607553707477</v>
      </c>
      <c r="E175" s="286">
        <v>11057.364</v>
      </c>
      <c r="F175" s="287">
        <v>0.29777840172347614</v>
      </c>
      <c r="G175" s="288">
        <v>4.2558403317370708E-2</v>
      </c>
      <c r="H175" s="155"/>
      <c r="AB175" s="283" t="s">
        <v>227</v>
      </c>
      <c r="AC175" s="284">
        <v>10605.99</v>
      </c>
      <c r="AD175" s="296">
        <v>0.28408607553707477</v>
      </c>
      <c r="AE175" s="286">
        <v>11057.364</v>
      </c>
      <c r="AF175" s="287">
        <v>0.29777840172347614</v>
      </c>
      <c r="AG175" s="288">
        <v>4.2558403317370708E-2</v>
      </c>
    </row>
    <row r="176" spans="2:33" ht="15.9" x14ac:dyDescent="0.4">
      <c r="B176" s="289" t="s">
        <v>189</v>
      </c>
      <c r="C176" s="20">
        <v>3.4849999999999999</v>
      </c>
      <c r="D176" s="167"/>
      <c r="E176" s="291">
        <v>2.0139999999999998</v>
      </c>
      <c r="F176" s="292"/>
      <c r="G176" s="293">
        <v>-0.42209469153515067</v>
      </c>
      <c r="H176" s="155"/>
      <c r="AB176" s="289" t="s">
        <v>228</v>
      </c>
      <c r="AC176" s="20">
        <v>3.4849999999999999</v>
      </c>
      <c r="AD176" s="167"/>
      <c r="AE176" s="291">
        <v>2.0139999999999998</v>
      </c>
      <c r="AF176" s="292"/>
      <c r="AG176" s="293">
        <v>-0.42209469153515067</v>
      </c>
    </row>
    <row r="177" spans="2:33" ht="15.9" x14ac:dyDescent="0.4">
      <c r="B177" s="289" t="s">
        <v>190</v>
      </c>
      <c r="C177" s="20">
        <v>1276.375</v>
      </c>
      <c r="D177" s="167"/>
      <c r="E177" s="291">
        <v>1132.04</v>
      </c>
      <c r="F177" s="292"/>
      <c r="G177" s="293">
        <v>-0.11308197042405255</v>
      </c>
      <c r="H177" s="155"/>
      <c r="AB177" s="289" t="s">
        <v>229</v>
      </c>
      <c r="AC177" s="20">
        <v>1276.375</v>
      </c>
      <c r="AD177" s="167"/>
      <c r="AE177" s="291">
        <v>1132.04</v>
      </c>
      <c r="AF177" s="292"/>
      <c r="AG177" s="293">
        <v>-0.11308197042405255</v>
      </c>
    </row>
    <row r="178" spans="2:33" ht="15.9" x14ac:dyDescent="0.4">
      <c r="B178" s="289" t="s">
        <v>191</v>
      </c>
      <c r="C178" s="20">
        <v>8370.0360000000001</v>
      </c>
      <c r="D178" s="167"/>
      <c r="E178" s="291">
        <v>9123.3649999999998</v>
      </c>
      <c r="F178" s="292"/>
      <c r="G178" s="293">
        <v>9.000307764506621E-2</v>
      </c>
      <c r="H178" s="155"/>
      <c r="AB178" s="289" t="s">
        <v>230</v>
      </c>
      <c r="AC178" s="20">
        <v>8370.0360000000001</v>
      </c>
      <c r="AD178" s="167"/>
      <c r="AE178" s="291">
        <v>9123.3649999999998</v>
      </c>
      <c r="AF178" s="292"/>
      <c r="AG178" s="293">
        <v>9.000307764506621E-2</v>
      </c>
    </row>
    <row r="179" spans="2:33" ht="15.9" x14ac:dyDescent="0.4">
      <c r="B179" s="299" t="s">
        <v>192</v>
      </c>
      <c r="C179" s="20">
        <v>8179.7259999999997</v>
      </c>
      <c r="D179" s="167"/>
      <c r="E179" s="291">
        <v>8969.2990000000009</v>
      </c>
      <c r="F179" s="292"/>
      <c r="G179" s="293">
        <v>9.6528049961575935E-2</v>
      </c>
      <c r="H179" s="155"/>
      <c r="AB179" s="299" t="s">
        <v>231</v>
      </c>
      <c r="AC179" s="20">
        <v>8179.7259999999997</v>
      </c>
      <c r="AD179" s="167"/>
      <c r="AE179" s="291">
        <v>8969.2990000000009</v>
      </c>
      <c r="AF179" s="292"/>
      <c r="AG179" s="293">
        <v>9.6528049961575935E-2</v>
      </c>
    </row>
    <row r="180" spans="2:33" ht="15.9" x14ac:dyDescent="0.4">
      <c r="B180" s="300" t="s">
        <v>193</v>
      </c>
      <c r="C180" s="20">
        <v>73.317999999999998</v>
      </c>
      <c r="D180" s="167"/>
      <c r="E180" s="291">
        <v>56.151000000000003</v>
      </c>
      <c r="F180" s="292"/>
      <c r="G180" s="293">
        <v>-0.23414441201342095</v>
      </c>
      <c r="H180" s="155"/>
      <c r="AB180" s="300" t="s">
        <v>232</v>
      </c>
      <c r="AC180" s="20">
        <v>73.317999999999998</v>
      </c>
      <c r="AD180" s="167"/>
      <c r="AE180" s="291">
        <v>56.151000000000003</v>
      </c>
      <c r="AF180" s="292"/>
      <c r="AG180" s="293">
        <v>-0.23414441201342095</v>
      </c>
    </row>
    <row r="181" spans="2:33" ht="15.9" x14ac:dyDescent="0.4">
      <c r="B181" s="299" t="s">
        <v>194</v>
      </c>
      <c r="C181" s="20">
        <v>116.992</v>
      </c>
      <c r="D181" s="167"/>
      <c r="E181" s="291">
        <v>97.915000000000006</v>
      </c>
      <c r="F181" s="292"/>
      <c r="G181" s="293">
        <v>-0.16306243161925604</v>
      </c>
      <c r="H181" s="155"/>
      <c r="AB181" s="299" t="s">
        <v>233</v>
      </c>
      <c r="AC181" s="20">
        <v>116.992</v>
      </c>
      <c r="AD181" s="167"/>
      <c r="AE181" s="291">
        <v>97.915000000000006</v>
      </c>
      <c r="AF181" s="292"/>
      <c r="AG181" s="293">
        <v>-0.16306243161925604</v>
      </c>
    </row>
    <row r="182" spans="2:33" ht="15.9" x14ac:dyDescent="0.4">
      <c r="B182" s="289" t="s">
        <v>195</v>
      </c>
      <c r="C182" s="20">
        <v>472.83600000000001</v>
      </c>
      <c r="D182" s="167"/>
      <c r="E182" s="291">
        <v>393.57799999999997</v>
      </c>
      <c r="F182" s="292"/>
      <c r="G182" s="293">
        <v>-0.16762260064800483</v>
      </c>
      <c r="H182" s="155"/>
      <c r="AB182" s="289" t="s">
        <v>234</v>
      </c>
      <c r="AC182" s="20">
        <v>472.83600000000001</v>
      </c>
      <c r="AD182" s="167"/>
      <c r="AE182" s="291">
        <v>393.57799999999997</v>
      </c>
      <c r="AF182" s="292"/>
      <c r="AG182" s="293">
        <v>-0.16762260064800483</v>
      </c>
    </row>
    <row r="183" spans="2:33" ht="15.9" x14ac:dyDescent="0.4">
      <c r="B183" s="289" t="s">
        <v>174</v>
      </c>
      <c r="C183" s="20">
        <v>49.790999999999997</v>
      </c>
      <c r="D183" s="167"/>
      <c r="E183" s="291">
        <v>49.47</v>
      </c>
      <c r="F183" s="292"/>
      <c r="G183" s="293">
        <v>-6.4469482436584347E-3</v>
      </c>
      <c r="H183" s="155"/>
      <c r="AB183" s="289" t="s">
        <v>235</v>
      </c>
      <c r="AC183" s="20">
        <v>49.790999999999997</v>
      </c>
      <c r="AD183" s="167"/>
      <c r="AE183" s="291">
        <v>49.47</v>
      </c>
      <c r="AF183" s="292"/>
      <c r="AG183" s="293">
        <v>-6.4469482436584347E-3</v>
      </c>
    </row>
    <row r="184" spans="2:33" ht="15.9" x14ac:dyDescent="0.4">
      <c r="B184" s="289" t="s">
        <v>196</v>
      </c>
      <c r="C184" s="20">
        <v>320.488</v>
      </c>
      <c r="D184" s="167"/>
      <c r="E184" s="291">
        <v>264.45</v>
      </c>
      <c r="F184" s="292"/>
      <c r="G184" s="293">
        <v>-0.17485210054666633</v>
      </c>
      <c r="H184" s="155"/>
      <c r="AB184" s="289" t="s">
        <v>236</v>
      </c>
      <c r="AC184" s="20">
        <v>320.488</v>
      </c>
      <c r="AD184" s="167"/>
      <c r="AE184" s="291">
        <v>264.45</v>
      </c>
      <c r="AF184" s="292"/>
      <c r="AG184" s="293">
        <v>-0.17485210054666633</v>
      </c>
    </row>
    <row r="185" spans="2:33" ht="16.3" thickBot="1" x14ac:dyDescent="0.45">
      <c r="B185" s="289" t="s">
        <v>197</v>
      </c>
      <c r="C185" s="20">
        <v>112.979</v>
      </c>
      <c r="D185" s="167"/>
      <c r="E185" s="291">
        <v>92.447000000000003</v>
      </c>
      <c r="F185" s="292">
        <v>0</v>
      </c>
      <c r="G185" s="293">
        <v>-0.18173288841289081</v>
      </c>
      <c r="H185" s="155"/>
      <c r="AB185" s="289" t="s">
        <v>237</v>
      </c>
      <c r="AC185" s="20">
        <v>112.979</v>
      </c>
      <c r="AD185" s="167"/>
      <c r="AE185" s="291">
        <v>92.447000000000003</v>
      </c>
      <c r="AF185" s="292"/>
      <c r="AG185" s="293">
        <v>-0.18173288841289081</v>
      </c>
    </row>
    <row r="186" spans="2:33" ht="16.3" thickBot="1" x14ac:dyDescent="0.45">
      <c r="B186" s="301" t="s">
        <v>198</v>
      </c>
      <c r="C186" s="284">
        <v>22451.823</v>
      </c>
      <c r="D186" s="296">
        <v>0.60138188747330834</v>
      </c>
      <c r="E186" s="286">
        <v>21760.861000000001</v>
      </c>
      <c r="F186" s="287">
        <v>0.58602705027226432</v>
      </c>
      <c r="G186" s="288">
        <v>-3.0775318333838619E-2</v>
      </c>
      <c r="H186" s="155"/>
      <c r="AB186" s="301" t="s">
        <v>238</v>
      </c>
      <c r="AC186" s="284">
        <v>22451.823</v>
      </c>
      <c r="AD186" s="296">
        <v>0.60138188747330834</v>
      </c>
      <c r="AE186" s="286">
        <v>21760.861000000001</v>
      </c>
      <c r="AF186" s="287">
        <v>0.58602705027226432</v>
      </c>
      <c r="AG186" s="288">
        <v>-3.0775318333838619E-2</v>
      </c>
    </row>
    <row r="187" spans="2:33" ht="15.9" x14ac:dyDescent="0.4">
      <c r="B187" s="289" t="s">
        <v>199</v>
      </c>
      <c r="C187" s="20">
        <v>2246.0819999999999</v>
      </c>
      <c r="D187" s="167"/>
      <c r="E187" s="291">
        <v>6985.7939999999999</v>
      </c>
      <c r="F187" s="292"/>
      <c r="G187" s="293" t="s">
        <v>78</v>
      </c>
      <c r="H187" s="155"/>
      <c r="AB187" s="289" t="s">
        <v>239</v>
      </c>
      <c r="AC187" s="20">
        <v>2246.0819999999999</v>
      </c>
      <c r="AD187" s="167"/>
      <c r="AE187" s="291">
        <v>6985.7939999999999</v>
      </c>
      <c r="AF187" s="292"/>
      <c r="AG187" s="293" t="s">
        <v>78</v>
      </c>
    </row>
    <row r="188" spans="2:33" ht="15.9" x14ac:dyDescent="0.4">
      <c r="B188" s="289" t="s">
        <v>200</v>
      </c>
      <c r="C188" s="20">
        <v>921.37800000000004</v>
      </c>
      <c r="D188" s="167"/>
      <c r="E188" s="291">
        <v>839.82500000000005</v>
      </c>
      <c r="F188" s="292"/>
      <c r="G188" s="293">
        <v>-8.8511989650284728E-2</v>
      </c>
      <c r="H188" s="155"/>
      <c r="AB188" s="289" t="s">
        <v>240</v>
      </c>
      <c r="AC188" s="20">
        <v>921.37800000000004</v>
      </c>
      <c r="AD188" s="167"/>
      <c r="AE188" s="291">
        <v>839.82500000000005</v>
      </c>
      <c r="AF188" s="292"/>
      <c r="AG188" s="293">
        <v>-8.8511989650284728E-2</v>
      </c>
    </row>
    <row r="189" spans="2:33" ht="15.9" x14ac:dyDescent="0.4">
      <c r="B189" s="289" t="s">
        <v>201</v>
      </c>
      <c r="C189" s="20">
        <v>2885.808</v>
      </c>
      <c r="D189" s="167"/>
      <c r="E189" s="291">
        <v>1656.5830000000001</v>
      </c>
      <c r="F189" s="292"/>
      <c r="G189" s="293">
        <v>-0.42595522640452865</v>
      </c>
      <c r="H189" s="155"/>
      <c r="AB189" s="289" t="s">
        <v>241</v>
      </c>
      <c r="AC189" s="20">
        <v>2885.808</v>
      </c>
      <c r="AD189" s="167"/>
      <c r="AE189" s="291">
        <v>1656.5830000000001</v>
      </c>
      <c r="AF189" s="292"/>
      <c r="AG189" s="293">
        <v>-0.42595522640452865</v>
      </c>
    </row>
    <row r="190" spans="2:33" ht="15.9" x14ac:dyDescent="0.4">
      <c r="B190" s="299" t="s">
        <v>192</v>
      </c>
      <c r="C190" s="20">
        <v>2781.1750000000002</v>
      </c>
      <c r="D190" s="298"/>
      <c r="E190" s="291">
        <v>1601.076</v>
      </c>
      <c r="F190" s="292"/>
      <c r="G190" s="293">
        <v>-0.42431670067507443</v>
      </c>
      <c r="H190" s="155"/>
      <c r="AB190" s="299" t="s">
        <v>231</v>
      </c>
      <c r="AC190" s="20">
        <v>2781.1750000000002</v>
      </c>
      <c r="AD190" s="298"/>
      <c r="AE190" s="291">
        <v>1601.076</v>
      </c>
      <c r="AF190" s="292"/>
      <c r="AG190" s="293">
        <v>-0.42431670067507443</v>
      </c>
    </row>
    <row r="191" spans="2:33" ht="15.9" x14ac:dyDescent="0.4">
      <c r="B191" s="300" t="s">
        <v>193</v>
      </c>
      <c r="C191" s="20">
        <v>16.123000000000001</v>
      </c>
      <c r="D191" s="298"/>
      <c r="E191" s="291">
        <v>17.611000000000001</v>
      </c>
      <c r="F191" s="292"/>
      <c r="G191" s="293">
        <v>9.2290516653228183E-2</v>
      </c>
      <c r="H191" s="155"/>
      <c r="AB191" s="300" t="s">
        <v>232</v>
      </c>
      <c r="AC191" s="20">
        <v>16.123000000000001</v>
      </c>
      <c r="AD191" s="298"/>
      <c r="AE191" s="291">
        <v>17.611000000000001</v>
      </c>
      <c r="AF191" s="292"/>
      <c r="AG191" s="293">
        <v>9.2290516653228183E-2</v>
      </c>
    </row>
    <row r="192" spans="2:33" ht="15.9" x14ac:dyDescent="0.4">
      <c r="B192" s="300" t="s">
        <v>194</v>
      </c>
      <c r="C192" s="20">
        <v>88.51</v>
      </c>
      <c r="D192" s="298"/>
      <c r="E192" s="291">
        <v>37.896000000000001</v>
      </c>
      <c r="F192" s="292"/>
      <c r="G192" s="293">
        <v>-0.57184498926674954</v>
      </c>
      <c r="H192" s="155"/>
      <c r="AB192" s="299" t="s">
        <v>233</v>
      </c>
      <c r="AC192" s="20">
        <v>88.51</v>
      </c>
      <c r="AD192" s="298"/>
      <c r="AE192" s="291">
        <v>37.896000000000001</v>
      </c>
      <c r="AF192" s="292"/>
      <c r="AG192" s="293">
        <v>-0.57184498926674954</v>
      </c>
    </row>
    <row r="193" spans="2:34" ht="15.9" x14ac:dyDescent="0.4">
      <c r="B193" s="289" t="s">
        <v>202</v>
      </c>
      <c r="C193" s="20">
        <v>192.173</v>
      </c>
      <c r="D193" s="298"/>
      <c r="E193" s="291">
        <v>155.84299999999999</v>
      </c>
      <c r="F193" s="292"/>
      <c r="G193" s="293">
        <v>-0.18904840950601809</v>
      </c>
      <c r="H193" s="155"/>
      <c r="AB193" s="289" t="s">
        <v>242</v>
      </c>
      <c r="AC193" s="20">
        <v>192.173</v>
      </c>
      <c r="AD193" s="298"/>
      <c r="AE193" s="291">
        <v>155.84299999999999</v>
      </c>
      <c r="AF193" s="292"/>
      <c r="AG193" s="293">
        <v>-0.18904840950601809</v>
      </c>
    </row>
    <row r="194" spans="2:34" ht="15.9" x14ac:dyDescent="0.4">
      <c r="B194" s="289" t="s">
        <v>181</v>
      </c>
      <c r="C194" s="20">
        <v>155.46</v>
      </c>
      <c r="D194" s="298"/>
      <c r="E194" s="291">
        <v>195.041</v>
      </c>
      <c r="F194" s="292"/>
      <c r="G194" s="293">
        <v>0.25460568635018643</v>
      </c>
      <c r="H194" s="155"/>
      <c r="AB194" s="289" t="s">
        <v>235</v>
      </c>
      <c r="AC194" s="20">
        <v>155.46</v>
      </c>
      <c r="AD194" s="298"/>
      <c r="AE194" s="291">
        <v>195.041</v>
      </c>
      <c r="AF194" s="292"/>
      <c r="AG194" s="293">
        <v>0.25460568635018643</v>
      </c>
    </row>
    <row r="195" spans="2:34" ht="15.9" x14ac:dyDescent="0.4">
      <c r="B195" s="289" t="s">
        <v>203</v>
      </c>
      <c r="C195" s="20">
        <v>15824.034</v>
      </c>
      <c r="D195" s="298"/>
      <c r="E195" s="291">
        <v>11030.733</v>
      </c>
      <c r="F195" s="292"/>
      <c r="G195" s="293">
        <v>-0.30291270860515085</v>
      </c>
      <c r="H195" s="155"/>
      <c r="AB195" s="289" t="s">
        <v>243</v>
      </c>
      <c r="AC195" s="20">
        <v>15824.034</v>
      </c>
      <c r="AD195" s="298"/>
      <c r="AE195" s="291">
        <v>11030.733</v>
      </c>
      <c r="AF195" s="292"/>
      <c r="AG195" s="293">
        <v>-0.30291270860515085</v>
      </c>
    </row>
    <row r="196" spans="2:34" ht="16.3" thickBot="1" x14ac:dyDescent="0.45">
      <c r="B196" s="289" t="s">
        <v>204</v>
      </c>
      <c r="C196" s="20">
        <v>226.88800000000001</v>
      </c>
      <c r="D196" s="298"/>
      <c r="E196" s="291">
        <v>897.04200000000003</v>
      </c>
      <c r="F196" s="292"/>
      <c r="G196" s="293" t="s">
        <v>78</v>
      </c>
      <c r="H196" s="155"/>
      <c r="AB196" s="289" t="s">
        <v>244</v>
      </c>
      <c r="AC196" s="20">
        <v>226.88800000000001</v>
      </c>
      <c r="AD196" s="298"/>
      <c r="AE196" s="291">
        <v>897.04200000000003</v>
      </c>
      <c r="AF196" s="292"/>
      <c r="AG196" s="293" t="s">
        <v>78</v>
      </c>
    </row>
    <row r="197" spans="2:34" ht="16.3" thickBot="1" x14ac:dyDescent="0.45">
      <c r="B197" s="301" t="s">
        <v>205</v>
      </c>
      <c r="C197" s="284">
        <v>37333.72</v>
      </c>
      <c r="D197" s="296">
        <v>1</v>
      </c>
      <c r="E197" s="286">
        <v>37132.860999999997</v>
      </c>
      <c r="F197" s="287">
        <v>1</v>
      </c>
      <c r="G197" s="288">
        <v>-5.3800960632909289E-3</v>
      </c>
      <c r="H197" s="155"/>
      <c r="AB197" s="301" t="s">
        <v>245</v>
      </c>
      <c r="AC197" s="284">
        <v>37333.72</v>
      </c>
      <c r="AD197" s="296">
        <v>1</v>
      </c>
      <c r="AE197" s="286">
        <v>37132.860999999997</v>
      </c>
      <c r="AF197" s="287">
        <v>1</v>
      </c>
      <c r="AG197" s="288">
        <v>-5.3800960632909289E-3</v>
      </c>
    </row>
    <row r="198" spans="2:34" ht="25.5" customHeight="1" thickBot="1" x14ac:dyDescent="0.45">
      <c r="B198" s="812"/>
      <c r="C198" s="812"/>
      <c r="D198" s="812"/>
      <c r="E198" s="812"/>
      <c r="F198" s="812"/>
      <c r="G198" s="812"/>
    </row>
    <row r="199" spans="2:34" ht="21.45" thickTop="1" thickBot="1" x14ac:dyDescent="0.45">
      <c r="B199" s="736" t="s">
        <v>0</v>
      </c>
      <c r="C199" s="737"/>
      <c r="D199" s="737"/>
      <c r="E199" s="738"/>
      <c r="F199" s="737"/>
      <c r="G199" s="761" t="s">
        <v>248</v>
      </c>
      <c r="AB199" s="304" t="s">
        <v>0</v>
      </c>
      <c r="AC199" s="305"/>
      <c r="AD199" s="305"/>
      <c r="AE199" s="305"/>
      <c r="AF199" s="305"/>
      <c r="AG199" s="715" t="s">
        <v>252</v>
      </c>
      <c r="AH199" s="732"/>
    </row>
    <row r="200" spans="2:34" ht="16.75" thickTop="1" thickBot="1" x14ac:dyDescent="0.45">
      <c r="B200" s="739" t="s">
        <v>25</v>
      </c>
      <c r="C200" s="740">
        <v>44012</v>
      </c>
      <c r="D200" s="740">
        <v>44104</v>
      </c>
      <c r="E200" s="740">
        <v>44196</v>
      </c>
      <c r="F200" s="740">
        <v>44286</v>
      </c>
      <c r="G200" s="741">
        <v>44377</v>
      </c>
      <c r="AB200" s="733" t="s">
        <v>69</v>
      </c>
      <c r="AC200" s="734">
        <v>44012</v>
      </c>
      <c r="AD200" s="734">
        <v>44104</v>
      </c>
      <c r="AE200" s="734">
        <v>44196</v>
      </c>
      <c r="AF200" s="734">
        <v>44286</v>
      </c>
      <c r="AG200" s="735">
        <v>44377</v>
      </c>
      <c r="AH200" s="732"/>
    </row>
    <row r="201" spans="2:34" ht="16.3" thickTop="1" x14ac:dyDescent="0.45">
      <c r="B201" s="47" t="s">
        <v>61</v>
      </c>
      <c r="C201" s="48">
        <v>-3852.3866070184044</v>
      </c>
      <c r="D201" s="48">
        <v>-2978.5158983319516</v>
      </c>
      <c r="E201" s="48">
        <v>-4587.130344311814</v>
      </c>
      <c r="F201" s="48">
        <v>-3524.4313027556213</v>
      </c>
      <c r="G201" s="49">
        <v>-4003.633685385938</v>
      </c>
      <c r="AB201" s="47" t="s">
        <v>17</v>
      </c>
      <c r="AC201" s="48">
        <v>-3852.3866070184044</v>
      </c>
      <c r="AD201" s="48">
        <v>-2978.5158983319516</v>
      </c>
      <c r="AE201" s="48">
        <v>-4587.130344311814</v>
      </c>
      <c r="AF201" s="48">
        <v>-3524.4313027556213</v>
      </c>
      <c r="AG201" s="49">
        <v>-4003.633685385938</v>
      </c>
    </row>
    <row r="202" spans="2:34" ht="15.9" x14ac:dyDescent="0.45">
      <c r="B202" s="47" t="s">
        <v>65</v>
      </c>
      <c r="C202" s="48">
        <v>-1274.4599687002835</v>
      </c>
      <c r="D202" s="48">
        <v>-1213.4878009718595</v>
      </c>
      <c r="E202" s="48">
        <v>-1399.099577567717</v>
      </c>
      <c r="F202" s="48">
        <v>-187.75335343248787</v>
      </c>
      <c r="G202" s="49">
        <v>-218.45683288573181</v>
      </c>
      <c r="AB202" s="47" t="s">
        <v>3</v>
      </c>
      <c r="AC202" s="48">
        <v>-1274.4599687002835</v>
      </c>
      <c r="AD202" s="48">
        <v>-1213.4878009718595</v>
      </c>
      <c r="AE202" s="48">
        <v>-1399.099577567717</v>
      </c>
      <c r="AF202" s="48">
        <v>-187.75335343248787</v>
      </c>
      <c r="AG202" s="49">
        <v>-218.45683288573181</v>
      </c>
    </row>
    <row r="203" spans="2:34" ht="15.9" x14ac:dyDescent="0.45">
      <c r="B203" s="47" t="s">
        <v>66</v>
      </c>
      <c r="C203" s="48">
        <v>-35.160087117989093</v>
      </c>
      <c r="D203" s="48">
        <v>18.615390453495944</v>
      </c>
      <c r="E203" s="48">
        <v>-31.022765612413881</v>
      </c>
      <c r="F203" s="48">
        <v>-18.989892193630507</v>
      </c>
      <c r="G203" s="49">
        <v>-30.971850837386715</v>
      </c>
      <c r="AB203" s="47" t="s">
        <v>164</v>
      </c>
      <c r="AC203" s="48">
        <v>-35.160087117989093</v>
      </c>
      <c r="AD203" s="48">
        <v>18.615390453495944</v>
      </c>
      <c r="AE203" s="48">
        <v>-31.022765612413881</v>
      </c>
      <c r="AF203" s="48">
        <v>-18.989892193630507</v>
      </c>
      <c r="AG203" s="49">
        <v>-30.971850837386715</v>
      </c>
    </row>
    <row r="204" spans="2:34" ht="16.3" thickBot="1" x14ac:dyDescent="0.5">
      <c r="B204" s="50" t="s">
        <v>246</v>
      </c>
      <c r="C204" s="51">
        <v>-5.3612518300009819</v>
      </c>
      <c r="D204" s="51">
        <v>-32.715176999999734</v>
      </c>
      <c r="E204" s="51">
        <v>395.31888915999895</v>
      </c>
      <c r="F204" s="51">
        <v>267.21030975000104</v>
      </c>
      <c r="G204" s="52">
        <v>109.12525296999794</v>
      </c>
      <c r="AB204" s="50" t="s">
        <v>22</v>
      </c>
      <c r="AC204" s="51">
        <v>-5.3612518300009819</v>
      </c>
      <c r="AD204" s="51">
        <v>-32.715176999999734</v>
      </c>
      <c r="AE204" s="51">
        <v>395.31888915999895</v>
      </c>
      <c r="AF204" s="51">
        <v>267.21030975000104</v>
      </c>
      <c r="AG204" s="52">
        <v>109.12525296999794</v>
      </c>
    </row>
    <row r="205" spans="2:34" ht="16.75" thickTop="1" thickBot="1" x14ac:dyDescent="0.5">
      <c r="B205" s="53" t="s">
        <v>129</v>
      </c>
      <c r="C205" s="54">
        <v>-5167.3679146666782</v>
      </c>
      <c r="D205" s="54">
        <v>-4206.1034858503144</v>
      </c>
      <c r="E205" s="54">
        <v>-5621.9337983319465</v>
      </c>
      <c r="F205" s="54">
        <v>-3463.9642386317391</v>
      </c>
      <c r="G205" s="55">
        <v>-4143.9371161390582</v>
      </c>
      <c r="AB205" s="53" t="s">
        <v>129</v>
      </c>
      <c r="AC205" s="54">
        <v>-5167.3679146666773</v>
      </c>
      <c r="AD205" s="54">
        <v>-4206.1034858503153</v>
      </c>
      <c r="AE205" s="54">
        <v>-5621.9337983319456</v>
      </c>
      <c r="AF205" s="54">
        <v>-3463.9642386317387</v>
      </c>
      <c r="AG205" s="55">
        <v>-4143.9371161390591</v>
      </c>
    </row>
    <row r="206" spans="2:34" ht="15.45" thickTop="1" thickBot="1" x14ac:dyDescent="0.45"/>
    <row r="207" spans="2:34" ht="21" thickBot="1" x14ac:dyDescent="0.45">
      <c r="B207" s="319" t="s">
        <v>0</v>
      </c>
      <c r="C207" s="506"/>
      <c r="D207" s="506"/>
      <c r="E207" s="302"/>
      <c r="F207" s="302" t="s">
        <v>185</v>
      </c>
      <c r="AB207" s="319" t="s">
        <v>0</v>
      </c>
      <c r="AC207" s="506"/>
      <c r="AD207" s="506"/>
      <c r="AE207" s="506"/>
      <c r="AF207" s="302" t="s">
        <v>249</v>
      </c>
    </row>
    <row r="208" spans="2:34" ht="16.3" thickBot="1" x14ac:dyDescent="0.45">
      <c r="B208" s="507" t="s">
        <v>247</v>
      </c>
      <c r="C208" s="508"/>
      <c r="D208" s="508">
        <v>44196</v>
      </c>
      <c r="E208" s="509">
        <v>44377</v>
      </c>
      <c r="F208" s="569" t="s">
        <v>28</v>
      </c>
      <c r="AB208" s="507" t="s">
        <v>69</v>
      </c>
      <c r="AC208" s="508"/>
      <c r="AD208" s="508">
        <v>44196</v>
      </c>
      <c r="AE208" s="509">
        <v>44377</v>
      </c>
      <c r="AF208" s="569" t="s">
        <v>28</v>
      </c>
    </row>
    <row r="209" spans="2:34" ht="15.9" x14ac:dyDescent="0.45">
      <c r="B209" s="510" t="s">
        <v>186</v>
      </c>
      <c r="C209" s="511"/>
      <c r="D209" s="566">
        <v>4197.2510000000002</v>
      </c>
      <c r="E209" s="512">
        <v>3981.7220000000002</v>
      </c>
      <c r="F209" s="671">
        <v>-5.1350038394177511E-2</v>
      </c>
      <c r="AB209" s="510" t="s">
        <v>250</v>
      </c>
      <c r="AC209" s="511"/>
      <c r="AD209" s="566">
        <v>4197.2510000000002</v>
      </c>
      <c r="AE209" s="512">
        <v>3981.7220000000002</v>
      </c>
      <c r="AF209" s="671">
        <v>-5.1350038394177511E-2</v>
      </c>
    </row>
    <row r="210" spans="2:34" ht="15.9" x14ac:dyDescent="0.45">
      <c r="B210" s="513" t="s">
        <v>187</v>
      </c>
      <c r="C210" s="48"/>
      <c r="D210" s="567">
        <v>-668.77200000000005</v>
      </c>
      <c r="E210" s="514">
        <v>-486.40800000000002</v>
      </c>
      <c r="F210" s="246">
        <v>-0.27268486120830415</v>
      </c>
      <c r="AB210" s="513" t="s">
        <v>251</v>
      </c>
      <c r="AC210" s="48"/>
      <c r="AD210" s="567">
        <v>-668.77200000000005</v>
      </c>
      <c r="AE210" s="514">
        <v>-486.40800000000002</v>
      </c>
      <c r="AF210" s="246">
        <v>-0.27268486120830415</v>
      </c>
    </row>
    <row r="211" spans="2:34" ht="16.3" thickBot="1" x14ac:dyDescent="0.5">
      <c r="B211" s="515" t="s">
        <v>94</v>
      </c>
      <c r="C211" s="516"/>
      <c r="D211" s="568">
        <v>747.428</v>
      </c>
      <c r="E211" s="517">
        <v>819.322</v>
      </c>
      <c r="F211" s="253">
        <v>9.6188529196123307E-2</v>
      </c>
      <c r="AB211" s="515" t="s">
        <v>226</v>
      </c>
      <c r="AC211" s="516"/>
      <c r="AD211" s="568">
        <v>747.428</v>
      </c>
      <c r="AE211" s="517">
        <v>819.322</v>
      </c>
      <c r="AF211" s="253">
        <v>9.6188529196123307E-2</v>
      </c>
    </row>
    <row r="212" spans="2:34" ht="16.3" thickBot="1" x14ac:dyDescent="0.45">
      <c r="B212" s="518" t="s">
        <v>185</v>
      </c>
      <c r="C212" s="320"/>
      <c r="D212" s="320">
        <v>4275.9070000000002</v>
      </c>
      <c r="E212" s="519">
        <v>4314.6360000000004</v>
      </c>
      <c r="F212" s="321">
        <v>9.0574935329510442E-3</v>
      </c>
      <c r="AB212" s="518" t="s">
        <v>249</v>
      </c>
      <c r="AC212" s="320"/>
      <c r="AD212" s="320">
        <v>4275.9070000000002</v>
      </c>
      <c r="AE212" s="519">
        <v>4314.6360000000004</v>
      </c>
      <c r="AF212" s="321">
        <v>9.0574935329510442E-3</v>
      </c>
    </row>
    <row r="213" spans="2:34" ht="15" thickBot="1" x14ac:dyDescent="0.45"/>
    <row r="214" spans="2:34" ht="21.75" customHeight="1" thickTop="1" x14ac:dyDescent="0.4">
      <c r="B214" s="304" t="s">
        <v>253</v>
      </c>
      <c r="C214" s="305"/>
      <c r="D214" s="786" t="s">
        <v>61</v>
      </c>
      <c r="E214" s="786" t="s">
        <v>65</v>
      </c>
      <c r="F214" s="786" t="s">
        <v>66</v>
      </c>
      <c r="G214" s="786" t="s">
        <v>67</v>
      </c>
      <c r="H214" s="832" t="s">
        <v>0</v>
      </c>
      <c r="J214" s="726"/>
      <c r="K214" s="718"/>
      <c r="L214" s="718"/>
      <c r="M214" s="718"/>
      <c r="N214" s="718"/>
      <c r="O214" s="718"/>
      <c r="P214" s="718"/>
      <c r="Q214" s="718"/>
      <c r="R214" s="718"/>
      <c r="S214" s="718"/>
      <c r="T214" s="718"/>
      <c r="U214" s="718"/>
      <c r="V214" s="718"/>
      <c r="W214" s="718"/>
      <c r="X214" s="718"/>
      <c r="AB214" s="304" t="s">
        <v>269</v>
      </c>
      <c r="AC214" s="786"/>
      <c r="AD214" s="786" t="s">
        <v>17</v>
      </c>
      <c r="AE214" s="786" t="s">
        <v>3</v>
      </c>
      <c r="AF214" s="786" t="s">
        <v>164</v>
      </c>
      <c r="AG214" s="786" t="s">
        <v>22</v>
      </c>
      <c r="AH214" s="832" t="s">
        <v>0</v>
      </c>
    </row>
    <row r="215" spans="2:34" ht="23.25" customHeight="1" thickBot="1" x14ac:dyDescent="0.45">
      <c r="B215" s="314">
        <v>44377</v>
      </c>
      <c r="C215" s="311"/>
      <c r="D215" s="787"/>
      <c r="E215" s="787"/>
      <c r="F215" s="787"/>
      <c r="G215" s="787"/>
      <c r="H215" s="833"/>
      <c r="J215" s="726"/>
      <c r="K215" s="718"/>
      <c r="L215" s="718"/>
      <c r="M215" s="718"/>
      <c r="N215" s="718"/>
      <c r="O215" s="718"/>
      <c r="P215" s="718"/>
      <c r="Q215" s="718"/>
      <c r="R215" s="718"/>
      <c r="S215" s="718"/>
      <c r="T215" s="718"/>
      <c r="U215" s="718"/>
      <c r="V215" s="718"/>
      <c r="W215" s="718"/>
      <c r="X215" s="718"/>
      <c r="AB215" s="314">
        <v>44377</v>
      </c>
      <c r="AC215" s="787"/>
      <c r="AD215" s="787"/>
      <c r="AE215" s="787"/>
      <c r="AF215" s="787"/>
      <c r="AG215" s="787"/>
      <c r="AH215" s="833"/>
    </row>
    <row r="216" spans="2:34" ht="17.25" customHeight="1" thickTop="1" x14ac:dyDescent="0.4">
      <c r="B216" s="46" t="s">
        <v>255</v>
      </c>
      <c r="C216" s="23"/>
      <c r="D216" s="20">
        <v>2698.404071181013</v>
      </c>
      <c r="E216" s="20">
        <v>0</v>
      </c>
      <c r="F216" s="20">
        <v>198.35866595548418</v>
      </c>
      <c r="G216" s="20">
        <v>1818.2361699</v>
      </c>
      <c r="H216" s="849">
        <v>4714.9989070364973</v>
      </c>
      <c r="J216" s="20"/>
      <c r="K216" s="445"/>
      <c r="L216" s="445"/>
      <c r="M216" s="445"/>
      <c r="N216" s="445"/>
      <c r="O216" s="445"/>
      <c r="P216" s="445"/>
      <c r="Q216" s="445"/>
      <c r="R216" s="445"/>
      <c r="S216" s="445"/>
      <c r="T216" s="445"/>
      <c r="U216" s="445"/>
      <c r="V216" s="445"/>
      <c r="W216" s="445"/>
      <c r="X216" s="445"/>
      <c r="AB216" s="46" t="s">
        <v>270</v>
      </c>
      <c r="AC216" s="23"/>
      <c r="AD216" s="20">
        <v>2698.404071181013</v>
      </c>
      <c r="AE216" s="20">
        <v>0</v>
      </c>
      <c r="AF216" s="20">
        <v>198.35866595548418</v>
      </c>
      <c r="AG216" s="20">
        <v>1818.2361699</v>
      </c>
      <c r="AH216" s="849">
        <v>4714.9989070364973</v>
      </c>
    </row>
    <row r="217" spans="2:34" ht="21.75" customHeight="1" thickBot="1" x14ac:dyDescent="0.45">
      <c r="B217" s="46" t="s">
        <v>256</v>
      </c>
      <c r="C217" s="26"/>
      <c r="D217" s="20">
        <v>753.56567575038173</v>
      </c>
      <c r="E217" s="20">
        <v>160.02755901</v>
      </c>
      <c r="F217" s="20">
        <v>76.543349605064193</v>
      </c>
      <c r="G217" s="20">
        <v>159.19702230000001</v>
      </c>
      <c r="H217" s="849">
        <v>1149.3336066654458</v>
      </c>
      <c r="J217" s="20"/>
      <c r="K217" s="445"/>
      <c r="L217" s="445"/>
      <c r="M217" s="445"/>
      <c r="N217" s="445"/>
      <c r="O217" s="445"/>
      <c r="P217" s="445"/>
      <c r="Q217" s="445"/>
      <c r="R217" s="445"/>
      <c r="S217" s="445"/>
      <c r="T217" s="445"/>
      <c r="U217" s="445"/>
      <c r="V217" s="445"/>
      <c r="W217" s="445"/>
      <c r="X217" s="445"/>
      <c r="AB217" s="46" t="s">
        <v>271</v>
      </c>
      <c r="AC217" s="20"/>
      <c r="AD217" s="20">
        <v>753.56567575038173</v>
      </c>
      <c r="AE217" s="20">
        <v>160.02755901</v>
      </c>
      <c r="AF217" s="20">
        <v>76.543349605064193</v>
      </c>
      <c r="AG217" s="20">
        <v>159.19702230000001</v>
      </c>
      <c r="AH217" s="57"/>
    </row>
    <row r="218" spans="2:34" ht="16.5" customHeight="1" thickTop="1" thickBot="1" x14ac:dyDescent="0.45">
      <c r="B218" s="14" t="s">
        <v>257</v>
      </c>
      <c r="C218" s="15"/>
      <c r="D218" s="15">
        <v>3451.9697469313946</v>
      </c>
      <c r="E218" s="15">
        <v>160.02755901</v>
      </c>
      <c r="F218" s="15">
        <v>274.90201556054836</v>
      </c>
      <c r="G218" s="15">
        <v>1977.4331922000001</v>
      </c>
      <c r="H218" s="850">
        <v>5864.3325137019438</v>
      </c>
      <c r="J218" s="23"/>
      <c r="K218" s="719"/>
      <c r="L218" s="719"/>
      <c r="M218" s="719"/>
      <c r="N218" s="719"/>
      <c r="O218" s="719"/>
      <c r="P218" s="719"/>
      <c r="Q218" s="719"/>
      <c r="R218" s="719"/>
      <c r="S218" s="719"/>
      <c r="T218" s="719"/>
      <c r="U218" s="719"/>
      <c r="V218" s="719"/>
      <c r="W218" s="719"/>
      <c r="X218" s="719"/>
      <c r="AB218" s="14" t="s">
        <v>272</v>
      </c>
      <c r="AC218" s="15"/>
      <c r="AD218" s="15">
        <v>3451.9697469313946</v>
      </c>
      <c r="AE218" s="15">
        <v>160.02755901</v>
      </c>
      <c r="AF218" s="15">
        <v>274.90201556054836</v>
      </c>
      <c r="AG218" s="15">
        <v>1977.4331922000001</v>
      </c>
      <c r="AH218" s="850">
        <v>5864.3325137019438</v>
      </c>
    </row>
    <row r="219" spans="2:34" ht="16.3" thickTop="1" x14ac:dyDescent="0.4">
      <c r="B219" s="46" t="s">
        <v>258</v>
      </c>
      <c r="C219" s="23"/>
      <c r="D219" s="20">
        <v>2749.05969074</v>
      </c>
      <c r="E219" s="20">
        <v>749.11705008000001</v>
      </c>
      <c r="F219" s="20">
        <v>0</v>
      </c>
      <c r="G219" s="20">
        <v>1207.86580622</v>
      </c>
      <c r="H219" s="849">
        <v>4706.0425470399996</v>
      </c>
      <c r="J219" s="20"/>
      <c r="K219" s="445"/>
      <c r="L219" s="445"/>
      <c r="M219" s="445"/>
      <c r="N219" s="445"/>
      <c r="O219" s="445"/>
      <c r="P219" s="445"/>
      <c r="Q219" s="445"/>
      <c r="R219" s="445"/>
      <c r="S219" s="445"/>
      <c r="T219" s="445"/>
      <c r="U219" s="445"/>
      <c r="V219" s="445"/>
      <c r="W219" s="445"/>
      <c r="X219" s="445"/>
      <c r="AB219" s="46" t="s">
        <v>273</v>
      </c>
      <c r="AC219" s="20"/>
      <c r="AD219" s="20">
        <v>2749.05969074</v>
      </c>
      <c r="AE219" s="20">
        <v>749.11705008000001</v>
      </c>
      <c r="AF219" s="20">
        <v>0</v>
      </c>
      <c r="AG219" s="20">
        <v>1207.86580622</v>
      </c>
      <c r="AH219" s="57"/>
    </row>
    <row r="220" spans="2:34" ht="21.75" customHeight="1" thickBot="1" x14ac:dyDescent="0.45">
      <c r="B220" s="46" t="s">
        <v>259</v>
      </c>
      <c r="C220" s="26"/>
      <c r="D220" s="20">
        <v>73.761720617143496</v>
      </c>
      <c r="E220" s="20">
        <v>0</v>
      </c>
      <c r="F220" s="20">
        <v>0</v>
      </c>
      <c r="G220" s="20">
        <v>0</v>
      </c>
      <c r="H220" s="849">
        <v>73.761720617143496</v>
      </c>
      <c r="J220" s="20"/>
      <c r="K220" s="445"/>
      <c r="L220" s="445"/>
      <c r="M220" s="445"/>
      <c r="N220" s="445"/>
      <c r="O220" s="445"/>
      <c r="P220" s="445"/>
      <c r="Q220" s="445"/>
      <c r="R220" s="445"/>
      <c r="S220" s="445"/>
      <c r="T220" s="445"/>
      <c r="U220" s="445"/>
      <c r="V220" s="445"/>
      <c r="W220" s="445"/>
      <c r="X220" s="445"/>
      <c r="AB220" s="46" t="s">
        <v>274</v>
      </c>
      <c r="AC220" s="20"/>
      <c r="AD220" s="20">
        <v>73.761720617143496</v>
      </c>
      <c r="AE220" s="20">
        <v>0</v>
      </c>
      <c r="AF220" s="20">
        <v>0</v>
      </c>
      <c r="AG220" s="20">
        <v>0</v>
      </c>
      <c r="AH220" s="849">
        <v>73.761720617143496</v>
      </c>
    </row>
    <row r="221" spans="2:34" ht="16.5" customHeight="1" thickTop="1" thickBot="1" x14ac:dyDescent="0.45">
      <c r="B221" s="14" t="s">
        <v>260</v>
      </c>
      <c r="C221" s="15"/>
      <c r="D221" s="15">
        <v>115.00056833299772</v>
      </c>
      <c r="E221" s="15">
        <v>4.2678160000000007E-2</v>
      </c>
      <c r="F221" s="15">
        <v>0.32309944000000002</v>
      </c>
      <c r="G221" s="15">
        <v>0</v>
      </c>
      <c r="H221" s="850">
        <v>115.3663459329977</v>
      </c>
      <c r="J221" s="23"/>
      <c r="K221" s="719"/>
      <c r="L221" s="719"/>
      <c r="M221" s="719"/>
      <c r="N221" s="719"/>
      <c r="O221" s="719"/>
      <c r="P221" s="719"/>
      <c r="Q221" s="719"/>
      <c r="R221" s="719"/>
      <c r="S221" s="719"/>
      <c r="T221" s="719"/>
      <c r="U221" s="719"/>
      <c r="V221" s="719"/>
      <c r="W221" s="719"/>
      <c r="X221" s="719"/>
      <c r="AB221" s="14" t="s">
        <v>233</v>
      </c>
      <c r="AC221" s="15"/>
      <c r="AD221" s="15">
        <v>115.00056833299772</v>
      </c>
      <c r="AE221" s="15">
        <v>4.2678160000000007E-2</v>
      </c>
      <c r="AF221" s="15">
        <v>0.32309944000000002</v>
      </c>
      <c r="AG221" s="15">
        <v>0</v>
      </c>
      <c r="AH221" s="58"/>
    </row>
    <row r="222" spans="2:34" ht="16.3" thickTop="1" x14ac:dyDescent="0.4">
      <c r="B222" s="46" t="s">
        <v>261</v>
      </c>
      <c r="C222" s="26"/>
      <c r="D222" s="20">
        <v>6389.7917266215354</v>
      </c>
      <c r="E222" s="20">
        <v>909.18728725000005</v>
      </c>
      <c r="F222" s="20">
        <v>275.22511500054839</v>
      </c>
      <c r="G222" s="20">
        <v>3185.2989984199999</v>
      </c>
      <c r="H222" s="849">
        <v>10759.503127292084</v>
      </c>
      <c r="J222" s="20"/>
      <c r="K222" s="445"/>
      <c r="L222" s="445"/>
      <c r="M222" s="445"/>
      <c r="N222" s="445"/>
      <c r="O222" s="445"/>
      <c r="P222" s="445"/>
      <c r="Q222" s="445"/>
      <c r="R222" s="445"/>
      <c r="S222" s="445"/>
      <c r="T222" s="445"/>
      <c r="U222" s="445"/>
      <c r="V222" s="445"/>
      <c r="W222" s="445"/>
      <c r="X222" s="445"/>
      <c r="AB222" s="46" t="s">
        <v>275</v>
      </c>
      <c r="AC222" s="20"/>
      <c r="AD222" s="20">
        <v>6389.7917266215354</v>
      </c>
      <c r="AE222" s="20">
        <v>909.18728725000005</v>
      </c>
      <c r="AF222" s="20">
        <v>275.22511500054839</v>
      </c>
      <c r="AG222" s="20">
        <v>3185.2989984199999</v>
      </c>
      <c r="AH222" s="849">
        <v>10759.503127292084</v>
      </c>
    </row>
    <row r="223" spans="2:34" ht="15.9" x14ac:dyDescent="0.4">
      <c r="B223" s="46" t="s">
        <v>262</v>
      </c>
      <c r="C223" s="26"/>
      <c r="D223" s="20">
        <v>20.282834583258261</v>
      </c>
      <c r="E223" s="20">
        <v>9.2500096366979187E-2</v>
      </c>
      <c r="F223" s="20">
        <v>6.7649901284000001E-3</v>
      </c>
      <c r="G223" s="20">
        <v>6.2304159999989062E-2</v>
      </c>
      <c r="H223" s="849">
        <v>20.122705979753629</v>
      </c>
      <c r="J223" s="20"/>
      <c r="K223" s="445"/>
      <c r="L223" s="445"/>
      <c r="M223" s="445"/>
      <c r="N223" s="445"/>
      <c r="O223" s="445"/>
      <c r="P223" s="445"/>
      <c r="Q223" s="445"/>
      <c r="R223" s="445"/>
      <c r="S223" s="445"/>
      <c r="T223" s="445"/>
      <c r="U223" s="445"/>
      <c r="V223" s="445"/>
      <c r="W223" s="445"/>
      <c r="X223" s="445"/>
      <c r="AB223" s="46" t="s">
        <v>276</v>
      </c>
      <c r="AC223" s="20"/>
      <c r="AD223" s="20">
        <v>20.282834583258261</v>
      </c>
      <c r="AE223" s="20">
        <v>9.2500096366979187E-2</v>
      </c>
      <c r="AF223" s="20">
        <v>6.7649901284000001E-3</v>
      </c>
      <c r="AG223" s="20">
        <v>6.2304159999989062E-2</v>
      </c>
      <c r="AH223" s="57"/>
    </row>
    <row r="224" spans="2:34" ht="16.3" thickBot="1" x14ac:dyDescent="0.45">
      <c r="B224" s="46" t="s">
        <v>263</v>
      </c>
      <c r="C224" s="26"/>
      <c r="D224" s="20">
        <v>6410.074561204794</v>
      </c>
      <c r="E224" s="20">
        <v>909.27978734636702</v>
      </c>
      <c r="F224" s="20">
        <v>275.23187999067676</v>
      </c>
      <c r="G224" s="20">
        <v>3185.36130258</v>
      </c>
      <c r="H224" s="849">
        <v>10779.625833271837</v>
      </c>
      <c r="J224" s="20"/>
      <c r="K224" s="445"/>
      <c r="L224" s="445"/>
      <c r="M224" s="445"/>
      <c r="N224" s="445"/>
      <c r="O224" s="445"/>
      <c r="P224" s="445"/>
      <c r="Q224" s="445"/>
      <c r="R224" s="445"/>
      <c r="S224" s="445"/>
      <c r="T224" s="445"/>
      <c r="U224" s="445"/>
      <c r="V224" s="445"/>
      <c r="W224" s="445"/>
      <c r="X224" s="445"/>
      <c r="AB224" s="46" t="s">
        <v>277</v>
      </c>
      <c r="AC224" s="20"/>
      <c r="AD224" s="20">
        <v>6410.074561204794</v>
      </c>
      <c r="AE224" s="20">
        <v>909.27978734636702</v>
      </c>
      <c r="AF224" s="20">
        <v>275.23187999067676</v>
      </c>
      <c r="AG224" s="20">
        <v>3185.36130258</v>
      </c>
      <c r="AH224" s="849">
        <v>10779.625833271837</v>
      </c>
    </row>
    <row r="225" spans="2:34" ht="16.5" customHeight="1" thickTop="1" thickBot="1" x14ac:dyDescent="0.45">
      <c r="B225" s="14" t="s">
        <v>264</v>
      </c>
      <c r="C225" s="15"/>
      <c r="D225" s="15">
        <v>-882.96554021442626</v>
      </c>
      <c r="E225" s="15">
        <v>-335.98870240038059</v>
      </c>
      <c r="F225" s="15">
        <v>-1.3285163670711999</v>
      </c>
      <c r="G225" s="15">
        <v>-215.58986901</v>
      </c>
      <c r="H225" s="850">
        <v>-1435.5509301418781</v>
      </c>
      <c r="J225" s="23"/>
      <c r="K225" s="719"/>
      <c r="L225" s="719"/>
      <c r="M225" s="719"/>
      <c r="N225" s="719"/>
      <c r="O225" s="719"/>
      <c r="P225" s="719"/>
      <c r="Q225" s="719"/>
      <c r="R225" s="719"/>
      <c r="S225" s="719"/>
      <c r="T225" s="719"/>
      <c r="U225" s="719"/>
      <c r="V225" s="719"/>
      <c r="W225" s="719"/>
      <c r="X225" s="719"/>
      <c r="AB225" s="698" t="s">
        <v>278</v>
      </c>
      <c r="AC225" s="15"/>
      <c r="AD225" s="15">
        <v>-882.96554021442626</v>
      </c>
      <c r="AE225" s="15">
        <v>-335.98870240038059</v>
      </c>
      <c r="AF225" s="15">
        <v>-1.3285163670711999</v>
      </c>
      <c r="AG225" s="15">
        <v>-215.58986901</v>
      </c>
      <c r="AH225" s="58"/>
    </row>
    <row r="226" spans="2:34" ht="16.75" thickTop="1" thickBot="1" x14ac:dyDescent="0.45">
      <c r="B226" s="59" t="s">
        <v>265</v>
      </c>
      <c r="C226" s="60"/>
      <c r="D226" s="60">
        <v>-6057.6941944725904</v>
      </c>
      <c r="E226" s="60">
        <v>-202.76844896631411</v>
      </c>
      <c r="F226" s="60">
        <v>-107.0375893031852</v>
      </c>
      <c r="G226" s="60">
        <v>-0.60244538000000003</v>
      </c>
      <c r="H226" s="851">
        <v>-6368.1026781220908</v>
      </c>
      <c r="J226" s="23"/>
      <c r="K226" s="720"/>
      <c r="L226" s="720"/>
      <c r="M226" s="720"/>
      <c r="N226" s="720"/>
      <c r="O226" s="720"/>
      <c r="P226" s="720"/>
      <c r="Q226" s="720"/>
      <c r="R226" s="720"/>
      <c r="S226" s="720"/>
      <c r="T226" s="720"/>
      <c r="U226" s="720"/>
      <c r="V226" s="720"/>
      <c r="W226" s="720"/>
      <c r="X226" s="720"/>
      <c r="AB226" s="59" t="s">
        <v>279</v>
      </c>
      <c r="AC226" s="60"/>
      <c r="AD226" s="60">
        <v>-6057.6941944725904</v>
      </c>
      <c r="AE226" s="60">
        <v>-202.76844896631411</v>
      </c>
      <c r="AF226" s="60">
        <v>-107.0375893031852</v>
      </c>
      <c r="AG226" s="60">
        <v>-0.60244538000000003</v>
      </c>
      <c r="AH226" s="851">
        <v>-6368.1026781220908</v>
      </c>
    </row>
    <row r="227" spans="2:34" ht="16.75" thickTop="1" thickBot="1" x14ac:dyDescent="0.45">
      <c r="B227" s="46" t="s">
        <v>266</v>
      </c>
      <c r="C227" s="26"/>
      <c r="D227" s="20">
        <v>-6940.6597346870167</v>
      </c>
      <c r="E227" s="20">
        <v>-538.75715136669464</v>
      </c>
      <c r="F227" s="20">
        <v>-108.36610567025639</v>
      </c>
      <c r="G227" s="20">
        <v>-216.19231438999998</v>
      </c>
      <c r="H227" s="849">
        <v>-7803.6536082639677</v>
      </c>
      <c r="J227" s="20"/>
      <c r="K227" s="445"/>
      <c r="L227" s="445"/>
      <c r="M227" s="445"/>
      <c r="N227" s="445"/>
      <c r="O227" s="445"/>
      <c r="P227" s="445"/>
      <c r="Q227" s="445"/>
      <c r="R227" s="445"/>
      <c r="S227" s="445"/>
      <c r="T227" s="445"/>
      <c r="U227" s="445"/>
      <c r="V227" s="445"/>
      <c r="W227" s="445"/>
      <c r="X227" s="445"/>
      <c r="AB227" s="46" t="s">
        <v>280</v>
      </c>
      <c r="AC227" s="20"/>
      <c r="AD227" s="20">
        <v>-6940.6597346870167</v>
      </c>
      <c r="AE227" s="20">
        <v>-538.75715136669464</v>
      </c>
      <c r="AF227" s="20">
        <v>-108.36610567025639</v>
      </c>
      <c r="AG227" s="20">
        <v>-216.19231438999998</v>
      </c>
      <c r="AH227" s="57"/>
    </row>
    <row r="228" spans="2:34" ht="19.3" thickTop="1" thickBot="1" x14ac:dyDescent="0.45">
      <c r="B228" s="61" t="s">
        <v>267</v>
      </c>
      <c r="C228" s="62"/>
      <c r="D228" s="62">
        <v>530.58517348222256</v>
      </c>
      <c r="E228" s="62">
        <v>-370.52263597967232</v>
      </c>
      <c r="F228" s="62">
        <v>-166.86577432042037</v>
      </c>
      <c r="G228" s="62">
        <v>-2969.1689881900002</v>
      </c>
      <c r="H228" s="852">
        <v>-2975.9722250078698</v>
      </c>
      <c r="J228" s="606"/>
      <c r="K228" s="721"/>
      <c r="L228" s="721"/>
      <c r="M228" s="721"/>
      <c r="N228" s="721"/>
      <c r="O228" s="721"/>
      <c r="P228" s="721"/>
      <c r="Q228" s="721"/>
      <c r="R228" s="721"/>
      <c r="S228" s="721"/>
      <c r="T228" s="721"/>
      <c r="U228" s="721"/>
      <c r="V228" s="721"/>
      <c r="W228" s="721"/>
      <c r="X228" s="721"/>
      <c r="AB228" s="61" t="s">
        <v>281</v>
      </c>
      <c r="AC228" s="62"/>
      <c r="AD228" s="62">
        <v>530.58517348222256</v>
      </c>
      <c r="AE228" s="62">
        <v>-370.52263597967232</v>
      </c>
      <c r="AF228" s="62">
        <v>-166.86577432042037</v>
      </c>
      <c r="AG228" s="62">
        <v>-2969.1689881900002</v>
      </c>
      <c r="AH228" s="852">
        <v>-2975.9722250078698</v>
      </c>
    </row>
    <row r="229" spans="2:34" ht="19.3" thickTop="1" thickBot="1" x14ac:dyDescent="0.45">
      <c r="B229" s="278" t="s">
        <v>268</v>
      </c>
      <c r="C229" s="25"/>
      <c r="D229" s="279">
        <v>-65.030231828202275</v>
      </c>
      <c r="E229" s="279">
        <v>571.78351154595714</v>
      </c>
      <c r="F229" s="279">
        <v>-173.80108705621265</v>
      </c>
      <c r="G229" s="279">
        <v>-3032.3940990000001</v>
      </c>
      <c r="H229" s="853">
        <v>-2699.441906338458</v>
      </c>
      <c r="J229" s="607"/>
      <c r="K229" s="607"/>
      <c r="L229" s="607"/>
      <c r="M229" s="607"/>
      <c r="N229" s="607"/>
      <c r="O229" s="607"/>
      <c r="P229" s="607"/>
      <c r="Q229" s="607"/>
      <c r="R229" s="607"/>
      <c r="S229" s="607"/>
      <c r="T229" s="607"/>
      <c r="U229" s="607"/>
      <c r="V229" s="607"/>
      <c r="W229" s="607"/>
      <c r="X229" s="607"/>
      <c r="AB229" s="278" t="s">
        <v>282</v>
      </c>
      <c r="AC229" s="25"/>
      <c r="AD229" s="279">
        <v>-65.030231828202275</v>
      </c>
      <c r="AE229" s="279">
        <v>571.78351154595714</v>
      </c>
      <c r="AF229" s="279">
        <v>-173.80108705621265</v>
      </c>
      <c r="AG229" s="279">
        <v>-3032.3940990000001</v>
      </c>
      <c r="AH229" s="280"/>
    </row>
    <row r="230" spans="2:34" ht="19.3" thickTop="1" thickBot="1" x14ac:dyDescent="0.45">
      <c r="B230" s="605"/>
      <c r="C230" s="606"/>
      <c r="D230" s="607"/>
      <c r="E230" s="607"/>
      <c r="F230" s="607"/>
      <c r="G230" s="607"/>
      <c r="H230" s="607"/>
      <c r="I230" s="607"/>
      <c r="J230" s="607"/>
      <c r="K230" s="607"/>
      <c r="L230" s="607"/>
      <c r="M230" s="607"/>
      <c r="N230" s="607"/>
      <c r="O230" s="607"/>
      <c r="P230" s="607"/>
      <c r="Q230" s="607"/>
      <c r="R230" s="607"/>
      <c r="S230" s="607"/>
      <c r="T230" s="607"/>
      <c r="U230" s="607"/>
      <c r="V230" s="607"/>
      <c r="W230" s="607"/>
      <c r="X230" s="607"/>
      <c r="AB230" s="605"/>
      <c r="AC230" s="606"/>
      <c r="AD230" s="607"/>
      <c r="AE230" s="607"/>
      <c r="AF230" s="607"/>
      <c r="AG230" s="607"/>
      <c r="AH230" s="607"/>
    </row>
    <row r="231" spans="2:34" ht="21" thickBot="1" x14ac:dyDescent="0.45">
      <c r="B231" s="471" t="s">
        <v>0</v>
      </c>
      <c r="C231" s="472"/>
      <c r="D231" s="472"/>
      <c r="E231" s="473"/>
      <c r="F231" s="474"/>
      <c r="G231" s="472"/>
      <c r="H231" s="475" t="s">
        <v>283</v>
      </c>
      <c r="I231" s="607"/>
      <c r="J231" s="607"/>
      <c r="K231" s="607"/>
      <c r="L231" s="607"/>
      <c r="M231" s="607"/>
      <c r="N231" s="607"/>
      <c r="O231" s="607"/>
      <c r="P231" s="607"/>
      <c r="Q231" s="607"/>
      <c r="R231" s="607"/>
      <c r="S231" s="607"/>
      <c r="T231" s="607"/>
      <c r="U231" s="607"/>
      <c r="V231" s="607"/>
      <c r="W231" s="607"/>
      <c r="X231" s="607"/>
      <c r="AB231" s="471" t="s">
        <v>0</v>
      </c>
      <c r="AC231" s="472"/>
      <c r="AD231" s="472"/>
      <c r="AE231" s="473"/>
      <c r="AF231" s="474"/>
      <c r="AG231" s="472"/>
      <c r="AH231" s="475" t="s">
        <v>301</v>
      </c>
    </row>
    <row r="232" spans="2:34" ht="16.3" thickBot="1" x14ac:dyDescent="0.45">
      <c r="B232" s="819" t="s">
        <v>247</v>
      </c>
      <c r="C232" s="803" t="s">
        <v>26</v>
      </c>
      <c r="D232" s="803"/>
      <c r="E232" s="804"/>
      <c r="F232" s="797" t="s">
        <v>27</v>
      </c>
      <c r="G232" s="797"/>
      <c r="H232" s="798"/>
      <c r="I232" s="607"/>
      <c r="J232" s="607"/>
      <c r="K232" s="607"/>
      <c r="L232" s="607"/>
      <c r="M232" s="607"/>
      <c r="N232" s="607"/>
      <c r="O232" s="607"/>
      <c r="P232" s="607"/>
      <c r="Q232" s="607"/>
      <c r="R232" s="607"/>
      <c r="S232" s="607"/>
      <c r="T232" s="607"/>
      <c r="U232" s="607"/>
      <c r="V232" s="607"/>
      <c r="W232" s="607"/>
      <c r="X232" s="607"/>
      <c r="AB232" s="819" t="s">
        <v>302</v>
      </c>
      <c r="AC232" s="803" t="s">
        <v>26</v>
      </c>
      <c r="AD232" s="803"/>
      <c r="AE232" s="804"/>
      <c r="AF232" s="797" t="s">
        <v>27</v>
      </c>
      <c r="AG232" s="797"/>
      <c r="AH232" s="798"/>
    </row>
    <row r="233" spans="2:34" ht="16.3" thickBot="1" x14ac:dyDescent="0.45">
      <c r="B233" s="820"/>
      <c r="C233" s="476" t="s">
        <v>129</v>
      </c>
      <c r="D233" s="476" t="s">
        <v>284</v>
      </c>
      <c r="E233" s="476" t="s">
        <v>285</v>
      </c>
      <c r="F233" s="476" t="s">
        <v>129</v>
      </c>
      <c r="G233" s="476" t="s">
        <v>284</v>
      </c>
      <c r="H233" s="476" t="s">
        <v>285</v>
      </c>
      <c r="I233" s="607"/>
      <c r="J233" s="607"/>
      <c r="K233" s="607"/>
      <c r="L233" s="607"/>
      <c r="M233" s="607"/>
      <c r="N233" s="607"/>
      <c r="O233" s="607"/>
      <c r="P233" s="607"/>
      <c r="Q233" s="607"/>
      <c r="R233" s="607"/>
      <c r="S233" s="607"/>
      <c r="T233" s="607"/>
      <c r="U233" s="607"/>
      <c r="V233" s="607"/>
      <c r="W233" s="607"/>
      <c r="X233" s="607"/>
      <c r="AB233" s="820"/>
      <c r="AC233" s="476" t="s">
        <v>129</v>
      </c>
      <c r="AD233" s="476" t="s">
        <v>284</v>
      </c>
      <c r="AE233" s="476" t="s">
        <v>285</v>
      </c>
      <c r="AF233" s="476" t="s">
        <v>129</v>
      </c>
      <c r="AG233" s="476" t="s">
        <v>284</v>
      </c>
      <c r="AH233" s="476" t="s">
        <v>285</v>
      </c>
    </row>
    <row r="234" spans="2:34" ht="31.75" customHeight="1" thickBot="1" x14ac:dyDescent="0.45">
      <c r="B234" s="477" t="s">
        <v>286</v>
      </c>
      <c r="C234" s="478">
        <v>1074.6508603010263</v>
      </c>
      <c r="D234" s="479">
        <v>498.63772685999987</v>
      </c>
      <c r="E234" s="479">
        <v>576.01313344102641</v>
      </c>
      <c r="F234" s="480">
        <v>985.36573263464788</v>
      </c>
      <c r="G234" s="481">
        <v>484.21340590999989</v>
      </c>
      <c r="H234" s="481">
        <v>501.15232672464799</v>
      </c>
      <c r="I234" s="607"/>
      <c r="J234" s="607"/>
      <c r="K234" s="607"/>
      <c r="L234" s="607"/>
      <c r="M234" s="607"/>
      <c r="N234" s="607"/>
      <c r="O234" s="607"/>
      <c r="P234" s="607"/>
      <c r="Q234" s="607"/>
      <c r="R234" s="607"/>
      <c r="S234" s="607"/>
      <c r="T234" s="607"/>
      <c r="U234" s="607"/>
      <c r="V234" s="607"/>
      <c r="W234" s="607"/>
      <c r="X234" s="607"/>
      <c r="AB234" s="477" t="s">
        <v>247</v>
      </c>
      <c r="AC234" s="478">
        <f t="shared" ref="AC234:AC236" si="11">+C234</f>
        <v>1074.6508603010263</v>
      </c>
      <c r="AD234" s="479">
        <v>44104</v>
      </c>
      <c r="AE234" s="479">
        <v>44196</v>
      </c>
      <c r="AF234" s="480">
        <v>44286</v>
      </c>
      <c r="AG234" s="481">
        <v>44377</v>
      </c>
      <c r="AH234" s="481">
        <v>0</v>
      </c>
    </row>
    <row r="235" spans="2:34" ht="15.9" x14ac:dyDescent="0.4">
      <c r="B235" s="482" t="s">
        <v>287</v>
      </c>
      <c r="C235" s="483">
        <v>-109.12388960463963</v>
      </c>
      <c r="D235" s="484">
        <v>-117.39999999999995</v>
      </c>
      <c r="E235" s="484">
        <v>8.2761103953603197</v>
      </c>
      <c r="F235" s="485">
        <v>-258.85454010063131</v>
      </c>
      <c r="G235" s="486">
        <v>-124.90000000000009</v>
      </c>
      <c r="H235" s="486">
        <v>-133.95454010063122</v>
      </c>
      <c r="I235" s="607"/>
      <c r="J235" s="607"/>
      <c r="K235" s="607"/>
      <c r="L235" s="607"/>
      <c r="M235" s="607"/>
      <c r="N235" s="607"/>
      <c r="O235" s="607"/>
      <c r="P235" s="607"/>
      <c r="Q235" s="607"/>
      <c r="R235" s="607"/>
      <c r="S235" s="607"/>
      <c r="T235" s="607"/>
      <c r="U235" s="607"/>
      <c r="V235" s="607"/>
      <c r="W235" s="607"/>
      <c r="X235" s="607"/>
      <c r="AB235" s="487" t="s">
        <v>62</v>
      </c>
      <c r="AC235" s="483">
        <f t="shared" si="11"/>
        <v>-109.12388960463963</v>
      </c>
      <c r="AD235" s="484">
        <v>272.32101949439931</v>
      </c>
      <c r="AE235" s="484">
        <v>410.85378527274679</v>
      </c>
      <c r="AF235" s="485">
        <v>368.92322098996249</v>
      </c>
      <c r="AG235" s="486">
        <v>279.0378851617354</v>
      </c>
      <c r="AH235" s="486">
        <v>0</v>
      </c>
    </row>
    <row r="236" spans="2:34" ht="15.9" x14ac:dyDescent="0.4">
      <c r="B236" s="482" t="s">
        <v>288</v>
      </c>
      <c r="C236" s="483">
        <v>-1223.0298120605394</v>
      </c>
      <c r="D236" s="484">
        <v>-581.85115572000018</v>
      </c>
      <c r="E236" s="484">
        <v>-641.17865634053908</v>
      </c>
      <c r="F236" s="485">
        <v>-860.54910607607712</v>
      </c>
      <c r="G236" s="486">
        <v>-446.04312371999981</v>
      </c>
      <c r="H236" s="486">
        <v>-414.50598235607731</v>
      </c>
      <c r="I236" s="607"/>
      <c r="J236" s="607"/>
      <c r="K236" s="607"/>
      <c r="L236" s="607"/>
      <c r="M236" s="607"/>
      <c r="N236" s="607"/>
      <c r="O236" s="607"/>
      <c r="P236" s="607"/>
      <c r="Q236" s="607"/>
      <c r="R236" s="607"/>
      <c r="S236" s="607"/>
      <c r="T236" s="607"/>
      <c r="U236" s="607"/>
      <c r="V236" s="607"/>
      <c r="W236" s="607"/>
      <c r="X236" s="607"/>
      <c r="AB236" s="487" t="s">
        <v>65</v>
      </c>
      <c r="AC236" s="483">
        <f t="shared" si="11"/>
        <v>-1223.0298120605394</v>
      </c>
      <c r="AD236" s="484">
        <v>-118.18470822365894</v>
      </c>
      <c r="AE236" s="484">
        <v>-183.36078090228079</v>
      </c>
      <c r="AF236" s="485">
        <v>-226.62446136089426</v>
      </c>
      <c r="AG236" s="486">
        <v>-338.5437281960983</v>
      </c>
      <c r="AH236" s="486">
        <v>0</v>
      </c>
    </row>
    <row r="237" spans="2:34" ht="16.3" thickBot="1" x14ac:dyDescent="0.45">
      <c r="B237" s="482" t="s">
        <v>289</v>
      </c>
      <c r="C237" s="483">
        <v>-149.54837016897932</v>
      </c>
      <c r="D237" s="484">
        <v>-79.083485450000012</v>
      </c>
      <c r="E237" s="484">
        <v>-70.464884718979306</v>
      </c>
      <c r="F237" s="485">
        <v>-82.441736498297985</v>
      </c>
      <c r="G237" s="486">
        <v>-35.733600989999999</v>
      </c>
      <c r="H237" s="486">
        <v>-46.708135508297985</v>
      </c>
      <c r="I237" s="607"/>
      <c r="J237" s="607"/>
      <c r="K237" s="607"/>
      <c r="L237" s="607"/>
      <c r="M237" s="607"/>
      <c r="N237" s="607"/>
      <c r="O237" s="607"/>
      <c r="P237" s="607"/>
      <c r="Q237" s="607"/>
      <c r="R237" s="607"/>
      <c r="S237" s="607"/>
      <c r="T237" s="607"/>
      <c r="U237" s="607"/>
      <c r="V237" s="607"/>
      <c r="W237" s="607"/>
      <c r="X237" s="607"/>
      <c r="AB237" s="487" t="s">
        <v>303</v>
      </c>
      <c r="AC237" s="483">
        <v>-149.54837016897932</v>
      </c>
      <c r="AD237" s="484">
        <v>-79.083485450000012</v>
      </c>
      <c r="AE237" s="484">
        <v>-70.464884718979306</v>
      </c>
      <c r="AF237" s="485">
        <v>-82.441736498297985</v>
      </c>
      <c r="AG237" s="486">
        <v>-35.733600989999999</v>
      </c>
      <c r="AH237" s="486">
        <v>-46.708135508297985</v>
      </c>
    </row>
    <row r="238" spans="2:34" ht="31.75" customHeight="1" thickBot="1" x14ac:dyDescent="0.45">
      <c r="B238" s="477" t="s">
        <v>290</v>
      </c>
      <c r="C238" s="478">
        <v>-407.05121153313189</v>
      </c>
      <c r="D238" s="479">
        <v>-279.6969143100003</v>
      </c>
      <c r="E238" s="479">
        <v>-127.35429722313165</v>
      </c>
      <c r="F238" s="480">
        <v>-216.47965004035854</v>
      </c>
      <c r="G238" s="481">
        <v>-122.46331880000001</v>
      </c>
      <c r="H238" s="481">
        <v>-94.016331240358525</v>
      </c>
      <c r="I238" s="607"/>
      <c r="J238" s="607"/>
      <c r="K238" s="607"/>
      <c r="L238" s="607"/>
      <c r="M238" s="607"/>
      <c r="N238" s="607"/>
      <c r="O238" s="607"/>
      <c r="P238" s="607"/>
      <c r="Q238" s="607"/>
      <c r="R238" s="607"/>
      <c r="S238" s="607"/>
      <c r="T238" s="607"/>
      <c r="U238" s="607"/>
      <c r="V238" s="607"/>
      <c r="W238" s="607"/>
      <c r="X238" s="607"/>
      <c r="AB238" s="477" t="s">
        <v>304</v>
      </c>
      <c r="AC238" s="478">
        <v>-407.05121153313189</v>
      </c>
      <c r="AD238" s="479">
        <v>-279.6969143100003</v>
      </c>
      <c r="AE238" s="479">
        <v>-127.35429722313165</v>
      </c>
      <c r="AF238" s="480">
        <v>-216.47965004035854</v>
      </c>
      <c r="AG238" s="481">
        <v>-122.46331880000001</v>
      </c>
      <c r="AH238" s="481">
        <v>-94.016331240358525</v>
      </c>
    </row>
    <row r="239" spans="2:34" ht="15.9" x14ac:dyDescent="0.4">
      <c r="B239" s="482" t="s">
        <v>291</v>
      </c>
      <c r="C239" s="483">
        <v>-414.40726282388499</v>
      </c>
      <c r="D239" s="484">
        <v>-352.78759186000002</v>
      </c>
      <c r="E239" s="484">
        <v>-61.619670963884971</v>
      </c>
      <c r="F239" s="485">
        <v>-176.05749190261412</v>
      </c>
      <c r="G239" s="486">
        <v>-98.702516219999993</v>
      </c>
      <c r="H239" s="486">
        <v>-77.354975682614125</v>
      </c>
      <c r="I239" s="607"/>
      <c r="J239" s="607"/>
      <c r="K239" s="607"/>
      <c r="L239" s="607"/>
      <c r="M239" s="607"/>
      <c r="N239" s="607"/>
      <c r="O239" s="607"/>
      <c r="P239" s="607"/>
      <c r="Q239" s="607"/>
      <c r="R239" s="607"/>
      <c r="S239" s="607"/>
      <c r="T239" s="607"/>
      <c r="U239" s="607"/>
      <c r="V239" s="607"/>
      <c r="W239" s="607"/>
      <c r="X239" s="607"/>
      <c r="AB239" s="487" t="s">
        <v>305</v>
      </c>
      <c r="AC239" s="483">
        <v>-414.40726282388499</v>
      </c>
      <c r="AD239" s="484">
        <v>-352.78759186000002</v>
      </c>
      <c r="AE239" s="484">
        <v>-61.619670963884971</v>
      </c>
      <c r="AF239" s="485">
        <v>-176.05749190261412</v>
      </c>
      <c r="AG239" s="486">
        <v>-98.702516219999993</v>
      </c>
      <c r="AH239" s="486">
        <v>-77.354975682614125</v>
      </c>
    </row>
    <row r="240" spans="2:34" ht="15.9" x14ac:dyDescent="0.4">
      <c r="B240" s="482" t="s">
        <v>292</v>
      </c>
      <c r="C240" s="483">
        <v>-108.90930505433849</v>
      </c>
      <c r="D240" s="484">
        <v>-74.836711550000018</v>
      </c>
      <c r="E240" s="484">
        <v>-34.072593504338471</v>
      </c>
      <c r="F240" s="485">
        <v>-145.42000354974991</v>
      </c>
      <c r="G240" s="486">
        <v>-82.208887359999991</v>
      </c>
      <c r="H240" s="486">
        <v>-63.211116189749916</v>
      </c>
      <c r="I240" s="607"/>
      <c r="J240" s="607"/>
      <c r="K240" s="607"/>
      <c r="L240" s="607"/>
      <c r="M240" s="607"/>
      <c r="N240" s="607"/>
      <c r="O240" s="607"/>
      <c r="P240" s="607"/>
      <c r="Q240" s="607"/>
      <c r="R240" s="607"/>
      <c r="S240" s="607"/>
      <c r="T240" s="607"/>
      <c r="U240" s="607"/>
      <c r="V240" s="607"/>
      <c r="W240" s="607"/>
      <c r="X240" s="607"/>
      <c r="AB240" s="487" t="s">
        <v>306</v>
      </c>
      <c r="AC240" s="483">
        <v>-108.90930505433849</v>
      </c>
      <c r="AD240" s="484">
        <v>-74.836711550000018</v>
      </c>
      <c r="AE240" s="484">
        <v>-34.072593504338471</v>
      </c>
      <c r="AF240" s="485">
        <v>-145.42000354974991</v>
      </c>
      <c r="AG240" s="486">
        <v>-82.208887359999991</v>
      </c>
      <c r="AH240" s="486">
        <v>-63.211116189749916</v>
      </c>
    </row>
    <row r="241" spans="2:35" ht="16.3" thickBot="1" x14ac:dyDescent="0.45">
      <c r="B241" s="482" t="s">
        <v>293</v>
      </c>
      <c r="C241" s="483">
        <v>-1107.3020427166612</v>
      </c>
      <c r="D241" s="484">
        <v>-931.04797388431837</v>
      </c>
      <c r="E241" s="484">
        <v>-176.2540688323428</v>
      </c>
      <c r="F241" s="485">
        <v>-65.437981672828016</v>
      </c>
      <c r="G241" s="486">
        <v>-5.0843550493885576</v>
      </c>
      <c r="H241" s="486">
        <v>-60.35362662343946</v>
      </c>
      <c r="I241" s="607"/>
      <c r="J241" s="607"/>
      <c r="K241" s="607"/>
      <c r="L241" s="607"/>
      <c r="M241" s="607"/>
      <c r="N241" s="607"/>
      <c r="O241" s="607"/>
      <c r="P241" s="607"/>
      <c r="Q241" s="607"/>
      <c r="R241" s="607"/>
      <c r="S241" s="607"/>
      <c r="T241" s="607"/>
      <c r="U241" s="607"/>
      <c r="V241" s="607"/>
      <c r="W241" s="607"/>
      <c r="X241" s="607"/>
      <c r="AB241" s="487" t="s">
        <v>307</v>
      </c>
      <c r="AC241" s="483">
        <v>-1107.3020427166612</v>
      </c>
      <c r="AD241" s="484">
        <v>-931.04797388431837</v>
      </c>
      <c r="AE241" s="484">
        <v>-176.2540688323428</v>
      </c>
      <c r="AF241" s="485">
        <v>-65.437981672828016</v>
      </c>
      <c r="AG241" s="486">
        <v>-5.0843550493885576</v>
      </c>
      <c r="AH241" s="486">
        <v>-60.35362662343946</v>
      </c>
    </row>
    <row r="242" spans="2:35" ht="16.3" thickBot="1" x14ac:dyDescent="0.45">
      <c r="B242" s="477" t="s">
        <v>294</v>
      </c>
      <c r="C242" s="478">
        <v>-2037.6698221280167</v>
      </c>
      <c r="D242" s="479">
        <v>-1638.3691916043185</v>
      </c>
      <c r="E242" s="479">
        <v>-399.30063052369792</v>
      </c>
      <c r="F242" s="480">
        <v>-603.39512716555055</v>
      </c>
      <c r="G242" s="481">
        <v>-308.45907742938851</v>
      </c>
      <c r="H242" s="481">
        <v>-294.93604973616203</v>
      </c>
      <c r="I242" s="607"/>
      <c r="J242" s="607"/>
      <c r="K242" s="607"/>
      <c r="L242" s="607"/>
      <c r="M242" s="607"/>
      <c r="N242" s="607"/>
      <c r="O242" s="607"/>
      <c r="P242" s="607"/>
      <c r="Q242" s="607"/>
      <c r="R242" s="607"/>
      <c r="S242" s="607"/>
      <c r="T242" s="607"/>
      <c r="U242" s="607"/>
      <c r="V242" s="607"/>
      <c r="W242" s="607"/>
      <c r="X242" s="607"/>
      <c r="AB242" s="477" t="s">
        <v>308</v>
      </c>
      <c r="AC242" s="478">
        <v>-2037.6698221280167</v>
      </c>
      <c r="AD242" s="479">
        <v>-1638.3691916043185</v>
      </c>
      <c r="AE242" s="479">
        <v>-399.30063052369792</v>
      </c>
      <c r="AF242" s="480">
        <v>-603.39512716555055</v>
      </c>
      <c r="AG242" s="481">
        <v>-308.45907742938851</v>
      </c>
      <c r="AH242" s="481">
        <v>-294.93604973616203</v>
      </c>
    </row>
    <row r="243" spans="2:35" ht="15.9" x14ac:dyDescent="0.4">
      <c r="B243" s="487" t="s">
        <v>295</v>
      </c>
      <c r="C243" s="483">
        <v>-71.883034035711759</v>
      </c>
      <c r="D243" s="484">
        <v>-20.836183740000017</v>
      </c>
      <c r="E243" s="484">
        <v>-51.046850295711742</v>
      </c>
      <c r="F243" s="485">
        <v>-59.393899958031689</v>
      </c>
      <c r="G243" s="486">
        <v>-2.2454393099999832</v>
      </c>
      <c r="H243" s="486">
        <v>-57.148460648031708</v>
      </c>
      <c r="I243" s="607"/>
      <c r="J243" s="607"/>
      <c r="K243" s="607"/>
      <c r="L243" s="607"/>
      <c r="M243" s="607"/>
      <c r="N243" s="607"/>
      <c r="O243" s="607"/>
      <c r="P243" s="607"/>
      <c r="Q243" s="607"/>
      <c r="R243" s="607"/>
      <c r="S243" s="607"/>
      <c r="T243" s="607"/>
      <c r="U243" s="607"/>
      <c r="V243" s="607"/>
      <c r="W243" s="607"/>
      <c r="X243" s="607"/>
      <c r="AB243" s="487" t="s">
        <v>309</v>
      </c>
      <c r="AC243" s="483">
        <v>-71.883034035711759</v>
      </c>
      <c r="AD243" s="484">
        <v>-20.836183740000017</v>
      </c>
      <c r="AE243" s="484">
        <v>-51.046850295711742</v>
      </c>
      <c r="AF243" s="485">
        <v>-59.393899958031689</v>
      </c>
      <c r="AG243" s="486">
        <v>-2.2454393099999832</v>
      </c>
      <c r="AH243" s="486">
        <v>-57.148460648031708</v>
      </c>
    </row>
    <row r="244" spans="2:35" ht="16.3" thickBot="1" x14ac:dyDescent="0.45">
      <c r="B244" s="482" t="s">
        <v>296</v>
      </c>
      <c r="C244" s="483">
        <v>-381.11049970429991</v>
      </c>
      <c r="D244" s="484">
        <v>-104.59138856000003</v>
      </c>
      <c r="E244" s="484">
        <v>-276.51911114429987</v>
      </c>
      <c r="F244" s="485">
        <v>-152.95964754229993</v>
      </c>
      <c r="G244" s="486">
        <v>0.37588420000000017</v>
      </c>
      <c r="H244" s="486">
        <v>-153.33553174229993</v>
      </c>
      <c r="I244" s="607"/>
      <c r="J244" s="607"/>
      <c r="K244" s="607"/>
      <c r="L244" s="607"/>
      <c r="M244" s="607"/>
      <c r="N244" s="607"/>
      <c r="O244" s="607"/>
      <c r="P244" s="607"/>
      <c r="Q244" s="607"/>
      <c r="R244" s="607"/>
      <c r="S244" s="607"/>
      <c r="T244" s="607"/>
      <c r="U244" s="607"/>
      <c r="V244" s="607"/>
      <c r="W244" s="607"/>
      <c r="X244" s="607"/>
      <c r="AB244" s="487" t="s">
        <v>310</v>
      </c>
      <c r="AC244" s="483">
        <v>-381.11049970429991</v>
      </c>
      <c r="AD244" s="484">
        <v>-104.59138856000003</v>
      </c>
      <c r="AE244" s="484">
        <v>-276.51911114429987</v>
      </c>
      <c r="AF244" s="485">
        <v>-152.95964754229993</v>
      </c>
      <c r="AG244" s="486">
        <v>0.37588420000000017</v>
      </c>
      <c r="AH244" s="486">
        <v>-153.33553174229993</v>
      </c>
    </row>
    <row r="245" spans="2:35" ht="16.3" thickBot="1" x14ac:dyDescent="0.45">
      <c r="B245" s="488" t="s">
        <v>297</v>
      </c>
      <c r="C245" s="478">
        <v>-2490.6633558680282</v>
      </c>
      <c r="D245" s="489">
        <v>-1763.7967639043186</v>
      </c>
      <c r="E245" s="489">
        <v>-726.86659196370954</v>
      </c>
      <c r="F245" s="480">
        <v>-815.74867466588216</v>
      </c>
      <c r="G245" s="490">
        <v>-310.32863253938854</v>
      </c>
      <c r="H245" s="490">
        <v>-505.42004212649363</v>
      </c>
      <c r="I245" s="607"/>
      <c r="J245" s="607"/>
      <c r="K245" s="607"/>
      <c r="L245" s="607"/>
      <c r="M245" s="607"/>
      <c r="N245" s="607"/>
      <c r="O245" s="607"/>
      <c r="P245" s="607"/>
      <c r="Q245" s="607"/>
      <c r="R245" s="607"/>
      <c r="S245" s="607"/>
      <c r="T245" s="607"/>
      <c r="U245" s="607"/>
      <c r="V245" s="607"/>
      <c r="W245" s="607"/>
      <c r="X245" s="607"/>
      <c r="AB245" s="488" t="s">
        <v>311</v>
      </c>
      <c r="AC245" s="478">
        <v>-2490.6633558680282</v>
      </c>
      <c r="AD245" s="489">
        <v>-1763.7967639043186</v>
      </c>
      <c r="AE245" s="489">
        <v>-726.86659196370954</v>
      </c>
      <c r="AF245" s="480">
        <v>-815.74867466588216</v>
      </c>
      <c r="AG245" s="490">
        <v>-310.32863253938854</v>
      </c>
      <c r="AH245" s="490">
        <v>-505.42004212649363</v>
      </c>
    </row>
    <row r="247" spans="2:35" ht="15.9" x14ac:dyDescent="0.4">
      <c r="B247" s="491" t="s">
        <v>298</v>
      </c>
      <c r="C247" s="492">
        <v>636.18321351999157</v>
      </c>
      <c r="D247" s="493">
        <v>654.38332665705911</v>
      </c>
      <c r="E247" s="493">
        <v>-18.200113137067547</v>
      </c>
      <c r="F247" s="494">
        <v>-420.93293220604602</v>
      </c>
      <c r="G247" s="495">
        <v>30.863931249455383</v>
      </c>
      <c r="H247" s="496">
        <v>-451.79686345550141</v>
      </c>
      <c r="I247" s="607"/>
      <c r="J247" s="607"/>
      <c r="K247" s="607"/>
      <c r="L247" s="607"/>
      <c r="M247" s="607"/>
      <c r="N247" s="607"/>
      <c r="O247" s="607"/>
      <c r="P247" s="607"/>
      <c r="Q247" s="607"/>
      <c r="R247" s="607"/>
      <c r="S247" s="607"/>
      <c r="T247" s="607"/>
      <c r="U247" s="607"/>
      <c r="V247" s="607"/>
      <c r="W247" s="607"/>
      <c r="X247" s="607"/>
      <c r="AB247" s="491" t="s">
        <v>312</v>
      </c>
      <c r="AC247" s="492">
        <v>636.18321351999157</v>
      </c>
      <c r="AD247" s="493">
        <v>654.38332665705911</v>
      </c>
      <c r="AE247" s="493">
        <v>-18.200113137067547</v>
      </c>
      <c r="AF247" s="494">
        <v>-420.93293220604602</v>
      </c>
      <c r="AG247" s="495">
        <v>30.863931249455383</v>
      </c>
      <c r="AH247" s="496">
        <v>-451.79686345550141</v>
      </c>
    </row>
    <row r="248" spans="2:35" ht="15.9" x14ac:dyDescent="0.4">
      <c r="B248" s="497" t="s">
        <v>299</v>
      </c>
      <c r="C248" s="498">
        <v>-17.265390542872506</v>
      </c>
      <c r="D248" s="499">
        <v>-10.722466660000002</v>
      </c>
      <c r="E248" s="499">
        <v>-6.542923882872504</v>
      </c>
      <c r="F248" s="500">
        <v>80.480196684923584</v>
      </c>
      <c r="G248" s="501">
        <v>95.456002220000002</v>
      </c>
      <c r="H248" s="502">
        <v>-14.975805535076418</v>
      </c>
      <c r="I248" s="607"/>
      <c r="J248" s="607"/>
      <c r="K248" s="607"/>
      <c r="L248" s="607"/>
      <c r="M248" s="607"/>
      <c r="N248" s="607"/>
      <c r="O248" s="607"/>
      <c r="P248" s="607"/>
      <c r="Q248" s="607"/>
      <c r="R248" s="607"/>
      <c r="S248" s="607"/>
      <c r="T248" s="607"/>
      <c r="U248" s="607"/>
      <c r="V248" s="607"/>
      <c r="W248" s="607"/>
      <c r="X248" s="607"/>
      <c r="AB248" s="497" t="s">
        <v>313</v>
      </c>
      <c r="AC248" s="498">
        <v>-17.265390542872506</v>
      </c>
      <c r="AD248" s="499">
        <v>-10.722466660000002</v>
      </c>
      <c r="AE248" s="499">
        <v>-6.542923882872504</v>
      </c>
      <c r="AF248" s="500">
        <v>80.480196684923584</v>
      </c>
      <c r="AG248" s="501">
        <v>95.456002220000002</v>
      </c>
      <c r="AH248" s="502">
        <v>-14.975805535076418</v>
      </c>
    </row>
    <row r="249" spans="2:35" ht="15.9" x14ac:dyDescent="0.4">
      <c r="B249" s="608" t="s">
        <v>300</v>
      </c>
      <c r="C249" s="609">
        <v>-2699.441906338458</v>
      </c>
      <c r="D249" s="610">
        <v>-365.09565534999967</v>
      </c>
      <c r="E249" s="610">
        <v>-2334.3462509884585</v>
      </c>
      <c r="F249" s="611">
        <v>-2975.9722250078698</v>
      </c>
      <c r="G249" s="612">
        <v>433.87492081930611</v>
      </c>
      <c r="H249" s="613">
        <v>-3409.8471458271761</v>
      </c>
      <c r="I249" s="607"/>
      <c r="J249" s="607"/>
      <c r="K249" s="607"/>
      <c r="L249" s="607"/>
      <c r="M249" s="607"/>
      <c r="N249" s="607"/>
      <c r="O249" s="607"/>
      <c r="P249" s="607"/>
      <c r="Q249" s="607"/>
      <c r="R249" s="607"/>
      <c r="S249" s="607"/>
      <c r="T249" s="607"/>
      <c r="U249" s="607"/>
      <c r="V249" s="607"/>
      <c r="W249" s="607"/>
      <c r="X249" s="607"/>
      <c r="AB249" s="608" t="s">
        <v>314</v>
      </c>
      <c r="AC249" s="609">
        <v>-2699.441906338458</v>
      </c>
      <c r="AD249" s="610">
        <v>-365.09565534999967</v>
      </c>
      <c r="AE249" s="610">
        <v>-2334.3462509884585</v>
      </c>
      <c r="AF249" s="611">
        <v>-2975.9722250078698</v>
      </c>
      <c r="AG249" s="612"/>
      <c r="AH249" s="613">
        <v>-3409.8471458271761</v>
      </c>
    </row>
    <row r="250" spans="2:35" ht="18.899999999999999" thickBot="1" x14ac:dyDescent="0.45">
      <c r="I250" s="607"/>
      <c r="J250" s="607"/>
      <c r="K250" s="607"/>
      <c r="L250" s="607"/>
      <c r="M250" s="607"/>
      <c r="N250" s="607"/>
      <c r="O250" s="607"/>
      <c r="P250" s="607"/>
      <c r="Q250" s="607"/>
      <c r="R250" s="607"/>
      <c r="S250" s="607"/>
      <c r="T250" s="607"/>
      <c r="U250" s="607"/>
      <c r="V250" s="607"/>
      <c r="W250" s="607"/>
      <c r="X250" s="607"/>
      <c r="AB250" s="749"/>
      <c r="AC250" s="606"/>
      <c r="AD250" s="607"/>
      <c r="AE250" s="607"/>
      <c r="AF250" s="607"/>
      <c r="AG250" s="607"/>
      <c r="AH250" s="607"/>
    </row>
    <row r="251" spans="2:35" ht="21.45" thickTop="1" thickBot="1" x14ac:dyDescent="0.45">
      <c r="B251" s="304" t="s">
        <v>0</v>
      </c>
      <c r="C251" s="305"/>
      <c r="D251" s="305"/>
      <c r="E251" s="305"/>
      <c r="F251" s="716"/>
      <c r="G251" s="814" t="s">
        <v>323</v>
      </c>
      <c r="H251" s="814"/>
      <c r="I251" s="815"/>
      <c r="J251" s="263"/>
      <c r="K251" s="714"/>
      <c r="L251" s="714"/>
      <c r="M251" s="714"/>
      <c r="N251" s="714"/>
      <c r="O251" s="714"/>
      <c r="P251" s="714"/>
      <c r="Q251" s="714"/>
      <c r="R251" s="714"/>
      <c r="S251" s="714"/>
      <c r="T251" s="714"/>
      <c r="U251" s="714"/>
      <c r="V251" s="714"/>
      <c r="W251" s="714"/>
      <c r="X251" s="714"/>
      <c r="AB251" s="754" t="s">
        <v>0</v>
      </c>
      <c r="AC251" s="755"/>
      <c r="AD251" s="755"/>
      <c r="AE251" s="755"/>
      <c r="AF251" s="755"/>
      <c r="AG251" s="756"/>
      <c r="AH251" s="756"/>
      <c r="AI251" s="760" t="s">
        <v>335</v>
      </c>
    </row>
    <row r="252" spans="2:35" ht="42" customHeight="1" thickTop="1" thickBot="1" x14ac:dyDescent="0.45">
      <c r="B252" s="175" t="s">
        <v>25</v>
      </c>
      <c r="C252" s="182" t="s">
        <v>315</v>
      </c>
      <c r="D252" s="182" t="s">
        <v>316</v>
      </c>
      <c r="E252" s="232" t="s">
        <v>317</v>
      </c>
      <c r="F252" s="182" t="s">
        <v>318</v>
      </c>
      <c r="G252" s="182" t="s">
        <v>324</v>
      </c>
      <c r="H252" s="232" t="s">
        <v>325</v>
      </c>
      <c r="I252" s="233" t="s">
        <v>326</v>
      </c>
      <c r="J252" s="757"/>
      <c r="K252" s="722"/>
      <c r="L252" s="722"/>
      <c r="M252" s="722"/>
      <c r="N252" s="722"/>
      <c r="O252" s="722"/>
      <c r="P252" s="722"/>
      <c r="Q252" s="722"/>
      <c r="R252" s="722"/>
      <c r="S252" s="722"/>
      <c r="T252" s="722"/>
      <c r="U252" s="722"/>
      <c r="V252" s="722"/>
      <c r="W252" s="722"/>
      <c r="X252" s="722"/>
      <c r="AB252" s="750" t="s">
        <v>69</v>
      </c>
      <c r="AC252" s="751" t="s">
        <v>327</v>
      </c>
      <c r="AD252" s="751" t="s">
        <v>328</v>
      </c>
      <c r="AE252" s="752" t="s">
        <v>329</v>
      </c>
      <c r="AF252" s="751" t="s">
        <v>330</v>
      </c>
      <c r="AG252" s="751" t="s">
        <v>331</v>
      </c>
      <c r="AH252" s="752" t="s">
        <v>332</v>
      </c>
      <c r="AI252" s="753" t="s">
        <v>336</v>
      </c>
    </row>
    <row r="253" spans="2:35" ht="16.3" thickTop="1" x14ac:dyDescent="0.4">
      <c r="B253" s="65" t="s">
        <v>61</v>
      </c>
      <c r="C253" s="66">
        <v>78.019724094282196</v>
      </c>
      <c r="D253" s="66">
        <v>-15.6814561019176</v>
      </c>
      <c r="E253" s="183">
        <v>62.338267992364592</v>
      </c>
      <c r="F253" s="66">
        <v>108.39884105758078</v>
      </c>
      <c r="G253" s="66">
        <v>-39.902836451523108</v>
      </c>
      <c r="H253" s="183">
        <v>68.496004606057681</v>
      </c>
      <c r="I253" s="67">
        <v>130.83427259842227</v>
      </c>
      <c r="J253" s="147"/>
      <c r="K253" s="723"/>
      <c r="L253" s="723"/>
      <c r="M253" s="723"/>
      <c r="N253" s="723"/>
      <c r="O253" s="723"/>
      <c r="P253" s="723"/>
      <c r="Q253" s="723"/>
      <c r="R253" s="723"/>
      <c r="S253" s="723"/>
      <c r="T253" s="723"/>
      <c r="U253" s="723"/>
      <c r="V253" s="723"/>
      <c r="W253" s="723"/>
      <c r="X253" s="723"/>
      <c r="AB253" s="65" t="s">
        <v>17</v>
      </c>
      <c r="AC253" s="66">
        <v>78.019724094282196</v>
      </c>
      <c r="AD253" s="66">
        <v>-15.6814561019176</v>
      </c>
      <c r="AE253" s="183">
        <v>62.338267992364592</v>
      </c>
      <c r="AF253" s="66">
        <v>108.39884105758078</v>
      </c>
      <c r="AG253" s="66">
        <v>-39.902836451523108</v>
      </c>
      <c r="AH253" s="183">
        <v>68.496004606057681</v>
      </c>
      <c r="AI253" s="67">
        <v>130.83427259842227</v>
      </c>
    </row>
    <row r="254" spans="2:35" x14ac:dyDescent="0.4">
      <c r="B254" s="68" t="s">
        <v>319</v>
      </c>
      <c r="C254" s="69">
        <v>33.3037190042822</v>
      </c>
      <c r="D254" s="69">
        <v>-6.6990520019175994</v>
      </c>
      <c r="E254" s="184">
        <v>26.6046670023646</v>
      </c>
      <c r="F254" s="69">
        <v>1.5962809957177981</v>
      </c>
      <c r="G254" s="69">
        <v>-26.000947998082403</v>
      </c>
      <c r="H254" s="184">
        <v>-24.404667002364604</v>
      </c>
      <c r="I254" s="70">
        <v>2.1999999999999957</v>
      </c>
      <c r="J254" s="758"/>
      <c r="K254" s="724"/>
      <c r="L254" s="724"/>
      <c r="M254" s="724"/>
      <c r="N254" s="724"/>
      <c r="O254" s="724"/>
      <c r="P254" s="724"/>
      <c r="Q254" s="724"/>
      <c r="R254" s="724"/>
      <c r="S254" s="724"/>
      <c r="T254" s="724"/>
      <c r="U254" s="724"/>
      <c r="V254" s="724"/>
      <c r="W254" s="724"/>
      <c r="X254" s="724"/>
      <c r="AB254" s="68" t="s">
        <v>319</v>
      </c>
      <c r="AC254" s="69">
        <v>33.3037190042822</v>
      </c>
      <c r="AD254" s="69">
        <v>-6.6990520019175994</v>
      </c>
      <c r="AE254" s="184">
        <v>26.6046670023646</v>
      </c>
      <c r="AF254" s="69">
        <v>1.5962809957177981</v>
      </c>
      <c r="AG254" s="69">
        <v>-26.000947998082403</v>
      </c>
      <c r="AH254" s="184">
        <v>-24.404667002364604</v>
      </c>
      <c r="AI254" s="70">
        <v>2.1999999999999957</v>
      </c>
    </row>
    <row r="255" spans="2:35" x14ac:dyDescent="0.4">
      <c r="B255" s="68" t="s">
        <v>320</v>
      </c>
      <c r="C255" s="69">
        <v>44.716005090000003</v>
      </c>
      <c r="D255" s="69">
        <v>-8.9824041000000001</v>
      </c>
      <c r="E255" s="184">
        <v>35.733600989999999</v>
      </c>
      <c r="F255" s="69">
        <v>105.93399491</v>
      </c>
      <c r="G255" s="69">
        <v>-7.257595900000009</v>
      </c>
      <c r="H255" s="184">
        <v>98.676399009999983</v>
      </c>
      <c r="I255" s="70">
        <v>134.41</v>
      </c>
      <c r="J255" s="758"/>
      <c r="K255" s="724"/>
      <c r="L255" s="724"/>
      <c r="M255" s="724"/>
      <c r="N255" s="724"/>
      <c r="O255" s="724"/>
      <c r="P255" s="724"/>
      <c r="Q255" s="724"/>
      <c r="R255" s="724"/>
      <c r="S255" s="724"/>
      <c r="T255" s="724"/>
      <c r="U255" s="724"/>
      <c r="V255" s="724"/>
      <c r="W255" s="724"/>
      <c r="X255" s="724"/>
      <c r="AB255" s="68" t="s">
        <v>333</v>
      </c>
      <c r="AC255" s="69">
        <v>44.716005090000003</v>
      </c>
      <c r="AD255" s="69">
        <v>-8.9824041000000001</v>
      </c>
      <c r="AE255" s="184">
        <v>35.733600989999999</v>
      </c>
      <c r="AF255" s="69">
        <v>105.93399491</v>
      </c>
      <c r="AG255" s="69">
        <v>-7.257595900000009</v>
      </c>
      <c r="AH255" s="184">
        <v>98.676399009999983</v>
      </c>
      <c r="AI255" s="70">
        <v>134.41</v>
      </c>
    </row>
    <row r="256" spans="2:35" x14ac:dyDescent="0.4">
      <c r="B256" s="68" t="s">
        <v>321</v>
      </c>
      <c r="C256" s="69">
        <v>0</v>
      </c>
      <c r="D256" s="69">
        <v>0</v>
      </c>
      <c r="E256" s="184">
        <v>0</v>
      </c>
      <c r="F256" s="69">
        <v>0.86856515186299998</v>
      </c>
      <c r="G256" s="69">
        <v>-6.6442925534407005</v>
      </c>
      <c r="H256" s="184">
        <v>-5.7757274015777007</v>
      </c>
      <c r="I256" s="70">
        <v>-5.7757274015777007</v>
      </c>
      <c r="J256" s="758"/>
      <c r="K256" s="724"/>
      <c r="L256" s="724"/>
      <c r="M256" s="724"/>
      <c r="N256" s="724"/>
      <c r="O256" s="724"/>
      <c r="P256" s="724"/>
      <c r="Q256" s="724"/>
      <c r="R256" s="724"/>
      <c r="S256" s="724"/>
      <c r="T256" s="724"/>
      <c r="U256" s="724"/>
      <c r="V256" s="724"/>
      <c r="W256" s="724"/>
      <c r="X256" s="724"/>
      <c r="AB256" s="68" t="s">
        <v>321</v>
      </c>
      <c r="AC256" s="69">
        <v>0</v>
      </c>
      <c r="AD256" s="69">
        <v>0</v>
      </c>
      <c r="AE256" s="184">
        <v>0</v>
      </c>
      <c r="AF256" s="69">
        <v>0.86856515186299998</v>
      </c>
      <c r="AG256" s="69">
        <v>-6.6442925534407005</v>
      </c>
      <c r="AH256" s="184">
        <v>-5.7757274015777007</v>
      </c>
      <c r="AI256" s="70">
        <v>-5.7757274015777007</v>
      </c>
    </row>
    <row r="257" spans="2:35" ht="15.9" x14ac:dyDescent="0.4">
      <c r="B257" s="71" t="s">
        <v>65</v>
      </c>
      <c r="C257" s="72">
        <v>16.839165183260103</v>
      </c>
      <c r="D257" s="72">
        <v>-2.5804678073264</v>
      </c>
      <c r="E257" s="185">
        <v>14.258697375933703</v>
      </c>
      <c r="F257" s="72">
        <v>160.11259584268095</v>
      </c>
      <c r="G257" s="72">
        <v>-105.2455562841173</v>
      </c>
      <c r="H257" s="185">
        <v>54.867039558563647</v>
      </c>
      <c r="I257" s="73">
        <v>69.12573693449734</v>
      </c>
      <c r="J257" s="147"/>
      <c r="K257" s="723"/>
      <c r="L257" s="723"/>
      <c r="M257" s="723"/>
      <c r="N257" s="723"/>
      <c r="O257" s="723"/>
      <c r="P257" s="723"/>
      <c r="Q257" s="723"/>
      <c r="R257" s="723"/>
      <c r="S257" s="723"/>
      <c r="T257" s="723"/>
      <c r="U257" s="723"/>
      <c r="V257" s="723"/>
      <c r="W257" s="723"/>
      <c r="X257" s="723"/>
      <c r="AB257" s="71" t="s">
        <v>3</v>
      </c>
      <c r="AC257" s="72">
        <v>16.839165183260103</v>
      </c>
      <c r="AD257" s="72">
        <v>-2.5804678073264</v>
      </c>
      <c r="AE257" s="185">
        <v>14.258697375933703</v>
      </c>
      <c r="AF257" s="72">
        <v>160.11259584268095</v>
      </c>
      <c r="AG257" s="72">
        <v>-105.2455562841173</v>
      </c>
      <c r="AH257" s="185">
        <v>54.867039558563647</v>
      </c>
      <c r="AI257" s="73">
        <v>69.12573693449734</v>
      </c>
    </row>
    <row r="258" spans="2:35" ht="15.9" x14ac:dyDescent="0.4">
      <c r="B258" s="71" t="s">
        <v>322</v>
      </c>
      <c r="C258" s="72">
        <v>6.8745141100000007</v>
      </c>
      <c r="D258" s="72">
        <v>-1.0532674499999999</v>
      </c>
      <c r="E258" s="185">
        <v>5.8212466600000008</v>
      </c>
      <c r="F258" s="72">
        <v>6.6383482599999999</v>
      </c>
      <c r="G258" s="72">
        <v>1.17352999999909E-3</v>
      </c>
      <c r="H258" s="185">
        <v>6.639521789999999</v>
      </c>
      <c r="I258" s="73">
        <v>12.46076845</v>
      </c>
      <c r="J258" s="147"/>
      <c r="K258" s="723"/>
      <c r="L258" s="723"/>
      <c r="M258" s="723"/>
      <c r="N258" s="723"/>
      <c r="O258" s="723"/>
      <c r="P258" s="723"/>
      <c r="Q258" s="723"/>
      <c r="R258" s="723"/>
      <c r="S258" s="723"/>
      <c r="T258" s="723"/>
      <c r="U258" s="723"/>
      <c r="V258" s="723"/>
      <c r="W258" s="723"/>
      <c r="X258" s="723"/>
      <c r="AB258" s="71" t="s">
        <v>334</v>
      </c>
      <c r="AC258" s="72">
        <v>6.8745141100000007</v>
      </c>
      <c r="AD258" s="72">
        <v>-1.0532674499999999</v>
      </c>
      <c r="AE258" s="185">
        <v>5.8212466600000008</v>
      </c>
      <c r="AF258" s="72">
        <v>6.6383482599999999</v>
      </c>
      <c r="AG258" s="72">
        <v>1.17352999999909E-3</v>
      </c>
      <c r="AH258" s="185">
        <v>6.639521789999999</v>
      </c>
      <c r="AI258" s="73">
        <v>12.46076845</v>
      </c>
    </row>
    <row r="259" spans="2:35" ht="16.3" thickBot="1" x14ac:dyDescent="0.45">
      <c r="B259" s="74" t="s">
        <v>67</v>
      </c>
      <c r="C259" s="75">
        <v>2.3524469999681226E-2</v>
      </c>
      <c r="D259" s="75">
        <v>0</v>
      </c>
      <c r="E259" s="186">
        <v>2.3524469999681226E-2</v>
      </c>
      <c r="F259" s="75">
        <v>-2.3524469999681226E-2</v>
      </c>
      <c r="G259" s="75">
        <v>0</v>
      </c>
      <c r="H259" s="186">
        <v>-2.3524469999681226E-2</v>
      </c>
      <c r="I259" s="76">
        <v>0</v>
      </c>
      <c r="J259" s="147"/>
      <c r="K259" s="723"/>
      <c r="L259" s="723"/>
      <c r="M259" s="723"/>
      <c r="N259" s="723"/>
      <c r="O259" s="723"/>
      <c r="P259" s="723"/>
      <c r="Q259" s="723"/>
      <c r="R259" s="723"/>
      <c r="S259" s="723"/>
      <c r="T259" s="723"/>
      <c r="U259" s="723"/>
      <c r="V259" s="723"/>
      <c r="W259" s="723"/>
      <c r="X259" s="723"/>
      <c r="AB259" s="74" t="s">
        <v>22</v>
      </c>
      <c r="AC259" s="75">
        <v>2.3524469999681226E-2</v>
      </c>
      <c r="AD259" s="75">
        <v>0</v>
      </c>
      <c r="AE259" s="186">
        <v>2.3524469999681226E-2</v>
      </c>
      <c r="AF259" s="75">
        <v>-2.3524469999681226E-2</v>
      </c>
      <c r="AG259" s="75">
        <v>0</v>
      </c>
      <c r="AH259" s="186">
        <v>-2.3524469999681226E-2</v>
      </c>
      <c r="AI259" s="76">
        <v>0</v>
      </c>
    </row>
    <row r="260" spans="2:35" ht="19.3" thickTop="1" thickBot="1" x14ac:dyDescent="0.45">
      <c r="B260" s="77" t="s">
        <v>129</v>
      </c>
      <c r="C260" s="78">
        <v>101.756927857542</v>
      </c>
      <c r="D260" s="78">
        <v>-19.315191359244</v>
      </c>
      <c r="E260" s="187">
        <v>82.441736498297999</v>
      </c>
      <c r="F260" s="78">
        <v>275.12626069026203</v>
      </c>
      <c r="G260" s="78">
        <v>-145.14721920564043</v>
      </c>
      <c r="H260" s="187">
        <v>129.9790414846216</v>
      </c>
      <c r="I260" s="79">
        <v>212.42077798291962</v>
      </c>
      <c r="J260" s="759"/>
      <c r="K260" s="725"/>
      <c r="L260" s="725"/>
      <c r="M260" s="725"/>
      <c r="N260" s="725"/>
      <c r="O260" s="725"/>
      <c r="P260" s="725"/>
      <c r="Q260" s="725"/>
      <c r="R260" s="725"/>
      <c r="S260" s="725"/>
      <c r="T260" s="725"/>
      <c r="U260" s="725"/>
      <c r="V260" s="725"/>
      <c r="W260" s="725"/>
      <c r="X260" s="725"/>
      <c r="AB260" s="77" t="s">
        <v>129</v>
      </c>
      <c r="AC260" s="78">
        <v>101.756927857542</v>
      </c>
      <c r="AD260" s="78">
        <v>-19.315191359244</v>
      </c>
      <c r="AE260" s="187">
        <v>82.441736498297999</v>
      </c>
      <c r="AF260" s="78">
        <v>275.12626069026203</v>
      </c>
      <c r="AG260" s="78">
        <v>-145.14721920564043</v>
      </c>
      <c r="AH260" s="187">
        <v>129.9790414846216</v>
      </c>
      <c r="AI260" s="79">
        <v>212.42077798291962</v>
      </c>
    </row>
    <row r="261" spans="2:35" ht="15.45" thickTop="1" thickBot="1" x14ac:dyDescent="0.45">
      <c r="J261" s="218"/>
    </row>
    <row r="262" spans="2:35" ht="16.75" thickTop="1" thickBot="1" x14ac:dyDescent="0.45">
      <c r="B262" s="315" t="s">
        <v>337</v>
      </c>
      <c r="C262" s="316"/>
      <c r="D262" s="316"/>
      <c r="E262" s="316"/>
      <c r="F262" s="316"/>
      <c r="G262" s="317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9"/>
      <c r="AB262" s="699" t="s">
        <v>347</v>
      </c>
      <c r="AC262" s="316"/>
      <c r="AD262" s="316"/>
      <c r="AE262" s="316"/>
      <c r="AF262" s="316"/>
      <c r="AG262" s="317"/>
      <c r="AH262" s="188"/>
    </row>
    <row r="263" spans="2:35" ht="17.25" customHeight="1" thickTop="1" thickBot="1" x14ac:dyDescent="0.45">
      <c r="B263" s="1" t="s">
        <v>25</v>
      </c>
      <c r="C263" s="805" t="s">
        <v>26</v>
      </c>
      <c r="D263" s="785"/>
      <c r="E263" s="806" t="s">
        <v>27</v>
      </c>
      <c r="F263" s="779"/>
      <c r="G263" s="118" t="s">
        <v>28</v>
      </c>
      <c r="H263" s="788"/>
      <c r="I263" s="788"/>
      <c r="J263" s="717"/>
      <c r="K263" s="717"/>
      <c r="L263" s="717"/>
      <c r="M263" s="717"/>
      <c r="N263" s="717"/>
      <c r="O263" s="717"/>
      <c r="P263" s="717"/>
      <c r="Q263" s="717"/>
      <c r="R263" s="717"/>
      <c r="S263" s="717"/>
      <c r="T263" s="717"/>
      <c r="U263" s="717"/>
      <c r="V263" s="717"/>
      <c r="W263" s="717"/>
      <c r="X263" s="717"/>
      <c r="Y263" s="717"/>
      <c r="Z263" s="190"/>
      <c r="AB263" s="700" t="s">
        <v>69</v>
      </c>
      <c r="AC263" s="784" t="s">
        <v>26</v>
      </c>
      <c r="AD263" s="785"/>
      <c r="AE263" s="778" t="s">
        <v>27</v>
      </c>
      <c r="AF263" s="779"/>
      <c r="AG263" s="701" t="s">
        <v>28</v>
      </c>
      <c r="AH263" s="713"/>
    </row>
    <row r="264" spans="2:35" ht="15" thickTop="1" x14ac:dyDescent="0.4">
      <c r="B264" s="119" t="s">
        <v>61</v>
      </c>
      <c r="C264" s="120">
        <v>13000.256000000001</v>
      </c>
      <c r="D264" s="121">
        <v>0.94069852002092658</v>
      </c>
      <c r="E264" s="122">
        <v>12412.456</v>
      </c>
      <c r="F264" s="123">
        <v>0.93094022783797525</v>
      </c>
      <c r="G264" s="124">
        <v>-4.5214494237652003E-2</v>
      </c>
      <c r="H264" s="157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91"/>
      <c r="AB264" s="702" t="s">
        <v>17</v>
      </c>
      <c r="AC264" s="120">
        <v>13000.256000000001</v>
      </c>
      <c r="AD264" s="121">
        <v>0.94069852002092658</v>
      </c>
      <c r="AE264" s="122">
        <v>12412.456</v>
      </c>
      <c r="AF264" s="123">
        <v>0.93094022783797525</v>
      </c>
      <c r="AG264" s="124">
        <v>-4.5214494237652003E-2</v>
      </c>
      <c r="AH264" s="157"/>
    </row>
    <row r="265" spans="2:35" x14ac:dyDescent="0.4">
      <c r="B265" s="47" t="s">
        <v>65</v>
      </c>
      <c r="C265" s="120">
        <v>60.53400000000056</v>
      </c>
      <c r="D265" s="121">
        <v>4.3802402207269832E-3</v>
      </c>
      <c r="E265" s="122">
        <v>103.313</v>
      </c>
      <c r="F265" s="125">
        <v>7.7485251717004872E-3</v>
      </c>
      <c r="G265" s="124">
        <v>0.70669375887929164</v>
      </c>
      <c r="H265" s="157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91"/>
      <c r="AB265" s="703" t="s">
        <v>3</v>
      </c>
      <c r="AC265" s="120">
        <v>60.53400000000056</v>
      </c>
      <c r="AD265" s="121">
        <v>4.3802402207269832E-3</v>
      </c>
      <c r="AE265" s="122">
        <v>103.313</v>
      </c>
      <c r="AF265" s="125">
        <v>7.7485251717004872E-3</v>
      </c>
      <c r="AG265" s="124">
        <v>0.70669375887929164</v>
      </c>
      <c r="AH265" s="157"/>
    </row>
    <row r="266" spans="2:35" x14ac:dyDescent="0.4">
      <c r="B266" s="47" t="s">
        <v>338</v>
      </c>
      <c r="C266" s="120">
        <v>759</v>
      </c>
      <c r="D266" s="121">
        <v>5.4921239758346542E-2</v>
      </c>
      <c r="E266" s="122">
        <v>817.47799999999995</v>
      </c>
      <c r="F266" s="125">
        <v>6.131124699032426E-2</v>
      </c>
      <c r="G266" s="124">
        <v>7.7046113306982855E-2</v>
      </c>
      <c r="H266" s="157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91"/>
      <c r="AB266" s="703" t="s">
        <v>334</v>
      </c>
      <c r="AC266" s="120">
        <v>759</v>
      </c>
      <c r="AD266" s="121">
        <v>5.4921239758346542E-2</v>
      </c>
      <c r="AE266" s="122">
        <v>817.47799999999995</v>
      </c>
      <c r="AF266" s="125">
        <v>6.131124699032426E-2</v>
      </c>
      <c r="AG266" s="124">
        <v>7.7046113306982855E-2</v>
      </c>
      <c r="AH266" s="157"/>
    </row>
    <row r="267" spans="2:35" ht="16.3" thickBot="1" x14ac:dyDescent="0.45">
      <c r="B267" s="47" t="s">
        <v>339</v>
      </c>
      <c r="C267" s="120">
        <v>-3.4337893997444553</v>
      </c>
      <c r="D267" s="126"/>
      <c r="E267" s="122">
        <v>-3.5690434363630317</v>
      </c>
      <c r="F267" s="127"/>
      <c r="G267" s="124"/>
      <c r="H267" s="157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92"/>
      <c r="Z267" s="191"/>
      <c r="AB267" s="703" t="s">
        <v>348</v>
      </c>
      <c r="AC267" s="120">
        <v>-3.4337893997444553</v>
      </c>
      <c r="AD267" s="126"/>
      <c r="AE267" s="122">
        <v>-3.5690434363630317</v>
      </c>
      <c r="AF267" s="127"/>
      <c r="AG267" s="124"/>
      <c r="AH267" s="157"/>
    </row>
    <row r="268" spans="2:35" ht="16.75" thickTop="1" thickBot="1" x14ac:dyDescent="0.45">
      <c r="B268" s="14" t="s">
        <v>129</v>
      </c>
      <c r="C268" s="128">
        <v>13816.356210600257</v>
      </c>
      <c r="D268" s="129"/>
      <c r="E268" s="130">
        <v>13329.677956563637</v>
      </c>
      <c r="F268" s="131"/>
      <c r="G268" s="63">
        <v>-3.5224790575624332E-2</v>
      </c>
      <c r="H268" s="193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5"/>
      <c r="AB268" s="698" t="s">
        <v>129</v>
      </c>
      <c r="AC268" s="128">
        <v>13816.356210600257</v>
      </c>
      <c r="AD268" s="129"/>
      <c r="AE268" s="130">
        <v>13329.677956563637</v>
      </c>
      <c r="AF268" s="131"/>
      <c r="AG268" s="63">
        <v>-3.5224790575624332E-2</v>
      </c>
      <c r="AH268" s="193"/>
    </row>
    <row r="269" spans="2:35" ht="15.45" thickTop="1" thickBot="1" x14ac:dyDescent="0.45">
      <c r="B269" s="64"/>
      <c r="C269" s="132"/>
      <c r="D269" s="133"/>
      <c r="E269" s="134"/>
      <c r="F269" s="133"/>
      <c r="G269" s="206"/>
      <c r="H269" s="196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8"/>
      <c r="AB269" s="64"/>
      <c r="AC269" s="132"/>
      <c r="AD269" s="133"/>
      <c r="AE269" s="134"/>
      <c r="AF269" s="133"/>
      <c r="AG269" s="206"/>
      <c r="AH269" s="196"/>
    </row>
    <row r="270" spans="2:35" ht="16.75" thickTop="1" thickBot="1" x14ac:dyDescent="0.45">
      <c r="B270" s="315" t="s">
        <v>340</v>
      </c>
      <c r="C270" s="316"/>
      <c r="D270" s="316"/>
      <c r="E270" s="316"/>
      <c r="F270" s="316"/>
      <c r="G270" s="317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200"/>
      <c r="AB270" s="699" t="s">
        <v>14</v>
      </c>
      <c r="AC270" s="316"/>
      <c r="AD270" s="316"/>
      <c r="AE270" s="316"/>
      <c r="AF270" s="316"/>
      <c r="AG270" s="317"/>
      <c r="AH270" s="199"/>
    </row>
    <row r="271" spans="2:35" ht="17.25" customHeight="1" thickTop="1" thickBot="1" x14ac:dyDescent="0.45">
      <c r="B271" s="1" t="s">
        <v>25</v>
      </c>
      <c r="C271" s="805" t="s">
        <v>26</v>
      </c>
      <c r="D271" s="785"/>
      <c r="E271" s="806" t="s">
        <v>27</v>
      </c>
      <c r="F271" s="779"/>
      <c r="G271" s="118" t="s">
        <v>28</v>
      </c>
      <c r="H271" s="788"/>
      <c r="I271" s="788"/>
      <c r="J271" s="717"/>
      <c r="K271" s="717"/>
      <c r="L271" s="717"/>
      <c r="M271" s="717"/>
      <c r="N271" s="717"/>
      <c r="O271" s="717"/>
      <c r="P271" s="717"/>
      <c r="Q271" s="717"/>
      <c r="R271" s="717"/>
      <c r="S271" s="717"/>
      <c r="T271" s="717"/>
      <c r="U271" s="717"/>
      <c r="V271" s="717"/>
      <c r="W271" s="717"/>
      <c r="X271" s="717"/>
      <c r="Y271" s="717"/>
      <c r="Z271" s="190"/>
      <c r="AB271" s="700" t="s">
        <v>69</v>
      </c>
      <c r="AC271" s="784" t="s">
        <v>26</v>
      </c>
      <c r="AD271" s="785"/>
      <c r="AE271" s="778" t="s">
        <v>27</v>
      </c>
      <c r="AF271" s="779"/>
      <c r="AG271" s="701" t="s">
        <v>28</v>
      </c>
      <c r="AH271" s="713"/>
    </row>
    <row r="272" spans="2:35" ht="15" thickTop="1" x14ac:dyDescent="0.4">
      <c r="B272" s="119" t="s">
        <v>61</v>
      </c>
      <c r="C272" s="120">
        <v>650.63183729000218</v>
      </c>
      <c r="D272" s="121">
        <v>0.96447629786541655</v>
      </c>
      <c r="E272" s="122">
        <v>671.73725572908688</v>
      </c>
      <c r="F272" s="123">
        <v>0.87635042523466955</v>
      </c>
      <c r="G272" s="124">
        <v>3.2438342591706748E-2</v>
      </c>
      <c r="H272" s="157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91"/>
      <c r="AB272" s="702" t="s">
        <v>17</v>
      </c>
      <c r="AC272" s="120">
        <v>650.63183729000218</v>
      </c>
      <c r="AD272" s="121">
        <v>0.96447629786541655</v>
      </c>
      <c r="AE272" s="122">
        <v>671.73725572908688</v>
      </c>
      <c r="AF272" s="123">
        <v>0.87635042523466955</v>
      </c>
      <c r="AG272" s="124">
        <v>3.2438342591706748E-2</v>
      </c>
      <c r="AH272" s="157"/>
    </row>
    <row r="273" spans="2:34" x14ac:dyDescent="0.4">
      <c r="B273" s="47" t="s">
        <v>65</v>
      </c>
      <c r="C273" s="120">
        <v>2.8859999999995622</v>
      </c>
      <c r="D273" s="121">
        <v>4.2781161881546648E-3</v>
      </c>
      <c r="E273" s="122">
        <v>50.779000000000003</v>
      </c>
      <c r="F273" s="125">
        <v>6.624643469371351E-2</v>
      </c>
      <c r="G273" s="124" t="s">
        <v>64</v>
      </c>
      <c r="H273" s="157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91"/>
      <c r="AB273" s="703" t="s">
        <v>3</v>
      </c>
      <c r="AC273" s="120">
        <v>2.8859999999995622</v>
      </c>
      <c r="AD273" s="121">
        <v>4.2781161881546648E-3</v>
      </c>
      <c r="AE273" s="122">
        <v>50.779000000000003</v>
      </c>
      <c r="AF273" s="125">
        <v>6.624643469371351E-2</v>
      </c>
      <c r="AG273" s="124" t="s">
        <v>64</v>
      </c>
      <c r="AH273" s="157"/>
    </row>
    <row r="274" spans="2:34" x14ac:dyDescent="0.4">
      <c r="B274" s="47" t="s">
        <v>338</v>
      </c>
      <c r="C274" s="120">
        <v>21.078146799999956</v>
      </c>
      <c r="D274" s="121">
        <v>3.1245585946428941E-2</v>
      </c>
      <c r="E274" s="122">
        <v>44.000466789999955</v>
      </c>
      <c r="F274" s="125">
        <v>5.7403140071617044E-2</v>
      </c>
      <c r="G274" s="124" t="s">
        <v>64</v>
      </c>
      <c r="H274" s="157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91"/>
      <c r="AB274" s="703" t="s">
        <v>334</v>
      </c>
      <c r="AC274" s="120">
        <v>21.078146799999956</v>
      </c>
      <c r="AD274" s="121">
        <v>3.1245585946428941E-2</v>
      </c>
      <c r="AE274" s="122">
        <v>44.000466789999955</v>
      </c>
      <c r="AF274" s="125">
        <v>5.7403140071617044E-2</v>
      </c>
      <c r="AG274" s="124" t="s">
        <v>64</v>
      </c>
      <c r="AH274" s="157"/>
    </row>
    <row r="275" spans="2:34" ht="16.3" thickBot="1" x14ac:dyDescent="0.45">
      <c r="B275" s="47" t="s">
        <v>339</v>
      </c>
      <c r="C275" s="120">
        <v>-31.447321159999881</v>
      </c>
      <c r="D275" s="136"/>
      <c r="E275" s="122">
        <v>-29.281691194089319</v>
      </c>
      <c r="F275" s="137"/>
      <c r="G275" s="124"/>
      <c r="H275" s="157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92"/>
      <c r="Z275" s="191"/>
      <c r="AB275" s="703" t="s">
        <v>348</v>
      </c>
      <c r="AC275" s="120">
        <v>-31.447321159999881</v>
      </c>
      <c r="AD275" s="281"/>
      <c r="AE275" s="122">
        <v>-29.281691194089319</v>
      </c>
      <c r="AF275" s="137"/>
      <c r="AG275" s="124"/>
      <c r="AH275" s="157"/>
    </row>
    <row r="276" spans="2:34" ht="16.75" thickTop="1" thickBot="1" x14ac:dyDescent="0.45">
      <c r="B276" s="14" t="s">
        <v>129</v>
      </c>
      <c r="C276" s="128">
        <v>643.14866293000182</v>
      </c>
      <c r="D276" s="129"/>
      <c r="E276" s="130">
        <v>737.23503132499752</v>
      </c>
      <c r="F276" s="131"/>
      <c r="G276" s="63">
        <v>0.14629023399716812</v>
      </c>
      <c r="H276" s="193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5"/>
      <c r="AB276" s="698" t="s">
        <v>129</v>
      </c>
      <c r="AC276" s="128">
        <v>643.14866293000182</v>
      </c>
      <c r="AD276" s="129"/>
      <c r="AE276" s="130">
        <v>737.23503132499752</v>
      </c>
      <c r="AF276" s="131"/>
      <c r="AG276" s="63">
        <v>0.14629023399716812</v>
      </c>
      <c r="AH276" s="193"/>
    </row>
    <row r="277" spans="2:34" ht="15.45" thickTop="1" thickBot="1" x14ac:dyDescent="0.45">
      <c r="B277" s="64"/>
      <c r="C277" s="132"/>
      <c r="D277" s="133"/>
      <c r="E277" s="138"/>
      <c r="F277" s="133"/>
      <c r="G277" s="206"/>
      <c r="H277" s="196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8"/>
      <c r="AB277" s="64"/>
      <c r="AC277" s="132"/>
      <c r="AD277" s="133"/>
      <c r="AE277" s="138"/>
      <c r="AF277" s="133"/>
      <c r="AG277" s="206"/>
      <c r="AH277" s="196"/>
    </row>
    <row r="278" spans="2:34" ht="16.75" thickTop="1" thickBot="1" x14ac:dyDescent="0.45">
      <c r="B278" s="315" t="s">
        <v>341</v>
      </c>
      <c r="C278" s="316"/>
      <c r="D278" s="316"/>
      <c r="E278" s="316"/>
      <c r="F278" s="316"/>
      <c r="G278" s="317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200"/>
      <c r="AB278" s="699" t="s">
        <v>16</v>
      </c>
      <c r="AC278" s="316"/>
      <c r="AD278" s="316"/>
      <c r="AE278" s="316"/>
      <c r="AF278" s="316"/>
      <c r="AG278" s="317"/>
      <c r="AH278" s="199"/>
    </row>
    <row r="279" spans="2:34" ht="17.25" customHeight="1" thickTop="1" thickBot="1" x14ac:dyDescent="0.45">
      <c r="B279" s="1" t="s">
        <v>25</v>
      </c>
      <c r="C279" s="805" t="s">
        <v>26</v>
      </c>
      <c r="D279" s="785"/>
      <c r="E279" s="806" t="s">
        <v>27</v>
      </c>
      <c r="F279" s="779"/>
      <c r="G279" s="118" t="s">
        <v>28</v>
      </c>
      <c r="H279" s="788"/>
      <c r="I279" s="788"/>
      <c r="J279" s="717"/>
      <c r="K279" s="717"/>
      <c r="L279" s="717"/>
      <c r="M279" s="717"/>
      <c r="N279" s="717"/>
      <c r="O279" s="717"/>
      <c r="P279" s="717"/>
      <c r="Q279" s="717"/>
      <c r="R279" s="717"/>
      <c r="S279" s="717"/>
      <c r="T279" s="717"/>
      <c r="U279" s="717"/>
      <c r="V279" s="717"/>
      <c r="W279" s="717"/>
      <c r="X279" s="717"/>
      <c r="Y279" s="717"/>
      <c r="Z279" s="190"/>
      <c r="AB279" s="700" t="s">
        <v>69</v>
      </c>
      <c r="AC279" s="784" t="s">
        <v>26</v>
      </c>
      <c r="AD279" s="785"/>
      <c r="AE279" s="778" t="s">
        <v>27</v>
      </c>
      <c r="AF279" s="779"/>
      <c r="AG279" s="701" t="s">
        <v>28</v>
      </c>
      <c r="AH279" s="713"/>
    </row>
    <row r="280" spans="2:34" ht="15" thickTop="1" x14ac:dyDescent="0.4">
      <c r="B280" s="119" t="s">
        <v>61</v>
      </c>
      <c r="C280" s="120">
        <v>435.62143729000218</v>
      </c>
      <c r="D280" s="121">
        <v>1.040611603552551</v>
      </c>
      <c r="E280" s="122">
        <v>438.66642125408691</v>
      </c>
      <c r="F280" s="123">
        <v>0.85574209483558261</v>
      </c>
      <c r="G280" s="124">
        <v>6.9899773138519805E-3</v>
      </c>
      <c r="H280" s="157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91"/>
      <c r="AB280" s="702" t="s">
        <v>17</v>
      </c>
      <c r="AC280" s="120">
        <v>435.62143729000218</v>
      </c>
      <c r="AD280" s="121">
        <v>1.040611603552551</v>
      </c>
      <c r="AE280" s="122">
        <v>438.66642125408691</v>
      </c>
      <c r="AF280" s="123">
        <v>0.85574209483558261</v>
      </c>
      <c r="AG280" s="124">
        <v>6.9899773138519805E-3</v>
      </c>
      <c r="AH280" s="157"/>
    </row>
    <row r="281" spans="2:34" x14ac:dyDescent="0.4">
      <c r="B281" s="47" t="s">
        <v>65</v>
      </c>
      <c r="C281" s="120">
        <v>-17.11600000000044</v>
      </c>
      <c r="D281" s="121">
        <v>-4.5886665994237331E-2</v>
      </c>
      <c r="E281" s="122">
        <v>50.267000000000003</v>
      </c>
      <c r="F281" s="125">
        <v>9.8174496142150292E-2</v>
      </c>
      <c r="G281" s="124" t="s">
        <v>64</v>
      </c>
      <c r="H281" s="157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91"/>
      <c r="AB281" s="703" t="s">
        <v>3</v>
      </c>
      <c r="AC281" s="120">
        <v>-17.11600000000044</v>
      </c>
      <c r="AD281" s="121">
        <v>-4.5886665994237331E-2</v>
      </c>
      <c r="AE281" s="122">
        <v>50.267000000000003</v>
      </c>
      <c r="AF281" s="125">
        <v>9.8174496142150292E-2</v>
      </c>
      <c r="AG281" s="124" t="s">
        <v>64</v>
      </c>
      <c r="AH281" s="157"/>
    </row>
    <row r="282" spans="2:34" x14ac:dyDescent="0.4">
      <c r="B282" s="47" t="s">
        <v>338</v>
      </c>
      <c r="C282" s="120">
        <v>0.11514679999995536</v>
      </c>
      <c r="D282" s="121">
        <v>2.750624416863345E-4</v>
      </c>
      <c r="E282" s="122">
        <v>23.083466789999957</v>
      </c>
      <c r="F282" s="125">
        <v>4.5083409022267193E-2</v>
      </c>
      <c r="G282" s="124" t="s">
        <v>64</v>
      </c>
      <c r="H282" s="157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91"/>
      <c r="AB282" s="703" t="s">
        <v>334</v>
      </c>
      <c r="AC282" s="120">
        <v>0.11514679999995536</v>
      </c>
      <c r="AD282" s="121">
        <v>2.750624416863345E-4</v>
      </c>
      <c r="AE282" s="122">
        <v>23.083466789999957</v>
      </c>
      <c r="AF282" s="125">
        <v>4.5083409022267193E-2</v>
      </c>
      <c r="AG282" s="124" t="s">
        <v>64</v>
      </c>
      <c r="AH282" s="157"/>
    </row>
    <row r="283" spans="2:34" ht="16.3" thickBot="1" x14ac:dyDescent="0.45">
      <c r="B283" s="47" t="s">
        <v>339</v>
      </c>
      <c r="C283" s="120">
        <v>-32.806321159999946</v>
      </c>
      <c r="D283" s="126"/>
      <c r="E283" s="122">
        <v>-30.435691194089291</v>
      </c>
      <c r="F283" s="137"/>
      <c r="G283" s="124"/>
      <c r="H283" s="157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92"/>
      <c r="Z283" s="191"/>
      <c r="AB283" s="703" t="s">
        <v>348</v>
      </c>
      <c r="AC283" s="120">
        <v>-32.806321159999946</v>
      </c>
      <c r="AD283" s="126"/>
      <c r="AE283" s="122">
        <v>-30.435691194089291</v>
      </c>
      <c r="AF283" s="137"/>
      <c r="AG283" s="124"/>
      <c r="AH283" s="157"/>
    </row>
    <row r="284" spans="2:34" ht="16.75" thickTop="1" thickBot="1" x14ac:dyDescent="0.45">
      <c r="B284" s="14" t="s">
        <v>129</v>
      </c>
      <c r="C284" s="128">
        <v>385.81426293000175</v>
      </c>
      <c r="D284" s="129"/>
      <c r="E284" s="130">
        <v>481.58119684999758</v>
      </c>
      <c r="F284" s="131"/>
      <c r="G284" s="63">
        <v>0.24822030474640799</v>
      </c>
      <c r="H284" s="193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5"/>
      <c r="AB284" s="698" t="s">
        <v>129</v>
      </c>
      <c r="AC284" s="128">
        <v>385.81426293000175</v>
      </c>
      <c r="AD284" s="129"/>
      <c r="AE284" s="130">
        <v>481.58119684999758</v>
      </c>
      <c r="AF284" s="131"/>
      <c r="AG284" s="63">
        <v>0.24822030474640799</v>
      </c>
      <c r="AH284" s="193"/>
    </row>
    <row r="285" spans="2:34" ht="15.45" thickTop="1" thickBot="1" x14ac:dyDescent="0.45">
      <c r="B285" s="64"/>
      <c r="C285" s="132"/>
      <c r="D285" s="133"/>
      <c r="E285" s="134"/>
      <c r="F285" s="133"/>
      <c r="G285" s="135"/>
      <c r="H285" s="196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8"/>
      <c r="AB285" s="64"/>
      <c r="AC285" s="132"/>
      <c r="AD285" s="133"/>
      <c r="AE285" s="134"/>
      <c r="AF285" s="133"/>
      <c r="AG285" s="135"/>
      <c r="AH285" s="196"/>
    </row>
    <row r="286" spans="2:34" ht="16.75" thickTop="1" thickBot="1" x14ac:dyDescent="0.45">
      <c r="B286" s="315" t="s">
        <v>342</v>
      </c>
      <c r="C286" s="316"/>
      <c r="D286" s="316"/>
      <c r="E286" s="316"/>
      <c r="F286" s="316"/>
      <c r="G286" s="317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200"/>
      <c r="AB286" s="699" t="s">
        <v>349</v>
      </c>
      <c r="AC286" s="316"/>
      <c r="AD286" s="316"/>
      <c r="AE286" s="316"/>
      <c r="AF286" s="316"/>
      <c r="AG286" s="317"/>
      <c r="AH286" s="199"/>
    </row>
    <row r="287" spans="2:34" ht="17.25" customHeight="1" thickTop="1" thickBot="1" x14ac:dyDescent="0.45">
      <c r="B287" s="1" t="s">
        <v>25</v>
      </c>
      <c r="C287" s="805" t="s">
        <v>26</v>
      </c>
      <c r="D287" s="785"/>
      <c r="E287" s="806" t="s">
        <v>27</v>
      </c>
      <c r="F287" s="779"/>
      <c r="G287" s="118" t="s">
        <v>28</v>
      </c>
      <c r="H287" s="788"/>
      <c r="I287" s="788"/>
      <c r="J287" s="717"/>
      <c r="K287" s="717"/>
      <c r="L287" s="717"/>
      <c r="M287" s="717"/>
      <c r="N287" s="717"/>
      <c r="O287" s="717"/>
      <c r="P287" s="717"/>
      <c r="Q287" s="717"/>
      <c r="R287" s="717"/>
      <c r="S287" s="717"/>
      <c r="T287" s="717"/>
      <c r="U287" s="717"/>
      <c r="V287" s="717"/>
      <c r="W287" s="717"/>
      <c r="X287" s="717"/>
      <c r="Y287" s="717"/>
      <c r="Z287" s="190"/>
      <c r="AB287" s="700" t="s">
        <v>69</v>
      </c>
      <c r="AC287" s="784" t="s">
        <v>26</v>
      </c>
      <c r="AD287" s="785"/>
      <c r="AE287" s="778" t="s">
        <v>27</v>
      </c>
      <c r="AF287" s="779"/>
      <c r="AG287" s="701" t="s">
        <v>28</v>
      </c>
      <c r="AH287" s="713"/>
    </row>
    <row r="288" spans="2:34" ht="15" thickTop="1" x14ac:dyDescent="0.4">
      <c r="B288" s="119" t="s">
        <v>61</v>
      </c>
      <c r="C288" s="120">
        <v>134.75586026050294</v>
      </c>
      <c r="D288" s="121">
        <v>0.39492343131990265</v>
      </c>
      <c r="E288" s="122">
        <v>199.39773296819718</v>
      </c>
      <c r="F288" s="123">
        <v>0.41292571531880845</v>
      </c>
      <c r="G288" s="124">
        <v>0.47969618970731198</v>
      </c>
      <c r="H288" s="157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91"/>
      <c r="AB288" s="702" t="s">
        <v>17</v>
      </c>
      <c r="AC288" s="120">
        <v>134.75586026050294</v>
      </c>
      <c r="AD288" s="121">
        <v>0.39492343131990265</v>
      </c>
      <c r="AE288" s="122">
        <v>199.39773296819718</v>
      </c>
      <c r="AF288" s="123">
        <v>0.41292571531880845</v>
      </c>
      <c r="AG288" s="124">
        <v>0.47969618970731198</v>
      </c>
      <c r="AH288" s="157"/>
    </row>
    <row r="289" spans="2:34" x14ac:dyDescent="0.4">
      <c r="B289" s="47" t="s">
        <v>65</v>
      </c>
      <c r="C289" s="120">
        <v>205.84899999999956</v>
      </c>
      <c r="D289" s="121">
        <v>0.60327315826277261</v>
      </c>
      <c r="E289" s="122">
        <v>269.72000000000003</v>
      </c>
      <c r="F289" s="125">
        <v>0.55855361180837804</v>
      </c>
      <c r="G289" s="124">
        <v>0.31028083692415609</v>
      </c>
      <c r="H289" s="157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91"/>
      <c r="AB289" s="703" t="s">
        <v>3</v>
      </c>
      <c r="AC289" s="120">
        <v>205.84899999999956</v>
      </c>
      <c r="AD289" s="121">
        <v>0.60327315826277261</v>
      </c>
      <c r="AE289" s="122">
        <v>269.72000000000003</v>
      </c>
      <c r="AF289" s="125">
        <v>0.55855361180837804</v>
      </c>
      <c r="AG289" s="124">
        <v>0.31028083692415609</v>
      </c>
      <c r="AH289" s="157"/>
    </row>
    <row r="290" spans="2:34" x14ac:dyDescent="0.4">
      <c r="B290" s="47" t="s">
        <v>338</v>
      </c>
      <c r="C290" s="120">
        <v>0.61536009999995533</v>
      </c>
      <c r="D290" s="121">
        <v>1.8034104173246866E-3</v>
      </c>
      <c r="E290" s="122">
        <v>13.772350092499956</v>
      </c>
      <c r="F290" s="125">
        <v>2.8520672872813652E-2</v>
      </c>
      <c r="G290" s="124" t="s">
        <v>64</v>
      </c>
      <c r="H290" s="157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91"/>
      <c r="AB290" s="703" t="s">
        <v>334</v>
      </c>
      <c r="AC290" s="120">
        <v>0.61536009999995533</v>
      </c>
      <c r="AD290" s="121">
        <v>1.8034104173246866E-3</v>
      </c>
      <c r="AE290" s="122">
        <v>13.772350092499956</v>
      </c>
      <c r="AF290" s="125">
        <v>2.8520672872813652E-2</v>
      </c>
      <c r="AG290" s="124" t="s">
        <v>64</v>
      </c>
      <c r="AH290" s="157"/>
    </row>
    <row r="291" spans="2:34" ht="15" thickBot="1" x14ac:dyDescent="0.45">
      <c r="B291" s="47" t="s">
        <v>339</v>
      </c>
      <c r="C291" s="120">
        <v>-6.2493211599999459</v>
      </c>
      <c r="D291" s="121"/>
      <c r="E291" s="122">
        <v>-131.77269119408987</v>
      </c>
      <c r="F291" s="125"/>
      <c r="G291" s="124"/>
      <c r="H291" s="157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91"/>
      <c r="AB291" s="703" t="s">
        <v>348</v>
      </c>
      <c r="AC291" s="120">
        <v>-6.2493211599999459</v>
      </c>
      <c r="AD291" s="121"/>
      <c r="AE291" s="122">
        <v>-131.77269119408987</v>
      </c>
      <c r="AF291" s="125"/>
      <c r="AG291" s="124"/>
      <c r="AH291" s="157"/>
    </row>
    <row r="292" spans="2:34" ht="16.75" thickTop="1" thickBot="1" x14ac:dyDescent="0.45">
      <c r="B292" s="14" t="s">
        <v>129</v>
      </c>
      <c r="C292" s="128">
        <v>334.97089920050252</v>
      </c>
      <c r="D292" s="129"/>
      <c r="E292" s="130">
        <v>351.11739186660725</v>
      </c>
      <c r="F292" s="131"/>
      <c r="G292" s="63">
        <v>4.8202672843051797E-2</v>
      </c>
      <c r="H292" s="193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5"/>
      <c r="AB292" s="698" t="s">
        <v>129</v>
      </c>
      <c r="AC292" s="128">
        <v>334.97089920050252</v>
      </c>
      <c r="AD292" s="129"/>
      <c r="AE292" s="130">
        <v>351.11739186660725</v>
      </c>
      <c r="AF292" s="131"/>
      <c r="AG292" s="63">
        <v>4.8202672843051797E-2</v>
      </c>
      <c r="AH292" s="193"/>
    </row>
    <row r="293" spans="2:34" ht="15.45" thickTop="1" thickBot="1" x14ac:dyDescent="0.45">
      <c r="B293" s="64"/>
      <c r="C293" s="132"/>
      <c r="D293" s="133"/>
      <c r="E293" s="134"/>
      <c r="F293" s="133"/>
      <c r="G293" s="206"/>
      <c r="H293" s="201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3"/>
      <c r="AB293" s="64"/>
      <c r="AC293" s="132"/>
      <c r="AD293" s="133"/>
      <c r="AE293" s="134"/>
      <c r="AF293" s="133"/>
      <c r="AG293" s="206"/>
      <c r="AH293" s="201"/>
    </row>
    <row r="294" spans="2:34" ht="16.75" thickTop="1" thickBot="1" x14ac:dyDescent="0.45">
      <c r="B294" s="315" t="s">
        <v>343</v>
      </c>
      <c r="C294" s="322"/>
      <c r="D294" s="316"/>
      <c r="E294" s="322"/>
      <c r="F294" s="316"/>
      <c r="G294" s="317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204"/>
      <c r="AB294" s="699" t="s">
        <v>350</v>
      </c>
      <c r="AC294" s="322"/>
      <c r="AD294" s="316"/>
      <c r="AE294" s="322"/>
      <c r="AF294" s="316"/>
      <c r="AG294" s="317"/>
      <c r="AH294" s="199"/>
    </row>
    <row r="295" spans="2:34" ht="17.25" customHeight="1" thickTop="1" thickBot="1" x14ac:dyDescent="0.45">
      <c r="B295" s="1" t="s">
        <v>25</v>
      </c>
      <c r="C295" s="782" t="s">
        <v>26</v>
      </c>
      <c r="D295" s="783"/>
      <c r="E295" s="780" t="s">
        <v>27</v>
      </c>
      <c r="F295" s="781"/>
      <c r="G295" s="118" t="s">
        <v>28</v>
      </c>
      <c r="H295" s="788"/>
      <c r="I295" s="788"/>
      <c r="J295" s="717"/>
      <c r="K295" s="717"/>
      <c r="L295" s="717"/>
      <c r="M295" s="717"/>
      <c r="N295" s="717"/>
      <c r="O295" s="717"/>
      <c r="P295" s="717"/>
      <c r="Q295" s="717"/>
      <c r="R295" s="717"/>
      <c r="S295" s="717"/>
      <c r="T295" s="717"/>
      <c r="U295" s="717"/>
      <c r="V295" s="717"/>
      <c r="W295" s="717"/>
      <c r="X295" s="717"/>
      <c r="Y295" s="717"/>
      <c r="Z295" s="190"/>
      <c r="AB295" s="700" t="s">
        <v>69</v>
      </c>
      <c r="AC295" s="782" t="s">
        <v>26</v>
      </c>
      <c r="AD295" s="783"/>
      <c r="AE295" s="780" t="s">
        <v>27</v>
      </c>
      <c r="AF295" s="781"/>
      <c r="AG295" s="701" t="s">
        <v>28</v>
      </c>
      <c r="AH295" s="713"/>
    </row>
    <row r="296" spans="2:34" ht="15" thickTop="1" x14ac:dyDescent="0.4">
      <c r="B296" s="119" t="s">
        <v>61</v>
      </c>
      <c r="C296" s="789">
        <v>11094.64899919</v>
      </c>
      <c r="D296" s="790"/>
      <c r="E296" s="801">
        <v>16663.67534351</v>
      </c>
      <c r="F296" s="802"/>
      <c r="G296" s="124">
        <v>0.50195606411041793</v>
      </c>
      <c r="H296" s="157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91"/>
      <c r="AB296" s="702" t="s">
        <v>17</v>
      </c>
      <c r="AC296" s="789">
        <v>11094.64899919</v>
      </c>
      <c r="AD296" s="790"/>
      <c r="AE296" s="801">
        <v>16663.67534351</v>
      </c>
      <c r="AF296" s="802"/>
      <c r="AG296" s="124">
        <v>0.50195606411041793</v>
      </c>
      <c r="AH296" s="157"/>
    </row>
    <row r="297" spans="2:34" ht="15" thickBot="1" x14ac:dyDescent="0.45">
      <c r="B297" s="47" t="s">
        <v>338</v>
      </c>
      <c r="C297" s="791">
        <v>559.81867719000002</v>
      </c>
      <c r="D297" s="792"/>
      <c r="E297" s="795">
        <v>714.28776082000002</v>
      </c>
      <c r="F297" s="796"/>
      <c r="G297" s="124">
        <v>0.27592699194202464</v>
      </c>
      <c r="H297" s="157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91"/>
      <c r="AB297" s="703" t="s">
        <v>334</v>
      </c>
      <c r="AC297" s="791">
        <v>559.81867719000002</v>
      </c>
      <c r="AD297" s="792"/>
      <c r="AE297" s="795">
        <v>714.28776082000002</v>
      </c>
      <c r="AF297" s="796"/>
      <c r="AG297" s="124">
        <v>0.27592699194202464</v>
      </c>
      <c r="AH297" s="157"/>
    </row>
    <row r="298" spans="2:34" ht="16.75" thickTop="1" thickBot="1" x14ac:dyDescent="0.45">
      <c r="B298" s="14" t="s">
        <v>129</v>
      </c>
      <c r="C298" s="793">
        <v>11654.467676380002</v>
      </c>
      <c r="D298" s="794"/>
      <c r="E298" s="799">
        <v>17377.963104330003</v>
      </c>
      <c r="F298" s="800"/>
      <c r="G298" s="63">
        <v>0.49109882895378876</v>
      </c>
      <c r="H298" s="193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195"/>
      <c r="AB298" s="698" t="s">
        <v>129</v>
      </c>
      <c r="AC298" s="793">
        <v>11654.467676380002</v>
      </c>
      <c r="AD298" s="794"/>
      <c r="AE298" s="799">
        <v>17377.963104330003</v>
      </c>
      <c r="AF298" s="800"/>
      <c r="AG298" s="63">
        <v>0.49109882895378876</v>
      </c>
      <c r="AH298" s="193"/>
    </row>
    <row r="299" spans="2:34" ht="15.45" thickTop="1" thickBot="1" x14ac:dyDescent="0.45">
      <c r="B299" s="64"/>
      <c r="C299" s="132"/>
      <c r="D299" s="133"/>
      <c r="E299" s="134"/>
      <c r="F299" s="133"/>
      <c r="G299" s="206"/>
      <c r="H299" s="196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8"/>
      <c r="AB299" s="64"/>
      <c r="AC299" s="132"/>
      <c r="AD299" s="133"/>
      <c r="AE299" s="134"/>
      <c r="AF299" s="133"/>
      <c r="AG299" s="323"/>
      <c r="AH299" s="162"/>
    </row>
    <row r="300" spans="2:34" ht="16.75" thickTop="1" thickBot="1" x14ac:dyDescent="0.45">
      <c r="B300" s="315" t="s">
        <v>344</v>
      </c>
      <c r="C300" s="316"/>
      <c r="D300" s="316"/>
      <c r="E300" s="316"/>
      <c r="F300" s="316"/>
      <c r="G300" s="317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200"/>
      <c r="AB300" s="699" t="s">
        <v>351</v>
      </c>
      <c r="AC300" s="316"/>
      <c r="AD300" s="316"/>
      <c r="AE300" s="316"/>
      <c r="AF300" s="316"/>
      <c r="AG300" s="317"/>
      <c r="AH300" s="199"/>
    </row>
    <row r="301" spans="2:34" ht="16.75" thickTop="1" thickBot="1" x14ac:dyDescent="0.45">
      <c r="B301" s="1" t="s">
        <v>25</v>
      </c>
      <c r="C301" s="207" t="s">
        <v>138</v>
      </c>
      <c r="D301" s="139" t="s">
        <v>345</v>
      </c>
      <c r="E301" s="208">
        <v>44377</v>
      </c>
      <c r="F301" s="140" t="s">
        <v>345</v>
      </c>
      <c r="G301" s="118" t="s">
        <v>28</v>
      </c>
      <c r="H301" s="788"/>
      <c r="I301" s="788"/>
      <c r="J301" s="717"/>
      <c r="K301" s="717"/>
      <c r="L301" s="717"/>
      <c r="M301" s="717"/>
      <c r="N301" s="717"/>
      <c r="O301" s="717"/>
      <c r="P301" s="717"/>
      <c r="Q301" s="717"/>
      <c r="R301" s="717"/>
      <c r="S301" s="717"/>
      <c r="T301" s="717"/>
      <c r="U301" s="717"/>
      <c r="V301" s="717"/>
      <c r="W301" s="717"/>
      <c r="X301" s="717"/>
      <c r="Y301" s="717"/>
      <c r="Z301" s="190"/>
      <c r="AB301" s="700" t="s">
        <v>69</v>
      </c>
      <c r="AC301" s="207" t="s">
        <v>138</v>
      </c>
      <c r="AD301" s="139" t="s">
        <v>352</v>
      </c>
      <c r="AE301" s="208">
        <v>44377</v>
      </c>
      <c r="AF301" s="140" t="s">
        <v>352</v>
      </c>
      <c r="AG301" s="701" t="s">
        <v>28</v>
      </c>
      <c r="AH301" s="713"/>
    </row>
    <row r="302" spans="2:34" ht="15" thickTop="1" x14ac:dyDescent="0.4">
      <c r="B302" s="119" t="s">
        <v>61</v>
      </c>
      <c r="C302" s="120">
        <v>60325.895426221919</v>
      </c>
      <c r="D302" s="141">
        <v>23.476802809777354</v>
      </c>
      <c r="E302" s="122">
        <v>61362.553925100001</v>
      </c>
      <c r="F302" s="142">
        <v>24.76507408528045</v>
      </c>
      <c r="G302" s="124">
        <v>1.7184303549143465E-2</v>
      </c>
      <c r="H302" s="157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91"/>
      <c r="AB302" s="702" t="s">
        <v>17</v>
      </c>
      <c r="AC302" s="120">
        <v>60325.895426221919</v>
      </c>
      <c r="AD302" s="141">
        <v>23.476802809777354</v>
      </c>
      <c r="AE302" s="122">
        <v>61362.553925100001</v>
      </c>
      <c r="AF302" s="142">
        <v>24.76507408528045</v>
      </c>
      <c r="AG302" s="124">
        <v>1.7184303549143465E-2</v>
      </c>
      <c r="AH302" s="157"/>
    </row>
    <row r="303" spans="2:34" ht="15" thickBot="1" x14ac:dyDescent="0.45">
      <c r="B303" s="47" t="s">
        <v>338</v>
      </c>
      <c r="C303" s="120">
        <v>2663.35716366</v>
      </c>
      <c r="D303" s="141">
        <v>20.58263917866476</v>
      </c>
      <c r="E303" s="122">
        <v>2629.5350070700006</v>
      </c>
      <c r="F303" s="143">
        <v>19.564252932826207</v>
      </c>
      <c r="G303" s="124">
        <v>-1.2699069073980551E-2</v>
      </c>
      <c r="H303" s="157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91"/>
      <c r="AB303" s="703" t="s">
        <v>334</v>
      </c>
      <c r="AC303" s="120">
        <v>2663.35716366</v>
      </c>
      <c r="AD303" s="141">
        <v>20.58263917866476</v>
      </c>
      <c r="AE303" s="122">
        <v>2629.5350070700006</v>
      </c>
      <c r="AF303" s="143">
        <v>19.564252932826207</v>
      </c>
      <c r="AG303" s="124">
        <v>-1.2699069073980551E-2</v>
      </c>
      <c r="AH303" s="157"/>
    </row>
    <row r="304" spans="2:34" ht="16.75" thickTop="1" thickBot="1" x14ac:dyDescent="0.45">
      <c r="B304" s="14" t="s">
        <v>129</v>
      </c>
      <c r="C304" s="128">
        <v>62989.252589881915</v>
      </c>
      <c r="D304" s="144">
        <v>23.338047536736568</v>
      </c>
      <c r="E304" s="130">
        <v>63993.088932170009</v>
      </c>
      <c r="F304" s="145">
        <v>24.49747620763555</v>
      </c>
      <c r="G304" s="63">
        <v>1.5936628885311555E-2</v>
      </c>
      <c r="H304" s="157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91"/>
      <c r="AB304" s="698" t="s">
        <v>129</v>
      </c>
      <c r="AC304" s="128">
        <v>62989.252589881915</v>
      </c>
      <c r="AD304" s="144">
        <v>23.338047536736568</v>
      </c>
      <c r="AE304" s="130">
        <v>63993.088932170009</v>
      </c>
      <c r="AF304" s="145">
        <v>24.49747620763555</v>
      </c>
      <c r="AG304" s="63">
        <v>1.5936628885311555E-2</v>
      </c>
      <c r="AH304" s="193"/>
    </row>
    <row r="305" spans="2:34" ht="15.45" thickTop="1" thickBot="1" x14ac:dyDescent="0.45">
      <c r="B305" s="64"/>
      <c r="C305" s="132"/>
      <c r="D305" s="133"/>
      <c r="E305" s="134"/>
      <c r="F305" s="133"/>
      <c r="G305" s="135"/>
      <c r="H305" s="160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3"/>
      <c r="AB305" s="64"/>
      <c r="AC305" s="132"/>
      <c r="AD305" s="133"/>
      <c r="AE305" s="134"/>
      <c r="AF305" s="133"/>
      <c r="AG305" s="135"/>
      <c r="AH305" s="160"/>
    </row>
    <row r="306" spans="2:34" ht="16.75" thickTop="1" thickBot="1" x14ac:dyDescent="0.45">
      <c r="B306" s="315" t="s">
        <v>346</v>
      </c>
      <c r="C306" s="316"/>
      <c r="D306" s="316"/>
      <c r="E306" s="316"/>
      <c r="F306" s="316"/>
      <c r="G306" s="318"/>
      <c r="AB306" s="699" t="s">
        <v>353</v>
      </c>
      <c r="AC306" s="316"/>
      <c r="AD306" s="316"/>
      <c r="AE306" s="316"/>
      <c r="AF306" s="316"/>
      <c r="AG306" s="318"/>
    </row>
    <row r="307" spans="2:34" ht="17.25" customHeight="1" thickTop="1" thickBot="1" x14ac:dyDescent="0.45">
      <c r="B307" s="1" t="s">
        <v>25</v>
      </c>
      <c r="C307" s="834" t="s">
        <v>138</v>
      </c>
      <c r="D307" s="783"/>
      <c r="E307" s="780">
        <v>44377</v>
      </c>
      <c r="F307" s="781"/>
      <c r="G307" s="118" t="s">
        <v>28</v>
      </c>
      <c r="AB307" s="700" t="s">
        <v>69</v>
      </c>
      <c r="AC307" s="834" t="s">
        <v>138</v>
      </c>
      <c r="AD307" s="783"/>
      <c r="AE307" s="780">
        <v>44377</v>
      </c>
      <c r="AF307" s="781"/>
      <c r="AG307" s="701" t="s">
        <v>28</v>
      </c>
    </row>
    <row r="308" spans="2:34" ht="15" thickTop="1" x14ac:dyDescent="0.4">
      <c r="B308" s="119" t="s">
        <v>61</v>
      </c>
      <c r="C308" s="120">
        <v>-65.030231828202275</v>
      </c>
      <c r="D308" s="121"/>
      <c r="E308" s="122">
        <v>530.58517348222324</v>
      </c>
      <c r="F308" s="123"/>
      <c r="G308" s="124" t="s">
        <v>64</v>
      </c>
      <c r="AB308" s="702" t="s">
        <v>17</v>
      </c>
      <c r="AC308" s="120">
        <v>-65.030231828202275</v>
      </c>
      <c r="AD308" s="121"/>
      <c r="AE308" s="122">
        <v>530.58517348222324</v>
      </c>
      <c r="AF308" s="123"/>
      <c r="AG308" s="124" t="s">
        <v>64</v>
      </c>
    </row>
    <row r="309" spans="2:34" x14ac:dyDescent="0.4">
      <c r="B309" s="47" t="s">
        <v>65</v>
      </c>
      <c r="C309" s="120">
        <v>571.78351154595714</v>
      </c>
      <c r="D309" s="121"/>
      <c r="E309" s="122">
        <v>-370.5226359796722</v>
      </c>
      <c r="F309" s="125"/>
      <c r="G309" s="124" t="s">
        <v>64</v>
      </c>
      <c r="AB309" s="703" t="s">
        <v>3</v>
      </c>
      <c r="AC309" s="120">
        <v>571.78351154595714</v>
      </c>
      <c r="AD309" s="121"/>
      <c r="AE309" s="122">
        <v>-370.5226359796722</v>
      </c>
      <c r="AF309" s="125"/>
      <c r="AG309" s="124" t="s">
        <v>64</v>
      </c>
    </row>
    <row r="310" spans="2:34" x14ac:dyDescent="0.4">
      <c r="B310" s="47" t="s">
        <v>338</v>
      </c>
      <c r="C310" s="120">
        <v>-173.80108705621265</v>
      </c>
      <c r="D310" s="121"/>
      <c r="E310" s="122">
        <v>-166.86577432042037</v>
      </c>
      <c r="F310" s="125"/>
      <c r="G310" s="124">
        <v>-3.9903736238135146E-2</v>
      </c>
      <c r="AB310" s="703" t="s">
        <v>334</v>
      </c>
      <c r="AC310" s="120">
        <v>-173.80108705621265</v>
      </c>
      <c r="AD310" s="121"/>
      <c r="AE310" s="122">
        <v>-166.86577432042037</v>
      </c>
      <c r="AF310" s="125"/>
      <c r="AG310" s="124">
        <v>-3.9903736238135146E-2</v>
      </c>
    </row>
    <row r="311" spans="2:34" ht="15" thickBot="1" x14ac:dyDescent="0.45">
      <c r="B311" s="47" t="s">
        <v>339</v>
      </c>
      <c r="C311" s="120">
        <v>-3032.3940990000001</v>
      </c>
      <c r="D311" s="121"/>
      <c r="E311" s="122">
        <v>-2969.1689881900002</v>
      </c>
      <c r="F311" s="125"/>
      <c r="G311" s="124">
        <v>-2.0849899038798969E-2</v>
      </c>
      <c r="AB311" s="703" t="s">
        <v>348</v>
      </c>
      <c r="AC311" s="120">
        <v>-3032.3940990000001</v>
      </c>
      <c r="AD311" s="121"/>
      <c r="AE311" s="122">
        <v>-2969.1689881900002</v>
      </c>
      <c r="AF311" s="125"/>
      <c r="AG311" s="124">
        <v>-2.0849899038798969E-2</v>
      </c>
    </row>
    <row r="312" spans="2:34" ht="16.75" thickTop="1" thickBot="1" x14ac:dyDescent="0.45">
      <c r="B312" s="14" t="s">
        <v>129</v>
      </c>
      <c r="C312" s="128">
        <v>-2699.441906338458</v>
      </c>
      <c r="D312" s="129"/>
      <c r="E312" s="130">
        <v>-2975.9722250078694</v>
      </c>
      <c r="F312" s="131"/>
      <c r="G312" s="63" t="s">
        <v>64</v>
      </c>
      <c r="AB312" s="14" t="s">
        <v>129</v>
      </c>
      <c r="AC312" s="128">
        <v>-2699.441906338458</v>
      </c>
      <c r="AD312" s="129"/>
      <c r="AE312" s="130">
        <v>-2975.9722250078694</v>
      </c>
      <c r="AF312" s="131"/>
      <c r="AG312" s="63" t="s">
        <v>64</v>
      </c>
    </row>
    <row r="313" spans="2:34" ht="15.45" thickTop="1" thickBot="1" x14ac:dyDescent="0.45"/>
    <row r="314" spans="2:34" ht="21" thickBot="1" x14ac:dyDescent="0.45">
      <c r="B314" s="324" t="s">
        <v>354</v>
      </c>
      <c r="C314" s="325" t="s">
        <v>122</v>
      </c>
      <c r="D314" s="326" t="s">
        <v>27</v>
      </c>
      <c r="E314" s="170"/>
      <c r="AB314" s="704" t="s">
        <v>368</v>
      </c>
      <c r="AC314" s="325" t="s">
        <v>122</v>
      </c>
      <c r="AD314" s="326" t="s">
        <v>27</v>
      </c>
    </row>
    <row r="315" spans="2:34" ht="15.9" x14ac:dyDescent="0.4">
      <c r="B315" s="327" t="s">
        <v>355</v>
      </c>
      <c r="C315" s="328">
        <v>22.44</v>
      </c>
      <c r="D315" s="329">
        <v>22.59</v>
      </c>
      <c r="E315" s="171"/>
      <c r="AB315" s="705" t="s">
        <v>369</v>
      </c>
      <c r="AC315" s="328">
        <v>22.44</v>
      </c>
      <c r="AD315" s="329">
        <v>22.59</v>
      </c>
    </row>
    <row r="316" spans="2:34" ht="15.9" x14ac:dyDescent="0.4">
      <c r="B316" s="327" t="s">
        <v>356</v>
      </c>
      <c r="C316" s="330">
        <v>-0.3608658501851324</v>
      </c>
      <c r="D316" s="331">
        <v>6.6844919786095414E-3</v>
      </c>
      <c r="E316" s="172"/>
      <c r="AB316" s="705" t="s">
        <v>370</v>
      </c>
      <c r="AC316" s="330">
        <v>-0.3608658501851324</v>
      </c>
      <c r="AD316" s="331">
        <v>6.6844919786095414E-3</v>
      </c>
    </row>
    <row r="317" spans="2:34" ht="15.9" x14ac:dyDescent="0.4">
      <c r="B317" s="327" t="s">
        <v>357</v>
      </c>
      <c r="C317" s="332">
        <v>35.89</v>
      </c>
      <c r="D317" s="329">
        <v>29.48</v>
      </c>
      <c r="E317" s="170"/>
      <c r="AB317" s="705" t="s">
        <v>371</v>
      </c>
      <c r="AC317" s="332">
        <v>35.89</v>
      </c>
      <c r="AD317" s="329">
        <v>29.48</v>
      </c>
    </row>
    <row r="318" spans="2:34" ht="15.9" x14ac:dyDescent="0.4">
      <c r="B318" s="333" t="s">
        <v>358</v>
      </c>
      <c r="C318" s="334">
        <v>43832</v>
      </c>
      <c r="D318" s="335">
        <v>44211</v>
      </c>
      <c r="E318" s="170"/>
      <c r="AB318" s="706" t="s">
        <v>372</v>
      </c>
      <c r="AC318" s="334">
        <v>43832</v>
      </c>
      <c r="AD318" s="335">
        <v>44211</v>
      </c>
    </row>
    <row r="319" spans="2:34" ht="15.9" x14ac:dyDescent="0.4">
      <c r="B319" s="327" t="s">
        <v>359</v>
      </c>
      <c r="C319" s="332">
        <v>11.2</v>
      </c>
      <c r="D319" s="329">
        <v>22.26</v>
      </c>
      <c r="E319" s="170"/>
      <c r="AB319" s="705" t="s">
        <v>373</v>
      </c>
      <c r="AC319" s="332">
        <v>11.2</v>
      </c>
      <c r="AD319" s="329">
        <v>22.26</v>
      </c>
    </row>
    <row r="320" spans="2:34" ht="15.9" x14ac:dyDescent="0.4">
      <c r="B320" s="333" t="s">
        <v>360</v>
      </c>
      <c r="C320" s="334">
        <v>43909</v>
      </c>
      <c r="D320" s="335">
        <v>44377</v>
      </c>
      <c r="E320" s="170"/>
      <c r="AB320" s="706" t="s">
        <v>374</v>
      </c>
      <c r="AC320" s="334">
        <v>43909</v>
      </c>
      <c r="AD320" s="335">
        <v>44377</v>
      </c>
    </row>
    <row r="321" spans="2:30" ht="16.3" thickBot="1" x14ac:dyDescent="0.45">
      <c r="B321" s="327" t="s">
        <v>361</v>
      </c>
      <c r="C321" s="332">
        <v>22.778690084564875</v>
      </c>
      <c r="D321" s="329">
        <v>26.316589046919834</v>
      </c>
      <c r="E321" s="170"/>
      <c r="AB321" s="705" t="s">
        <v>375</v>
      </c>
      <c r="AC321" s="332">
        <v>22.778690084564875</v>
      </c>
      <c r="AD321" s="329">
        <v>26.316589046919834</v>
      </c>
    </row>
    <row r="322" spans="2:30" ht="15.9" x14ac:dyDescent="0.4">
      <c r="B322" s="336" t="s">
        <v>362</v>
      </c>
      <c r="C322" s="337">
        <v>211741.348</v>
      </c>
      <c r="D322" s="338">
        <v>87075.78</v>
      </c>
      <c r="E322" s="170"/>
      <c r="AB322" s="707" t="s">
        <v>376</v>
      </c>
      <c r="AC322" s="337">
        <v>211741.348</v>
      </c>
      <c r="AD322" s="338">
        <v>87075.78</v>
      </c>
    </row>
    <row r="323" spans="2:30" ht="15.9" x14ac:dyDescent="0.4">
      <c r="B323" s="327" t="s">
        <v>363</v>
      </c>
      <c r="C323" s="339">
        <v>1680.4868888888889</v>
      </c>
      <c r="D323" s="340">
        <v>691.07761904761901</v>
      </c>
      <c r="E323" s="170"/>
      <c r="AB323" s="705" t="s">
        <v>377</v>
      </c>
      <c r="AC323" s="339">
        <v>1680.4868888888889</v>
      </c>
      <c r="AD323" s="340">
        <v>691.07761904761901</v>
      </c>
    </row>
    <row r="324" spans="2:30" ht="15.9" x14ac:dyDescent="0.4">
      <c r="B324" s="327" t="s">
        <v>364</v>
      </c>
      <c r="C324" s="339">
        <v>4823.1905441800009</v>
      </c>
      <c r="D324" s="340">
        <v>2291.5375182000012</v>
      </c>
      <c r="E324" s="170"/>
      <c r="AB324" s="705" t="s">
        <v>378</v>
      </c>
      <c r="AC324" s="339">
        <v>4823.1905441800009</v>
      </c>
      <c r="AD324" s="340">
        <v>2291.5375182000012</v>
      </c>
    </row>
    <row r="325" spans="2:30" ht="16.3" thickBot="1" x14ac:dyDescent="0.45">
      <c r="B325" s="341" t="s">
        <v>365</v>
      </c>
      <c r="C325" s="342">
        <v>38.279290033174611</v>
      </c>
      <c r="D325" s="343">
        <v>18.186805700000008</v>
      </c>
      <c r="E325" s="170"/>
      <c r="AB325" s="708" t="s">
        <v>379</v>
      </c>
      <c r="AC325" s="342">
        <v>38.279290033174611</v>
      </c>
      <c r="AD325" s="343">
        <v>18.186805700000008</v>
      </c>
    </row>
    <row r="326" spans="2:30" ht="15.9" x14ac:dyDescent="0.45">
      <c r="B326" s="327" t="s">
        <v>366</v>
      </c>
      <c r="C326" s="344">
        <v>314.666</v>
      </c>
      <c r="D326" s="345">
        <v>310.66451000000001</v>
      </c>
      <c r="E326" s="173"/>
      <c r="AB326" s="705" t="s">
        <v>380</v>
      </c>
      <c r="AC326" s="344">
        <v>314.666</v>
      </c>
      <c r="AD326" s="345">
        <v>310.66451000000001</v>
      </c>
    </row>
    <row r="327" spans="2:30" ht="16.3" thickBot="1" x14ac:dyDescent="0.45">
      <c r="B327" s="341" t="s">
        <v>367</v>
      </c>
      <c r="C327" s="346">
        <v>7061.1050400000004</v>
      </c>
      <c r="D327" s="347">
        <v>7017.9112808999998</v>
      </c>
      <c r="E327" s="174"/>
      <c r="AB327" s="708" t="s">
        <v>381</v>
      </c>
      <c r="AC327" s="346">
        <v>7061.1050400000004</v>
      </c>
      <c r="AD327" s="347">
        <v>7017.9112808999998</v>
      </c>
    </row>
  </sheetData>
  <mergeCells count="76">
    <mergeCell ref="AC36:AE36"/>
    <mergeCell ref="C307:D307"/>
    <mergeCell ref="AC307:AD307"/>
    <mergeCell ref="AH214:AH215"/>
    <mergeCell ref="C295:D295"/>
    <mergeCell ref="AC287:AD287"/>
    <mergeCell ref="AB232:AB233"/>
    <mergeCell ref="C279:D279"/>
    <mergeCell ref="C232:E232"/>
    <mergeCell ref="B232:B233"/>
    <mergeCell ref="E287:F287"/>
    <mergeCell ref="C271:D271"/>
    <mergeCell ref="C1:E1"/>
    <mergeCell ref="AC1:AE1"/>
    <mergeCell ref="AC152:AD152"/>
    <mergeCell ref="B18:G18"/>
    <mergeCell ref="C50:D50"/>
    <mergeCell ref="E50:F50"/>
    <mergeCell ref="AC50:AD50"/>
    <mergeCell ref="AE50:AF50"/>
    <mergeCell ref="E214:E215"/>
    <mergeCell ref="F214:F215"/>
    <mergeCell ref="G214:G215"/>
    <mergeCell ref="H214:H215"/>
    <mergeCell ref="AD214:AD215"/>
    <mergeCell ref="B76:G76"/>
    <mergeCell ref="AB76:AG76"/>
    <mergeCell ref="AG214:AG215"/>
    <mergeCell ref="D214:D215"/>
    <mergeCell ref="AE152:AF152"/>
    <mergeCell ref="AF214:AF215"/>
    <mergeCell ref="C298:D298"/>
    <mergeCell ref="C263:D263"/>
    <mergeCell ref="E263:F263"/>
    <mergeCell ref="C36:E36"/>
    <mergeCell ref="E271:F271"/>
    <mergeCell ref="E279:F279"/>
    <mergeCell ref="C296:D296"/>
    <mergeCell ref="C297:D297"/>
    <mergeCell ref="E295:F295"/>
    <mergeCell ref="E296:F296"/>
    <mergeCell ref="C287:D287"/>
    <mergeCell ref="E298:F298"/>
    <mergeCell ref="E152:F152"/>
    <mergeCell ref="B198:G198"/>
    <mergeCell ref="C152:D152"/>
    <mergeCell ref="AE307:AF307"/>
    <mergeCell ref="H301:I301"/>
    <mergeCell ref="AF232:AH232"/>
    <mergeCell ref="H271:I271"/>
    <mergeCell ref="H279:I279"/>
    <mergeCell ref="AE298:AF298"/>
    <mergeCell ref="AE296:AF296"/>
    <mergeCell ref="AE297:AF297"/>
    <mergeCell ref="AC232:AE232"/>
    <mergeCell ref="H287:I287"/>
    <mergeCell ref="G251:I251"/>
    <mergeCell ref="F232:H232"/>
    <mergeCell ref="E307:F307"/>
    <mergeCell ref="H263:I263"/>
    <mergeCell ref="H295:I295"/>
    <mergeCell ref="AC296:AD296"/>
    <mergeCell ref="AC297:AD297"/>
    <mergeCell ref="AC298:AD298"/>
    <mergeCell ref="E297:F297"/>
    <mergeCell ref="AE287:AF287"/>
    <mergeCell ref="AE295:AF295"/>
    <mergeCell ref="AC295:AD295"/>
    <mergeCell ref="AC263:AD263"/>
    <mergeCell ref="AC214:AC215"/>
    <mergeCell ref="AE263:AF263"/>
    <mergeCell ref="AE271:AF271"/>
    <mergeCell ref="AE279:AF279"/>
    <mergeCell ref="AC279:AD279"/>
    <mergeCell ref="AC271:AD271"/>
    <mergeCell ref="AE214:AE21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23"/>
  <sheetViews>
    <sheetView showGridLines="0" zoomScale="70" zoomScaleNormal="70" workbookViewId="0">
      <selection activeCell="K97" sqref="K97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17" max="26" width="0" hidden="1" customWidth="1"/>
    <col min="28" max="28" width="42.84375" customWidth="1"/>
    <col min="29" max="30" width="13.15234375" customWidth="1"/>
    <col min="31" max="31" width="11.3046875" customWidth="1"/>
  </cols>
  <sheetData>
    <row r="1" spans="2:33" ht="15" thickBot="1" x14ac:dyDescent="0.45"/>
    <row r="2" spans="2:33" ht="23.6" thickBot="1" x14ac:dyDescent="0.45">
      <c r="B2" s="348" t="s">
        <v>61</v>
      </c>
      <c r="C2" s="835" t="s">
        <v>382</v>
      </c>
      <c r="D2" s="835"/>
      <c r="E2" s="836"/>
      <c r="J2" s="153"/>
      <c r="AB2" s="348" t="s">
        <v>17</v>
      </c>
      <c r="AC2" s="835" t="s">
        <v>388</v>
      </c>
      <c r="AD2" s="835"/>
      <c r="AE2" s="836"/>
    </row>
    <row r="3" spans="2:33" ht="15" thickBot="1" x14ac:dyDescent="0.45">
      <c r="B3" s="349" t="s">
        <v>25</v>
      </c>
      <c r="C3" s="350" t="s">
        <v>26</v>
      </c>
      <c r="D3" s="351" t="s">
        <v>27</v>
      </c>
      <c r="E3" s="352" t="s">
        <v>28</v>
      </c>
      <c r="I3" s="165"/>
      <c r="J3" s="156"/>
      <c r="AB3" s="349" t="s">
        <v>69</v>
      </c>
      <c r="AC3" s="350" t="s">
        <v>26</v>
      </c>
      <c r="AD3" s="351" t="s">
        <v>27</v>
      </c>
      <c r="AE3" s="352" t="s">
        <v>28</v>
      </c>
    </row>
    <row r="4" spans="2:33" ht="15.9" x14ac:dyDescent="0.4">
      <c r="B4" s="353" t="s">
        <v>29</v>
      </c>
      <c r="C4" s="23">
        <v>13000.256000000001</v>
      </c>
      <c r="D4" s="82">
        <v>12412.456</v>
      </c>
      <c r="E4" s="354">
        <v>-4.5214494237652003E-2</v>
      </c>
      <c r="I4" s="166"/>
      <c r="J4" s="167"/>
      <c r="AB4" s="353" t="s">
        <v>43</v>
      </c>
      <c r="AC4" s="23">
        <v>13000.256000000001</v>
      </c>
      <c r="AD4" s="82">
        <v>12412.456</v>
      </c>
      <c r="AE4" s="354">
        <v>-4.5214494237652003E-2</v>
      </c>
    </row>
    <row r="5" spans="2:33" ht="15.9" x14ac:dyDescent="0.4">
      <c r="B5" s="353" t="s">
        <v>14</v>
      </c>
      <c r="C5" s="23">
        <v>650.63183729000218</v>
      </c>
      <c r="D5" s="82">
        <v>671.73725572908688</v>
      </c>
      <c r="E5" s="354">
        <v>3.2438342591706748E-2</v>
      </c>
      <c r="I5" s="166"/>
      <c r="J5" s="167"/>
      <c r="AB5" s="353" t="s">
        <v>14</v>
      </c>
      <c r="AC5" s="23">
        <v>650.63183729000218</v>
      </c>
      <c r="AD5" s="82">
        <v>671.73725572908688</v>
      </c>
      <c r="AE5" s="354">
        <v>3.2438342591706748E-2</v>
      </c>
    </row>
    <row r="6" spans="2:33" x14ac:dyDescent="0.4">
      <c r="B6" s="355" t="s">
        <v>383</v>
      </c>
      <c r="C6" s="84">
        <v>5.0047617315382258E-2</v>
      </c>
      <c r="D6" s="85">
        <v>5.4117996932201561E-2</v>
      </c>
      <c r="E6" s="356"/>
      <c r="I6" s="166"/>
      <c r="J6" s="168"/>
      <c r="AB6" s="355" t="s">
        <v>45</v>
      </c>
      <c r="AC6" s="84">
        <v>5.0047617315382258E-2</v>
      </c>
      <c r="AD6" s="85">
        <v>5.4117996932201561E-2</v>
      </c>
      <c r="AE6" s="356"/>
    </row>
    <row r="7" spans="2:33" ht="15.9" x14ac:dyDescent="0.4">
      <c r="B7" s="353" t="s">
        <v>16</v>
      </c>
      <c r="C7" s="23">
        <v>435.62143729000218</v>
      </c>
      <c r="D7" s="82">
        <v>438.66642125408691</v>
      </c>
      <c r="E7" s="354">
        <v>6.9899773138519805E-3</v>
      </c>
      <c r="I7" s="166"/>
      <c r="J7" s="167"/>
      <c r="AB7" s="353" t="s">
        <v>16</v>
      </c>
      <c r="AC7" s="23">
        <v>435.62143729000218</v>
      </c>
      <c r="AD7" s="82">
        <v>438.66642125408691</v>
      </c>
      <c r="AE7" s="354">
        <v>6.9899773138519805E-3</v>
      </c>
    </row>
    <row r="8" spans="2:33" x14ac:dyDescent="0.4">
      <c r="B8" s="355" t="s">
        <v>33</v>
      </c>
      <c r="C8" s="84">
        <v>3.3508681466734358E-2</v>
      </c>
      <c r="D8" s="85">
        <v>3.5340823867096638E-2</v>
      </c>
      <c r="E8" s="356"/>
      <c r="J8" s="168"/>
      <c r="AB8" s="355" t="s">
        <v>45</v>
      </c>
      <c r="AC8" s="84">
        <v>3.3508681466734358E-2</v>
      </c>
      <c r="AD8" s="85">
        <v>3.5340823867096638E-2</v>
      </c>
      <c r="AE8" s="356"/>
    </row>
    <row r="9" spans="2:33" ht="15.9" x14ac:dyDescent="0.4">
      <c r="B9" s="353" t="s">
        <v>384</v>
      </c>
      <c r="C9" s="23">
        <v>134.75586026050294</v>
      </c>
      <c r="D9" s="82">
        <v>199.39773296819669</v>
      </c>
      <c r="E9" s="354">
        <v>0.47969618970730843</v>
      </c>
      <c r="J9" s="167"/>
      <c r="AB9" s="353" t="s">
        <v>389</v>
      </c>
      <c r="AC9" s="23">
        <v>134.75586026050294</v>
      </c>
      <c r="AD9" s="82">
        <v>199.39773296819669</v>
      </c>
      <c r="AE9" s="354">
        <v>0.47969618970730843</v>
      </c>
    </row>
    <row r="10" spans="2:33" x14ac:dyDescent="0.4">
      <c r="B10" s="355" t="s">
        <v>33</v>
      </c>
      <c r="C10" s="84">
        <v>1.0365631281453453E-2</v>
      </c>
      <c r="D10" s="85">
        <v>1.6064325462116176E-2</v>
      </c>
      <c r="E10" s="356"/>
      <c r="J10" s="167"/>
      <c r="AB10" s="355" t="s">
        <v>45</v>
      </c>
      <c r="AC10" s="84">
        <v>1.0365631281453453E-2</v>
      </c>
      <c r="AD10" s="85">
        <v>1.6064325462116176E-2</v>
      </c>
      <c r="AE10" s="356"/>
    </row>
    <row r="11" spans="2:33" ht="15.9" x14ac:dyDescent="0.4">
      <c r="B11" s="353" t="s">
        <v>30</v>
      </c>
      <c r="C11" s="23">
        <v>60325.895426221919</v>
      </c>
      <c r="D11" s="82">
        <v>61362.553925100001</v>
      </c>
      <c r="E11" s="354">
        <v>1.7184303549143465E-2</v>
      </c>
      <c r="J11" s="167"/>
      <c r="AB11" s="353" t="s">
        <v>390</v>
      </c>
      <c r="AC11" s="23">
        <v>60325.895426221919</v>
      </c>
      <c r="AD11" s="82">
        <v>61362.553925100001</v>
      </c>
      <c r="AE11" s="354">
        <v>1.7184303549143465E-2</v>
      </c>
    </row>
    <row r="12" spans="2:33" ht="15" thickBot="1" x14ac:dyDescent="0.45">
      <c r="B12" s="357" t="s">
        <v>31</v>
      </c>
      <c r="C12" s="503">
        <v>23.476802809777354</v>
      </c>
      <c r="D12" s="504">
        <v>24.76507408528045</v>
      </c>
      <c r="E12" s="505"/>
      <c r="J12" s="167"/>
      <c r="AB12" s="357" t="s">
        <v>44</v>
      </c>
      <c r="AC12" s="503">
        <v>23.476802809777354</v>
      </c>
      <c r="AD12" s="504">
        <v>24.76507408528045</v>
      </c>
      <c r="AE12" s="505"/>
    </row>
    <row r="13" spans="2:33" ht="15" thickBot="1" x14ac:dyDescent="0.45"/>
    <row r="14" spans="2:33" ht="21" thickBot="1" x14ac:dyDescent="0.45">
      <c r="B14" s="358" t="s">
        <v>61</v>
      </c>
      <c r="C14" s="359"/>
      <c r="D14" s="359"/>
      <c r="E14" s="359"/>
      <c r="F14" s="359"/>
      <c r="G14" s="584" t="s">
        <v>121</v>
      </c>
      <c r="H14" s="26"/>
      <c r="I14" s="26"/>
      <c r="AB14" s="358" t="s">
        <v>17</v>
      </c>
      <c r="AC14" s="359"/>
      <c r="AD14" s="359"/>
      <c r="AE14" s="359"/>
      <c r="AF14" s="359"/>
      <c r="AG14" s="584" t="s">
        <v>391</v>
      </c>
    </row>
    <row r="15" spans="2:33" ht="15" thickBot="1" x14ac:dyDescent="0.45">
      <c r="B15" s="349" t="s">
        <v>25</v>
      </c>
      <c r="C15" s="360" t="s">
        <v>26</v>
      </c>
      <c r="D15" s="585" t="s">
        <v>385</v>
      </c>
      <c r="E15" s="361" t="s">
        <v>27</v>
      </c>
      <c r="F15" s="577" t="s">
        <v>385</v>
      </c>
      <c r="G15" s="352" t="s">
        <v>28</v>
      </c>
      <c r="AB15" s="349" t="s">
        <v>69</v>
      </c>
      <c r="AC15" s="360" t="s">
        <v>26</v>
      </c>
      <c r="AD15" s="585" t="s">
        <v>392</v>
      </c>
      <c r="AE15" s="361" t="s">
        <v>27</v>
      </c>
      <c r="AF15" s="577" t="s">
        <v>392</v>
      </c>
      <c r="AG15" s="352" t="s">
        <v>28</v>
      </c>
    </row>
    <row r="16" spans="2:33" ht="15.9" x14ac:dyDescent="0.4">
      <c r="B16" s="362" t="s">
        <v>133</v>
      </c>
      <c r="C16" s="363">
        <v>570.19152041999996</v>
      </c>
      <c r="D16" s="579">
        <v>4.3860024896449981E-2</v>
      </c>
      <c r="E16" s="364">
        <v>658.27360778000013</v>
      </c>
      <c r="F16" s="578">
        <v>5.3033299992896042E-2</v>
      </c>
      <c r="G16" s="365">
        <v>0.1544780730781814</v>
      </c>
      <c r="H16" s="169"/>
      <c r="AB16" s="362" t="s">
        <v>149</v>
      </c>
      <c r="AC16" s="363">
        <v>570.19152041999996</v>
      </c>
      <c r="AD16" s="579">
        <v>4.3860024896449981E-2</v>
      </c>
      <c r="AE16" s="364">
        <v>658.27360778000013</v>
      </c>
      <c r="AF16" s="578">
        <v>5.3033299992896042E-2</v>
      </c>
      <c r="AG16" s="365">
        <v>0.1544780730781814</v>
      </c>
    </row>
    <row r="17" spans="2:33" ht="15.9" x14ac:dyDescent="0.4">
      <c r="B17" s="362" t="s">
        <v>386</v>
      </c>
      <c r="C17" s="363">
        <v>781.65474844000005</v>
      </c>
      <c r="D17" s="579">
        <v>6.0126107630912834E-2</v>
      </c>
      <c r="E17" s="364">
        <v>788.51993603191397</v>
      </c>
      <c r="F17" s="578">
        <v>6.3526493882974433E-2</v>
      </c>
      <c r="G17" s="365">
        <v>8.7828898955903956E-3</v>
      </c>
      <c r="H17" s="169"/>
      <c r="AB17" s="362" t="s">
        <v>393</v>
      </c>
      <c r="AC17" s="363">
        <v>781.65474844000005</v>
      </c>
      <c r="AD17" s="579">
        <v>6.0126107630912834E-2</v>
      </c>
      <c r="AE17" s="364">
        <v>788.51993603191397</v>
      </c>
      <c r="AF17" s="578">
        <v>6.3526493882974433E-2</v>
      </c>
      <c r="AG17" s="365">
        <v>8.7828898955903956E-3</v>
      </c>
    </row>
    <row r="18" spans="2:33" ht="15.9" x14ac:dyDescent="0.4">
      <c r="B18" s="362" t="s">
        <v>125</v>
      </c>
      <c r="C18" s="363">
        <v>8912.5625821834747</v>
      </c>
      <c r="D18" s="579">
        <v>0.68556827442434976</v>
      </c>
      <c r="E18" s="364">
        <v>7897.1790597693871</v>
      </c>
      <c r="F18" s="578">
        <v>0.63623007397607401</v>
      </c>
      <c r="G18" s="365">
        <v>-0.11392722497611119</v>
      </c>
      <c r="H18" s="169"/>
      <c r="AB18" s="362" t="s">
        <v>143</v>
      </c>
      <c r="AC18" s="363">
        <v>8912.5625821834747</v>
      </c>
      <c r="AD18" s="579">
        <v>0.68556827442434976</v>
      </c>
      <c r="AE18" s="364">
        <v>7897.1790597693871</v>
      </c>
      <c r="AF18" s="578">
        <v>0.63623007397607401</v>
      </c>
      <c r="AG18" s="365">
        <v>-0.11392722497611119</v>
      </c>
    </row>
    <row r="19" spans="2:33" ht="15.9" x14ac:dyDescent="0.4">
      <c r="B19" s="362" t="s">
        <v>126</v>
      </c>
      <c r="C19" s="363">
        <v>85.974246997568116</v>
      </c>
      <c r="D19" s="579">
        <v>6.6132737487735755E-3</v>
      </c>
      <c r="E19" s="364">
        <v>118.0223778789823</v>
      </c>
      <c r="F19" s="578">
        <v>9.5083808585910198E-3</v>
      </c>
      <c r="G19" s="365">
        <v>0.37276431025119305</v>
      </c>
      <c r="H19" s="169"/>
      <c r="AB19" s="362" t="s">
        <v>144</v>
      </c>
      <c r="AC19" s="363">
        <v>85.974246997568116</v>
      </c>
      <c r="AD19" s="579">
        <v>6.6132737487735755E-3</v>
      </c>
      <c r="AE19" s="364">
        <v>118.0223778789823</v>
      </c>
      <c r="AF19" s="578">
        <v>9.5083808585910198E-3</v>
      </c>
      <c r="AG19" s="365">
        <v>0.37276431025119305</v>
      </c>
    </row>
    <row r="20" spans="2:33" ht="16.3" thickBot="1" x14ac:dyDescent="0.45">
      <c r="B20" s="362" t="s">
        <v>127</v>
      </c>
      <c r="C20" s="363">
        <v>2649.82918604</v>
      </c>
      <c r="D20" s="579">
        <v>0.20382901167215889</v>
      </c>
      <c r="E20" s="364">
        <v>2950.4629999999997</v>
      </c>
      <c r="F20" s="578">
        <v>0.23770175128946441</v>
      </c>
      <c r="G20" s="365">
        <v>0.11345403528039388</v>
      </c>
      <c r="AB20" s="362" t="s">
        <v>145</v>
      </c>
      <c r="AC20" s="363">
        <v>2649.82918604</v>
      </c>
      <c r="AD20" s="579">
        <v>0.20382901167215889</v>
      </c>
      <c r="AE20" s="364">
        <v>2950.4629999999997</v>
      </c>
      <c r="AF20" s="578">
        <v>0.23770175128946441</v>
      </c>
      <c r="AG20" s="365">
        <v>0.11345403528039388</v>
      </c>
    </row>
    <row r="21" spans="2:33" ht="16.3" thickBot="1" x14ac:dyDescent="0.45">
      <c r="B21" s="366" t="s">
        <v>129</v>
      </c>
      <c r="C21" s="367">
        <v>13000.255284081042</v>
      </c>
      <c r="D21" s="586">
        <v>1</v>
      </c>
      <c r="E21" s="368">
        <v>12412.457981460284</v>
      </c>
      <c r="F21" s="582">
        <v>1</v>
      </c>
      <c r="G21" s="369">
        <v>-4.5214289240959937E-2</v>
      </c>
      <c r="AB21" s="366" t="s">
        <v>129</v>
      </c>
      <c r="AC21" s="367">
        <v>13000.255284081042</v>
      </c>
      <c r="AD21" s="586">
        <v>1</v>
      </c>
      <c r="AE21" s="368">
        <v>12412.457981460284</v>
      </c>
      <c r="AF21" s="582">
        <v>1</v>
      </c>
      <c r="AG21" s="369">
        <v>-4.5214289240959937E-2</v>
      </c>
    </row>
    <row r="22" spans="2:33" ht="15" thickBot="1" x14ac:dyDescent="0.45">
      <c r="B22" s="26"/>
      <c r="C22" s="26"/>
      <c r="D22" s="26"/>
      <c r="E22" s="26"/>
      <c r="AB22" s="26"/>
      <c r="AC22" s="26"/>
      <c r="AD22" s="26"/>
      <c r="AE22" s="26"/>
    </row>
    <row r="23" spans="2:33" ht="21" thickBot="1" x14ac:dyDescent="0.45">
      <c r="B23" s="358" t="s">
        <v>61</v>
      </c>
      <c r="C23" s="359"/>
      <c r="D23" s="359"/>
      <c r="E23" s="421"/>
      <c r="F23" s="421"/>
      <c r="G23" s="421" t="s">
        <v>137</v>
      </c>
      <c r="H23" s="26"/>
      <c r="I23" s="26"/>
      <c r="AB23" s="358" t="s">
        <v>17</v>
      </c>
      <c r="AC23" s="359"/>
      <c r="AD23" s="359"/>
      <c r="AE23" s="421"/>
      <c r="AF23" s="421"/>
      <c r="AG23" s="421" t="s">
        <v>394</v>
      </c>
    </row>
    <row r="24" spans="2:33" ht="15" thickBot="1" x14ac:dyDescent="0.45">
      <c r="B24" s="349" t="s">
        <v>387</v>
      </c>
      <c r="C24" s="370" t="s">
        <v>138</v>
      </c>
      <c r="D24" s="370" t="s">
        <v>385</v>
      </c>
      <c r="E24" s="370">
        <v>44377</v>
      </c>
      <c r="F24" s="581" t="s">
        <v>385</v>
      </c>
      <c r="G24" s="352" t="s">
        <v>28</v>
      </c>
      <c r="AB24" s="349" t="s">
        <v>69</v>
      </c>
      <c r="AC24" s="370" t="s">
        <v>138</v>
      </c>
      <c r="AD24" s="370" t="s">
        <v>392</v>
      </c>
      <c r="AE24" s="370">
        <v>44377</v>
      </c>
      <c r="AF24" s="581" t="s">
        <v>392</v>
      </c>
      <c r="AG24" s="352" t="s">
        <v>28</v>
      </c>
    </row>
    <row r="25" spans="2:33" ht="15.9" x14ac:dyDescent="0.4">
      <c r="B25" s="362" t="s">
        <v>133</v>
      </c>
      <c r="C25" s="363">
        <v>2598.7538812532466</v>
      </c>
      <c r="D25" s="579">
        <v>4.3078579487170671E-2</v>
      </c>
      <c r="E25" s="364">
        <v>2670.6648556700002</v>
      </c>
      <c r="F25" s="578">
        <v>4.3522713525415702E-2</v>
      </c>
      <c r="G25" s="365">
        <v>2.7671329299592928E-2</v>
      </c>
      <c r="AB25" s="362" t="s">
        <v>149</v>
      </c>
      <c r="AC25" s="363">
        <v>2598.7538812532466</v>
      </c>
      <c r="AD25" s="579">
        <v>4.3078579487170671E-2</v>
      </c>
      <c r="AE25" s="364">
        <v>2670.6648556700002</v>
      </c>
      <c r="AF25" s="578">
        <v>4.3522713525415702E-2</v>
      </c>
      <c r="AG25" s="365">
        <v>2.7671329299592928E-2</v>
      </c>
    </row>
    <row r="26" spans="2:33" ht="15.9" x14ac:dyDescent="0.4">
      <c r="B26" s="362" t="s">
        <v>386</v>
      </c>
      <c r="C26" s="363">
        <v>5705.3604212600003</v>
      </c>
      <c r="D26" s="579">
        <v>9.4575644189776015E-2</v>
      </c>
      <c r="E26" s="364">
        <v>6347.5839999999998</v>
      </c>
      <c r="F26" s="578">
        <v>0.10344393435364425</v>
      </c>
      <c r="G26" s="365">
        <v>0.11256494442434684</v>
      </c>
      <c r="AB26" s="362" t="s">
        <v>393</v>
      </c>
      <c r="AC26" s="363">
        <v>5705.3604212600003</v>
      </c>
      <c r="AD26" s="579">
        <v>9.4575644189776015E-2</v>
      </c>
      <c r="AE26" s="364">
        <v>6347.5839999999998</v>
      </c>
      <c r="AF26" s="578">
        <v>0.10344393435364425</v>
      </c>
      <c r="AG26" s="365">
        <v>0.11256494442434684</v>
      </c>
    </row>
    <row r="27" spans="2:33" ht="15.9" x14ac:dyDescent="0.4">
      <c r="B27" s="362" t="s">
        <v>125</v>
      </c>
      <c r="C27" s="363">
        <v>31427.28891974868</v>
      </c>
      <c r="D27" s="579">
        <v>0.52095851537229143</v>
      </c>
      <c r="E27" s="364">
        <v>30447.168069430001</v>
      </c>
      <c r="F27" s="578">
        <v>0.49618482481342358</v>
      </c>
      <c r="G27" s="365">
        <v>-3.1186936067615356E-2</v>
      </c>
      <c r="AB27" s="362" t="s">
        <v>143</v>
      </c>
      <c r="AC27" s="363">
        <v>31427.28891974868</v>
      </c>
      <c r="AD27" s="579">
        <v>0.52095851537229143</v>
      </c>
      <c r="AE27" s="364">
        <v>30447.168069430001</v>
      </c>
      <c r="AF27" s="578">
        <v>0.49618482481342358</v>
      </c>
      <c r="AG27" s="365">
        <v>-3.1186936067615356E-2</v>
      </c>
    </row>
    <row r="28" spans="2:33" ht="15.9" x14ac:dyDescent="0.4">
      <c r="B28" s="362" t="s">
        <v>126</v>
      </c>
      <c r="C28" s="363">
        <v>395.55349999999817</v>
      </c>
      <c r="D28" s="579">
        <v>6.5569437006327887E-3</v>
      </c>
      <c r="E28" s="364">
        <v>868</v>
      </c>
      <c r="F28" s="578">
        <v>1.414543470696303E-2</v>
      </c>
      <c r="G28" s="365">
        <v>1.1943934259209033</v>
      </c>
      <c r="AB28" s="362" t="s">
        <v>144</v>
      </c>
      <c r="AC28" s="363">
        <v>395.55349999999817</v>
      </c>
      <c r="AD28" s="579">
        <v>6.5569437006327887E-3</v>
      </c>
      <c r="AE28" s="364">
        <v>868</v>
      </c>
      <c r="AF28" s="578">
        <v>1.414543470696303E-2</v>
      </c>
      <c r="AG28" s="365">
        <v>1.1943934259209033</v>
      </c>
    </row>
    <row r="29" spans="2:33" ht="15.9" x14ac:dyDescent="0.4">
      <c r="B29" s="362" t="s">
        <v>127</v>
      </c>
      <c r="C29" s="363">
        <v>19761.865203960002</v>
      </c>
      <c r="D29" s="579">
        <v>0.3275851119048635</v>
      </c>
      <c r="E29" s="364">
        <v>21029.044000000002</v>
      </c>
      <c r="F29" s="578">
        <v>0.34270157701826343</v>
      </c>
      <c r="G29" s="365">
        <v>6.4122428878124138E-2</v>
      </c>
      <c r="H29" s="169"/>
      <c r="AB29" s="362" t="s">
        <v>145</v>
      </c>
      <c r="AC29" s="363">
        <v>19761.865203960002</v>
      </c>
      <c r="AD29" s="579">
        <v>0.3275851119048635</v>
      </c>
      <c r="AE29" s="364">
        <v>21029.044000000002</v>
      </c>
      <c r="AF29" s="578">
        <v>0.34270157701826343</v>
      </c>
      <c r="AG29" s="365">
        <v>6.4122428878124138E-2</v>
      </c>
    </row>
    <row r="30" spans="2:33" ht="16.3" thickBot="1" x14ac:dyDescent="0.45">
      <c r="B30" s="362" t="s">
        <v>128</v>
      </c>
      <c r="C30" s="363">
        <v>437.07350000000002</v>
      </c>
      <c r="D30" s="579">
        <v>7.2452053452656557E-3</v>
      </c>
      <c r="E30" s="364">
        <v>9.2999999999999999E-2</v>
      </c>
      <c r="F30" s="578">
        <v>1.515582290031753E-6</v>
      </c>
      <c r="G30" s="365" t="s">
        <v>64</v>
      </c>
      <c r="H30" s="152"/>
      <c r="I30" s="152"/>
      <c r="J30" s="152"/>
      <c r="AB30" s="362" t="s">
        <v>146</v>
      </c>
      <c r="AC30" s="363">
        <v>437.07350000000002</v>
      </c>
      <c r="AD30" s="579">
        <v>7.2452053452656557E-3</v>
      </c>
      <c r="AE30" s="364">
        <v>9.2999999999999999E-2</v>
      </c>
      <c r="AF30" s="578">
        <v>1.515582290031753E-6</v>
      </c>
      <c r="AG30" s="365" t="s">
        <v>64</v>
      </c>
    </row>
    <row r="31" spans="2:33" ht="16.3" thickBot="1" x14ac:dyDescent="0.45">
      <c r="B31" s="366" t="s">
        <v>129</v>
      </c>
      <c r="C31" s="367">
        <v>60325.895426221919</v>
      </c>
      <c r="D31" s="580">
        <v>1</v>
      </c>
      <c r="E31" s="368">
        <v>61362.553925100001</v>
      </c>
      <c r="F31" s="582">
        <v>1</v>
      </c>
      <c r="G31" s="369">
        <v>1.7184303549143465E-2</v>
      </c>
      <c r="AB31" s="366" t="s">
        <v>129</v>
      </c>
      <c r="AC31" s="367">
        <v>60325.895426221919</v>
      </c>
      <c r="AD31" s="580">
        <v>1</v>
      </c>
      <c r="AE31" s="368">
        <v>61362.553925100001</v>
      </c>
      <c r="AF31" s="582">
        <v>1</v>
      </c>
      <c r="AG31" s="369">
        <v>1.7184303549143465E-2</v>
      </c>
    </row>
    <row r="32" spans="2:33" ht="15" thickBot="1" x14ac:dyDescent="0.45"/>
    <row r="33" spans="2:40" ht="21.45" thickTop="1" thickBot="1" x14ac:dyDescent="0.45">
      <c r="B33" s="219" t="s">
        <v>62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3"/>
      <c r="N33" s="262"/>
      <c r="AB33" s="80" t="s">
        <v>18</v>
      </c>
      <c r="AC33" s="86"/>
      <c r="AD33" s="86"/>
      <c r="AE33" s="87"/>
      <c r="AF33" s="86"/>
      <c r="AG33" s="86"/>
      <c r="AH33" s="87"/>
      <c r="AI33" s="86"/>
      <c r="AJ33" s="86"/>
      <c r="AK33" s="220"/>
      <c r="AL33" s="220"/>
      <c r="AM33" s="223"/>
      <c r="AN33" s="262"/>
    </row>
    <row r="34" spans="2:40" ht="18.899999999999999" customHeight="1" thickTop="1" x14ac:dyDescent="0.4">
      <c r="B34" s="224" t="s">
        <v>25</v>
      </c>
      <c r="C34" s="837" t="s">
        <v>319</v>
      </c>
      <c r="D34" s="838"/>
      <c r="E34" s="839"/>
      <c r="F34" s="837" t="s">
        <v>395</v>
      </c>
      <c r="G34" s="838"/>
      <c r="H34" s="839"/>
      <c r="I34" s="837" t="s">
        <v>254</v>
      </c>
      <c r="J34" s="838"/>
      <c r="K34" s="840" t="s">
        <v>396</v>
      </c>
      <c r="L34" s="841"/>
      <c r="M34" s="842"/>
      <c r="N34" s="866"/>
      <c r="AB34" s="224" t="s">
        <v>302</v>
      </c>
      <c r="AC34" s="837" t="s">
        <v>319</v>
      </c>
      <c r="AD34" s="838"/>
      <c r="AE34" s="843"/>
      <c r="AF34" s="837" t="s">
        <v>405</v>
      </c>
      <c r="AG34" s="838"/>
      <c r="AH34" s="843"/>
      <c r="AI34" s="867" t="s">
        <v>406</v>
      </c>
      <c r="AJ34" s="838"/>
      <c r="AK34" s="840" t="s">
        <v>396</v>
      </c>
      <c r="AL34" s="841"/>
      <c r="AM34" s="842"/>
      <c r="AN34" s="866"/>
    </row>
    <row r="35" spans="2:40" ht="15.75" customHeight="1" thickBot="1" x14ac:dyDescent="0.45">
      <c r="B35" s="225"/>
      <c r="C35" s="88" t="s">
        <v>122</v>
      </c>
      <c r="D35" s="89" t="s">
        <v>27</v>
      </c>
      <c r="E35" s="90" t="s">
        <v>28</v>
      </c>
      <c r="F35" s="88" t="s">
        <v>26</v>
      </c>
      <c r="G35" s="89" t="s">
        <v>27</v>
      </c>
      <c r="H35" s="90" t="s">
        <v>28</v>
      </c>
      <c r="I35" s="88" t="s">
        <v>26</v>
      </c>
      <c r="J35" s="89" t="s">
        <v>27</v>
      </c>
      <c r="K35" s="88" t="s">
        <v>26</v>
      </c>
      <c r="L35" s="89" t="s">
        <v>27</v>
      </c>
      <c r="M35" s="90" t="s">
        <v>28</v>
      </c>
      <c r="N35" s="467"/>
      <c r="AB35" s="88"/>
      <c r="AC35" s="88" t="s">
        <v>122</v>
      </c>
      <c r="AD35" s="89" t="s">
        <v>27</v>
      </c>
      <c r="AE35" s="90" t="s">
        <v>28</v>
      </c>
      <c r="AF35" s="88" t="s">
        <v>26</v>
      </c>
      <c r="AG35" s="89" t="s">
        <v>27</v>
      </c>
      <c r="AH35" s="90" t="s">
        <v>28</v>
      </c>
      <c r="AI35" s="88" t="s">
        <v>26</v>
      </c>
      <c r="AJ35" s="868" t="s">
        <v>27</v>
      </c>
      <c r="AK35" s="88" t="s">
        <v>26</v>
      </c>
      <c r="AL35" s="89" t="s">
        <v>27</v>
      </c>
      <c r="AM35" s="90" t="s">
        <v>28</v>
      </c>
      <c r="AN35" s="467"/>
    </row>
    <row r="36" spans="2:40" ht="16.3" customHeight="1" thickTop="1" x14ac:dyDescent="0.4">
      <c r="B36" s="81" t="s">
        <v>29</v>
      </c>
      <c r="C36" s="91">
        <v>2091.672</v>
      </c>
      <c r="D36" s="92">
        <v>2092.9290000000001</v>
      </c>
      <c r="E36" s="93">
        <v>6.0095464298420679E-4</v>
      </c>
      <c r="F36" s="91">
        <v>10874.037</v>
      </c>
      <c r="G36" s="92">
        <v>10269.884</v>
      </c>
      <c r="H36" s="93">
        <v>-5.5559218715183718E-2</v>
      </c>
      <c r="I36" s="94">
        <v>0</v>
      </c>
      <c r="J36" s="92">
        <v>0</v>
      </c>
      <c r="K36" s="861">
        <v>12965.709000000001</v>
      </c>
      <c r="L36" s="854">
        <v>12362.813</v>
      </c>
      <c r="M36" s="855">
        <v>-4.6499269727556018E-2</v>
      </c>
      <c r="AB36" s="81" t="s">
        <v>407</v>
      </c>
      <c r="AC36" s="91">
        <v>2091.672</v>
      </c>
      <c r="AD36" s="92">
        <v>2092.9290000000001</v>
      </c>
      <c r="AE36" s="93">
        <v>6.0095464298420679E-4</v>
      </c>
      <c r="AF36" s="91">
        <v>10874.037</v>
      </c>
      <c r="AG36" s="92">
        <v>10269.884</v>
      </c>
      <c r="AH36" s="93">
        <v>-5.5559218715183718E-2</v>
      </c>
      <c r="AI36" s="94">
        <v>0</v>
      </c>
      <c r="AJ36" s="869">
        <v>0</v>
      </c>
      <c r="AK36" s="861">
        <v>12965.709000000001</v>
      </c>
      <c r="AL36" s="854">
        <v>12362.813</v>
      </c>
      <c r="AM36" s="855">
        <v>-4.6499269727555997E-2</v>
      </c>
    </row>
    <row r="37" spans="2:40" ht="15.9" customHeight="1" x14ac:dyDescent="0.4">
      <c r="B37" s="81" t="s">
        <v>14</v>
      </c>
      <c r="C37" s="95">
        <v>184.23600000000005</v>
      </c>
      <c r="D37" s="82">
        <v>115.43999999999998</v>
      </c>
      <c r="E37" s="96">
        <v>-0.37341236240474202</v>
      </c>
      <c r="F37" s="97">
        <v>480.80712166000103</v>
      </c>
      <c r="G37" s="82">
        <v>514.48009935999869</v>
      </c>
      <c r="H37" s="96">
        <v>7.0034274001060326E-2</v>
      </c>
      <c r="I37" s="95">
        <v>17.707449834867305</v>
      </c>
      <c r="J37" s="82">
        <v>-13.067924632723177</v>
      </c>
      <c r="K37" s="862">
        <v>682.75057149486838</v>
      </c>
      <c r="L37" s="856">
        <v>616.8521747272755</v>
      </c>
      <c r="M37" s="857">
        <v>-9.6518991735605131E-2</v>
      </c>
      <c r="AB37" s="81" t="s">
        <v>14</v>
      </c>
      <c r="AC37" s="95">
        <v>184.23600000000005</v>
      </c>
      <c r="AD37" s="82">
        <v>115.43999999999998</v>
      </c>
      <c r="AE37" s="96">
        <v>-0.37341236240474202</v>
      </c>
      <c r="AF37" s="97">
        <v>480.80712166000103</v>
      </c>
      <c r="AG37" s="82">
        <v>514.48009935999869</v>
      </c>
      <c r="AH37" s="96">
        <v>7.0034274001060326E-2</v>
      </c>
      <c r="AI37" s="95">
        <v>17.707449834867305</v>
      </c>
      <c r="AJ37" s="564">
        <v>-13.067924632723177</v>
      </c>
      <c r="AK37" s="862">
        <v>682.75057149486804</v>
      </c>
      <c r="AL37" s="856">
        <v>616.85217472727504</v>
      </c>
      <c r="AM37" s="857">
        <v>-9.6518991735605103E-2</v>
      </c>
    </row>
    <row r="38" spans="2:40" ht="14.6" customHeight="1" x14ac:dyDescent="0.4">
      <c r="B38" s="83" t="s">
        <v>33</v>
      </c>
      <c r="C38" s="98">
        <v>8.8080731586979238E-2</v>
      </c>
      <c r="D38" s="99">
        <v>5.5157150577014306E-2</v>
      </c>
      <c r="E38" s="96"/>
      <c r="F38" s="98">
        <v>4.4216064526909467E-2</v>
      </c>
      <c r="G38" s="99">
        <v>5.0095999074575591E-2</v>
      </c>
      <c r="H38" s="96"/>
      <c r="I38" s="98" t="s">
        <v>78</v>
      </c>
      <c r="J38" s="99" t="s">
        <v>78</v>
      </c>
      <c r="K38" s="863">
        <v>5.2658174843725737E-2</v>
      </c>
      <c r="L38" s="858">
        <v>4.9895778147519942E-2</v>
      </c>
      <c r="M38" s="96"/>
      <c r="AB38" s="83" t="s">
        <v>408</v>
      </c>
      <c r="AC38" s="98">
        <v>8.8080731586979238E-2</v>
      </c>
      <c r="AD38" s="99">
        <v>5.5157150577014306E-2</v>
      </c>
      <c r="AE38" s="96"/>
      <c r="AF38" s="98">
        <v>4.4216064526909467E-2</v>
      </c>
      <c r="AG38" s="99">
        <v>5.0095999074575591E-2</v>
      </c>
      <c r="AH38" s="96"/>
      <c r="AI38" s="98"/>
      <c r="AJ38" s="870"/>
      <c r="AK38" s="863">
        <v>5.2658174843725702E-2</v>
      </c>
      <c r="AL38" s="858">
        <v>4.9895778147519901E-2</v>
      </c>
      <c r="AM38" s="96"/>
    </row>
    <row r="39" spans="2:40" ht="15.9" customHeight="1" x14ac:dyDescent="0.4">
      <c r="B39" s="81" t="s">
        <v>16</v>
      </c>
      <c r="C39" s="95">
        <v>143.27200000000005</v>
      </c>
      <c r="D39" s="82">
        <v>74.61099999999999</v>
      </c>
      <c r="E39" s="96">
        <v>-0.47923530068680575</v>
      </c>
      <c r="F39" s="97">
        <v>336.83612166000103</v>
      </c>
      <c r="G39" s="82">
        <v>349.97909935999871</v>
      </c>
      <c r="H39" s="96">
        <v>3.9018908171802535E-2</v>
      </c>
      <c r="I39" s="95">
        <v>-4.8659501651327446</v>
      </c>
      <c r="J39" s="82">
        <v>-33.564759107723205</v>
      </c>
      <c r="K39" s="862">
        <v>475.24217149486833</v>
      </c>
      <c r="L39" s="856">
        <v>391.0253402522755</v>
      </c>
      <c r="M39" s="857">
        <v>-0.1772082451725398</v>
      </c>
      <c r="AB39" s="81" t="s">
        <v>16</v>
      </c>
      <c r="AC39" s="95">
        <v>143.27200000000005</v>
      </c>
      <c r="AD39" s="82">
        <v>74.61099999999999</v>
      </c>
      <c r="AE39" s="96">
        <v>-0.47923530068680575</v>
      </c>
      <c r="AF39" s="97">
        <v>336.83612166000103</v>
      </c>
      <c r="AG39" s="82">
        <v>349.97909935999871</v>
      </c>
      <c r="AH39" s="96">
        <v>3.9018908171802535E-2</v>
      </c>
      <c r="AI39" s="95">
        <v>-4.8659501651327446</v>
      </c>
      <c r="AJ39" s="564">
        <v>-33.564759107723205</v>
      </c>
      <c r="AK39" s="862">
        <v>475.24217149486799</v>
      </c>
      <c r="AL39" s="856">
        <v>391.02534025227499</v>
      </c>
      <c r="AM39" s="857">
        <v>-0.17720824517254</v>
      </c>
    </row>
    <row r="40" spans="2:40" ht="14.6" customHeight="1" x14ac:dyDescent="0.4">
      <c r="B40" s="83" t="s">
        <v>33</v>
      </c>
      <c r="C40" s="98">
        <v>6.8496399053006418E-2</v>
      </c>
      <c r="D40" s="99">
        <v>3.5649083174823411E-2</v>
      </c>
      <c r="E40" s="96"/>
      <c r="F40" s="98">
        <v>3.0976179468582003E-2</v>
      </c>
      <c r="G40" s="99">
        <v>3.4078194004917552E-2</v>
      </c>
      <c r="H40" s="96"/>
      <c r="I40" s="98"/>
      <c r="J40" s="99"/>
      <c r="K40" s="863">
        <v>3.6653774313064429E-2</v>
      </c>
      <c r="L40" s="858">
        <v>3.1629155941473475E-2</v>
      </c>
      <c r="M40" s="96"/>
      <c r="AB40" s="83" t="s">
        <v>408</v>
      </c>
      <c r="AC40" s="98">
        <v>6.8496399053006418E-2</v>
      </c>
      <c r="AD40" s="99">
        <v>3.5649083174823411E-2</v>
      </c>
      <c r="AE40" s="96"/>
      <c r="AF40" s="98">
        <v>3.0976179468582003E-2</v>
      </c>
      <c r="AG40" s="99">
        <v>3.4078194004917552E-2</v>
      </c>
      <c r="AH40" s="96"/>
      <c r="AI40" s="98"/>
      <c r="AJ40" s="870"/>
      <c r="AK40" s="863">
        <v>3.6653774313064401E-2</v>
      </c>
      <c r="AL40" s="858">
        <v>3.1629155941473502E-2</v>
      </c>
      <c r="AM40" s="96"/>
    </row>
    <row r="41" spans="2:40" ht="15.9" customHeight="1" x14ac:dyDescent="0.4">
      <c r="B41" s="100" t="s">
        <v>397</v>
      </c>
      <c r="C41" s="101">
        <v>-44.522000000000006</v>
      </c>
      <c r="D41" s="102">
        <v>-23.459000000000003</v>
      </c>
      <c r="E41" s="103"/>
      <c r="F41" s="104">
        <v>-71.388464089999985</v>
      </c>
      <c r="G41" s="102">
        <v>-39.316499499999999</v>
      </c>
      <c r="H41" s="103"/>
      <c r="I41" s="101">
        <v>0</v>
      </c>
      <c r="J41" s="102">
        <v>0</v>
      </c>
      <c r="K41" s="864">
        <v>-115.91046408999996</v>
      </c>
      <c r="L41" s="859">
        <v>-62.775499499999995</v>
      </c>
      <c r="M41" s="103"/>
      <c r="AB41" s="100" t="s">
        <v>409</v>
      </c>
      <c r="AC41" s="101">
        <v>-44.522000000000006</v>
      </c>
      <c r="AD41" s="102">
        <v>-23.459000000000003</v>
      </c>
      <c r="AE41" s="103"/>
      <c r="AF41" s="104">
        <v>-71.388464089999985</v>
      </c>
      <c r="AG41" s="102">
        <v>-39.316499499999999</v>
      </c>
      <c r="AH41" s="103"/>
      <c r="AI41" s="101">
        <v>0</v>
      </c>
      <c r="AJ41" s="522">
        <v>0</v>
      </c>
      <c r="AK41" s="864">
        <v>-115.91046409</v>
      </c>
      <c r="AL41" s="859">
        <v>-62.775499500000002</v>
      </c>
      <c r="AM41" s="103"/>
    </row>
    <row r="42" spans="2:40" ht="15.9" customHeight="1" x14ac:dyDescent="0.4">
      <c r="B42" s="100" t="s">
        <v>398</v>
      </c>
      <c r="C42" s="101">
        <v>-2.6289999999999907</v>
      </c>
      <c r="D42" s="102">
        <v>31.781000000000006</v>
      </c>
      <c r="E42" s="103"/>
      <c r="F42" s="104">
        <v>-5.699657569999971</v>
      </c>
      <c r="G42" s="102">
        <v>-16.665599860000007</v>
      </c>
      <c r="H42" s="103"/>
      <c r="I42" s="101">
        <v>-4.0000000005591119E-4</v>
      </c>
      <c r="J42" s="102">
        <v>-4.3239999997268797E-4</v>
      </c>
      <c r="K42" s="864">
        <v>-8.3290575700000176</v>
      </c>
      <c r="L42" s="859">
        <v>15.114967740000026</v>
      </c>
      <c r="M42" s="103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100" t="s">
        <v>410</v>
      </c>
      <c r="AC42" s="101">
        <v>-2.6289999999999907</v>
      </c>
      <c r="AD42" s="102">
        <v>31.781000000000006</v>
      </c>
      <c r="AE42" s="103"/>
      <c r="AF42" s="104">
        <v>-5.699657569999971</v>
      </c>
      <c r="AG42" s="102">
        <v>-16.665599860000007</v>
      </c>
      <c r="AH42" s="103"/>
      <c r="AI42" s="101">
        <v>-4.0000000005591119E-4</v>
      </c>
      <c r="AJ42" s="522">
        <v>-4.3239999997268797E-4</v>
      </c>
      <c r="AK42" s="864">
        <v>-8.3290575700000193</v>
      </c>
      <c r="AL42" s="859">
        <v>15.114967740000001</v>
      </c>
      <c r="AM42" s="103"/>
    </row>
    <row r="43" spans="2:40" s="226" customFormat="1" ht="15.9" customHeight="1" x14ac:dyDescent="0.4">
      <c r="B43" s="81" t="s">
        <v>399</v>
      </c>
      <c r="C43" s="95">
        <v>96.121000000000052</v>
      </c>
      <c r="D43" s="82">
        <v>82.932999999999993</v>
      </c>
      <c r="E43" s="96">
        <v>-0.13720206822650671</v>
      </c>
      <c r="F43" s="97">
        <v>259.74800000000107</v>
      </c>
      <c r="G43" s="82">
        <v>293.99699999999871</v>
      </c>
      <c r="H43" s="96">
        <v>0.13185472072931262</v>
      </c>
      <c r="I43" s="95">
        <v>-4.8663501651327721</v>
      </c>
      <c r="J43" s="82">
        <v>-33.565191507723171</v>
      </c>
      <c r="K43" s="862">
        <v>351.00264983486835</v>
      </c>
      <c r="L43" s="856">
        <v>343.36480849227553</v>
      </c>
      <c r="M43" s="857">
        <v>-2.1760067470106271E-2</v>
      </c>
      <c r="AB43" s="81" t="s">
        <v>411</v>
      </c>
      <c r="AC43" s="95">
        <v>96.121000000000052</v>
      </c>
      <c r="AD43" s="82">
        <v>82.932999999999993</v>
      </c>
      <c r="AE43" s="96">
        <v>-0.13720206822650671</v>
      </c>
      <c r="AF43" s="97">
        <v>259.74800000000107</v>
      </c>
      <c r="AG43" s="82">
        <v>293.99699999999871</v>
      </c>
      <c r="AH43" s="96">
        <v>0.13185472072931262</v>
      </c>
      <c r="AI43" s="95">
        <v>-4.8663501651327721</v>
      </c>
      <c r="AJ43" s="564">
        <v>-33.565191507723171</v>
      </c>
      <c r="AK43" s="862">
        <v>351.00264983486801</v>
      </c>
      <c r="AL43" s="856">
        <v>343.36480849227598</v>
      </c>
      <c r="AM43" s="857">
        <v>-2.1760067470106299E-2</v>
      </c>
    </row>
    <row r="44" spans="2:40" ht="15.9" customHeight="1" x14ac:dyDescent="0.4">
      <c r="B44" s="100" t="s">
        <v>400</v>
      </c>
      <c r="C44" s="101">
        <v>-24.559000000000001</v>
      </c>
      <c r="D44" s="102">
        <v>-13.071</v>
      </c>
      <c r="E44" s="103"/>
      <c r="F44" s="104">
        <v>-63.078999999999994</v>
      </c>
      <c r="G44" s="102">
        <v>-56.764000000000003</v>
      </c>
      <c r="H44" s="103"/>
      <c r="I44" s="101">
        <v>7.0845976899999847</v>
      </c>
      <c r="J44" s="102">
        <v>6.4616547199999932</v>
      </c>
      <c r="K44" s="864">
        <v>-80.55340231000001</v>
      </c>
      <c r="L44" s="859">
        <v>-63.373345280000009</v>
      </c>
      <c r="M44" s="103"/>
      <c r="AB44" s="100" t="s">
        <v>412</v>
      </c>
      <c r="AC44" s="101">
        <v>-24.559000000000001</v>
      </c>
      <c r="AD44" s="102">
        <v>-13.071</v>
      </c>
      <c r="AE44" s="103"/>
      <c r="AF44" s="104">
        <v>-63.078999999999994</v>
      </c>
      <c r="AG44" s="102">
        <v>-56.764000000000003</v>
      </c>
      <c r="AH44" s="103"/>
      <c r="AI44" s="101">
        <v>7.0845976899999847</v>
      </c>
      <c r="AJ44" s="522">
        <v>6.4616547199999932</v>
      </c>
      <c r="AK44" s="864">
        <v>-80.553402309999996</v>
      </c>
      <c r="AL44" s="859">
        <v>-63.373345280000002</v>
      </c>
      <c r="AM44" s="103"/>
    </row>
    <row r="45" spans="2:40" ht="15.9" customHeight="1" x14ac:dyDescent="0.4">
      <c r="B45" s="100" t="s">
        <v>401</v>
      </c>
      <c r="C45" s="101">
        <v>-2.5999999999996248E-2</v>
      </c>
      <c r="D45" s="102">
        <v>-0.56799999999999784</v>
      </c>
      <c r="E45" s="103"/>
      <c r="F45" s="104">
        <v>-119.51266917557626</v>
      </c>
      <c r="G45" s="102">
        <v>-135.65600000000001</v>
      </c>
      <c r="H45" s="103"/>
      <c r="I45" s="101">
        <v>0.33889267357703545</v>
      </c>
      <c r="J45" s="102">
        <v>14.032455889109784</v>
      </c>
      <c r="K45" s="864">
        <v>-119.19977650199922</v>
      </c>
      <c r="L45" s="859">
        <v>-122.19154411089022</v>
      </c>
      <c r="M45" s="103"/>
      <c r="AB45" s="100" t="s">
        <v>413</v>
      </c>
      <c r="AC45" s="101">
        <v>-2.5999999999996248E-2</v>
      </c>
      <c r="AD45" s="102">
        <v>-0.56799999999999784</v>
      </c>
      <c r="AE45" s="103"/>
      <c r="AF45" s="104">
        <v>-119.51266917557626</v>
      </c>
      <c r="AG45" s="102">
        <v>-135.65600000000001</v>
      </c>
      <c r="AH45" s="103"/>
      <c r="AI45" s="101">
        <v>0.33889267357703545</v>
      </c>
      <c r="AJ45" s="522">
        <v>14.032455889109784</v>
      </c>
      <c r="AK45" s="864">
        <v>-119.199776501999</v>
      </c>
      <c r="AL45" s="859">
        <v>-122.19154411089001</v>
      </c>
      <c r="AM45" s="103"/>
    </row>
    <row r="46" spans="2:40" ht="15.9" customHeight="1" x14ac:dyDescent="0.4">
      <c r="B46" s="81" t="s">
        <v>402</v>
      </c>
      <c r="C46" s="95">
        <v>71.536000000000058</v>
      </c>
      <c r="D46" s="82">
        <v>69.293999999999997</v>
      </c>
      <c r="E46" s="96">
        <v>-3.1340863341535165E-2</v>
      </c>
      <c r="F46" s="97">
        <v>77.156330824424828</v>
      </c>
      <c r="G46" s="82">
        <v>101.57699999999869</v>
      </c>
      <c r="H46" s="96">
        <v>0.31650894896939796</v>
      </c>
      <c r="I46" s="95">
        <v>2.5571401984442481</v>
      </c>
      <c r="J46" s="82">
        <v>-13.071080898613396</v>
      </c>
      <c r="K46" s="862">
        <v>151.2494710228691</v>
      </c>
      <c r="L46" s="856">
        <v>157.79991910138529</v>
      </c>
      <c r="M46" s="857">
        <v>4.3308899093774333E-2</v>
      </c>
      <c r="Q46" s="26"/>
      <c r="R46" s="26"/>
      <c r="S46" s="26"/>
      <c r="T46" s="26"/>
      <c r="U46" s="26"/>
      <c r="V46" s="26"/>
      <c r="W46" s="26"/>
      <c r="X46" s="26"/>
      <c r="AB46" s="81" t="s">
        <v>389</v>
      </c>
      <c r="AC46" s="95">
        <v>71.536000000000058</v>
      </c>
      <c r="AD46" s="82">
        <v>69.293999999999997</v>
      </c>
      <c r="AE46" s="96">
        <v>-3.1340863341535165E-2</v>
      </c>
      <c r="AF46" s="97">
        <v>77.156330824424828</v>
      </c>
      <c r="AG46" s="82">
        <v>101.57699999999869</v>
      </c>
      <c r="AH46" s="96">
        <v>0.31650894896939796</v>
      </c>
      <c r="AI46" s="95">
        <v>2.5571401984442481</v>
      </c>
      <c r="AJ46" s="564">
        <v>-13.071080898613396</v>
      </c>
      <c r="AK46" s="862">
        <v>151.24947102286899</v>
      </c>
      <c r="AL46" s="856">
        <v>157.799919101385</v>
      </c>
      <c r="AM46" s="857">
        <v>4.3308899093774299E-2</v>
      </c>
    </row>
    <row r="47" spans="2:40" x14ac:dyDescent="0.4">
      <c r="B47" s="83" t="s">
        <v>33</v>
      </c>
      <c r="C47" s="98">
        <v>3.4200390883465506E-2</v>
      </c>
      <c r="D47" s="99">
        <v>3.3108624325048769E-2</v>
      </c>
      <c r="E47" s="96"/>
      <c r="F47" s="98">
        <v>7.0954633338496846E-3</v>
      </c>
      <c r="G47" s="99">
        <v>9.8907641021065765E-3</v>
      </c>
      <c r="H47" s="96"/>
      <c r="I47" s="98"/>
      <c r="J47" s="99"/>
      <c r="K47" s="863">
        <v>1.1665345182655966E-2</v>
      </c>
      <c r="L47" s="858">
        <v>1.2764078782182121E-2</v>
      </c>
      <c r="M47" s="176"/>
      <c r="Q47" s="27"/>
      <c r="R47" s="27"/>
      <c r="S47" s="27"/>
      <c r="T47" s="27"/>
      <c r="U47" s="27"/>
      <c r="V47" s="27"/>
      <c r="W47" s="27"/>
      <c r="X47" s="27"/>
      <c r="AB47" s="83" t="s">
        <v>408</v>
      </c>
      <c r="AC47" s="98">
        <v>3.4200390883465506E-2</v>
      </c>
      <c r="AD47" s="99">
        <v>3.3108624325048769E-2</v>
      </c>
      <c r="AE47" s="96"/>
      <c r="AF47" s="98">
        <v>7.0954633338496846E-3</v>
      </c>
      <c r="AG47" s="99">
        <v>9.8907641021065765E-3</v>
      </c>
      <c r="AH47" s="96"/>
      <c r="AI47" s="98"/>
      <c r="AJ47" s="99"/>
      <c r="AK47" s="863">
        <v>1.1665345182655966E-2</v>
      </c>
      <c r="AL47" s="858">
        <v>1.2764078782182121E-2</v>
      </c>
      <c r="AM47" s="176"/>
    </row>
    <row r="48" spans="2:40" ht="15.9" x14ac:dyDescent="0.4">
      <c r="B48" s="81" t="s">
        <v>30</v>
      </c>
      <c r="C48" s="95">
        <v>13201.245426221925</v>
      </c>
      <c r="D48" s="82">
        <v>12441.6749251</v>
      </c>
      <c r="E48" s="96">
        <v>-5.7537791064256272E-2</v>
      </c>
      <c r="F48" s="108">
        <v>47124.65</v>
      </c>
      <c r="G48" s="109">
        <v>48920.879000000001</v>
      </c>
      <c r="H48" s="96">
        <v>3.8116548345717094E-2</v>
      </c>
      <c r="I48" s="371" t="s">
        <v>78</v>
      </c>
      <c r="J48" s="109" t="s">
        <v>78</v>
      </c>
      <c r="K48" s="862">
        <v>60325.895426221927</v>
      </c>
      <c r="L48" s="856">
        <v>61362.553925100001</v>
      </c>
      <c r="M48" s="857">
        <v>1.7184303549143243E-2</v>
      </c>
      <c r="Q48" s="27"/>
      <c r="R48" s="27"/>
      <c r="S48" s="27"/>
      <c r="T48" s="27"/>
      <c r="U48" s="27"/>
      <c r="V48" s="27"/>
      <c r="W48" s="27"/>
      <c r="X48" s="27"/>
      <c r="AB48" s="81" t="s">
        <v>10</v>
      </c>
      <c r="AC48" s="95">
        <v>13201.245426221925</v>
      </c>
      <c r="AD48" s="82">
        <v>12441.6749251</v>
      </c>
      <c r="AE48" s="96">
        <v>-5.7537791064256272E-2</v>
      </c>
      <c r="AF48" s="108">
        <v>47124.65</v>
      </c>
      <c r="AG48" s="109">
        <v>48920.879000000001</v>
      </c>
      <c r="AH48" s="96">
        <v>3.8116548345717094E-2</v>
      </c>
      <c r="AI48" s="520">
        <v>0</v>
      </c>
      <c r="AJ48" s="521">
        <v>0</v>
      </c>
      <c r="AK48" s="862">
        <v>60325.895426221927</v>
      </c>
      <c r="AL48" s="856">
        <v>61362.553925100001</v>
      </c>
      <c r="AM48" s="857">
        <v>1.7184303549143243E-2</v>
      </c>
    </row>
    <row r="49" spans="2:42" ht="16.3" thickBot="1" x14ac:dyDescent="0.45">
      <c r="B49" s="709" t="s">
        <v>31</v>
      </c>
      <c r="C49" s="211">
        <v>32.368327634833911</v>
      </c>
      <c r="D49" s="212">
        <v>32.863080805046565</v>
      </c>
      <c r="E49" s="106"/>
      <c r="F49" s="213">
        <v>21.799292671428166</v>
      </c>
      <c r="G49" s="214">
        <v>23.304592866438856</v>
      </c>
      <c r="H49" s="106"/>
      <c r="I49" s="211"/>
      <c r="J49" s="212"/>
      <c r="K49" s="865">
        <v>23.476802809777354</v>
      </c>
      <c r="L49" s="860">
        <v>24.76507408528045</v>
      </c>
      <c r="M49" s="106"/>
      <c r="Q49" s="27"/>
      <c r="R49" s="27"/>
      <c r="S49" s="27"/>
      <c r="T49" s="27"/>
      <c r="U49" s="27"/>
      <c r="V49" s="27"/>
      <c r="W49" s="27"/>
      <c r="X49" s="27"/>
      <c r="AB49" s="105" t="s">
        <v>44</v>
      </c>
      <c r="AC49" s="211">
        <v>32.368327634833911</v>
      </c>
      <c r="AD49" s="212">
        <v>32.863080805046565</v>
      </c>
      <c r="AE49" s="106"/>
      <c r="AF49" s="213">
        <v>21.799292671428166</v>
      </c>
      <c r="AG49" s="212">
        <v>23.304592866438856</v>
      </c>
      <c r="AH49" s="106"/>
      <c r="AI49" s="211"/>
      <c r="AJ49" s="212"/>
      <c r="AK49" s="865">
        <v>23.476802809777354</v>
      </c>
      <c r="AL49" s="860">
        <v>24.76507408528045</v>
      </c>
      <c r="AM49" s="106"/>
    </row>
    <row r="50" spans="2:42" ht="15" thickTop="1" x14ac:dyDescent="0.4">
      <c r="AN50" s="467"/>
    </row>
    <row r="51" spans="2:42" ht="15" thickBot="1" x14ac:dyDescent="0.45"/>
    <row r="52" spans="2:42" ht="21.45" thickTop="1" thickBot="1" x14ac:dyDescent="0.45">
      <c r="B52" s="219" t="s">
        <v>403</v>
      </c>
      <c r="C52" s="221"/>
      <c r="D52" s="221"/>
      <c r="E52" s="222"/>
      <c r="F52" s="221"/>
      <c r="G52" s="221"/>
      <c r="H52" s="222"/>
      <c r="I52" s="221"/>
      <c r="J52" s="221"/>
      <c r="K52" s="222"/>
      <c r="L52" s="221"/>
      <c r="M52" s="221"/>
      <c r="N52" s="222"/>
      <c r="O52" s="221"/>
      <c r="P52" s="223"/>
      <c r="AB52" s="219" t="s">
        <v>403</v>
      </c>
      <c r="AC52" s="221"/>
      <c r="AD52" s="221"/>
      <c r="AE52" s="222"/>
      <c r="AF52" s="221"/>
      <c r="AG52" s="221"/>
      <c r="AH52" s="222"/>
      <c r="AI52" s="221"/>
      <c r="AJ52" s="221"/>
      <c r="AK52" s="222"/>
      <c r="AL52" s="221"/>
      <c r="AM52" s="221"/>
      <c r="AN52" s="222"/>
      <c r="AO52" s="221"/>
      <c r="AP52" s="223"/>
    </row>
    <row r="53" spans="2:42" ht="18.899999999999999" thickTop="1" x14ac:dyDescent="0.4">
      <c r="B53" s="224" t="s">
        <v>25</v>
      </c>
      <c r="C53" s="837" t="s">
        <v>404</v>
      </c>
      <c r="D53" s="838"/>
      <c r="E53" s="839"/>
      <c r="F53" s="837" t="s">
        <v>127</v>
      </c>
      <c r="G53" s="838"/>
      <c r="H53" s="839"/>
      <c r="I53" s="837" t="s">
        <v>124</v>
      </c>
      <c r="J53" s="838"/>
      <c r="K53" s="839"/>
      <c r="L53" s="837" t="s">
        <v>67</v>
      </c>
      <c r="M53" s="839"/>
      <c r="N53" s="840" t="s">
        <v>396</v>
      </c>
      <c r="O53" s="841"/>
      <c r="P53" s="842"/>
      <c r="Z53" s="153"/>
      <c r="AB53" s="224" t="s">
        <v>302</v>
      </c>
      <c r="AC53" s="837" t="s">
        <v>414</v>
      </c>
      <c r="AD53" s="838"/>
      <c r="AE53" s="839"/>
      <c r="AF53" s="837" t="s">
        <v>145</v>
      </c>
      <c r="AG53" s="838"/>
      <c r="AH53" s="839"/>
      <c r="AI53" s="837" t="s">
        <v>142</v>
      </c>
      <c r="AJ53" s="838"/>
      <c r="AK53" s="839"/>
      <c r="AL53" s="837" t="s">
        <v>415</v>
      </c>
      <c r="AM53" s="839"/>
      <c r="AN53" s="846" t="s">
        <v>396</v>
      </c>
      <c r="AO53" s="841"/>
      <c r="AP53" s="842"/>
    </row>
    <row r="54" spans="2:42" ht="15.75" customHeight="1" thickBot="1" x14ac:dyDescent="0.45">
      <c r="B54" s="225"/>
      <c r="C54" s="88" t="s">
        <v>122</v>
      </c>
      <c r="D54" s="89" t="s">
        <v>27</v>
      </c>
      <c r="E54" s="90" t="s">
        <v>28</v>
      </c>
      <c r="F54" s="88" t="s">
        <v>26</v>
      </c>
      <c r="G54" s="89" t="s">
        <v>27</v>
      </c>
      <c r="H54" s="90" t="s">
        <v>28</v>
      </c>
      <c r="I54" s="88" t="s">
        <v>122</v>
      </c>
      <c r="J54" s="89" t="s">
        <v>27</v>
      </c>
      <c r="K54" s="90" t="s">
        <v>28</v>
      </c>
      <c r="L54" s="88" t="s">
        <v>122</v>
      </c>
      <c r="M54" s="533" t="s">
        <v>27</v>
      </c>
      <c r="N54" s="528" t="s">
        <v>26</v>
      </c>
      <c r="O54" s="89" t="s">
        <v>27</v>
      </c>
      <c r="P54" s="90" t="s">
        <v>28</v>
      </c>
      <c r="Z54" s="177"/>
      <c r="AB54" s="225"/>
      <c r="AC54" s="88" t="s">
        <v>122</v>
      </c>
      <c r="AD54" s="89" t="s">
        <v>27</v>
      </c>
      <c r="AE54" s="90" t="s">
        <v>28</v>
      </c>
      <c r="AF54" s="88" t="s">
        <v>26</v>
      </c>
      <c r="AG54" s="89" t="s">
        <v>27</v>
      </c>
      <c r="AH54" s="90" t="s">
        <v>28</v>
      </c>
      <c r="AI54" s="88" t="s">
        <v>122</v>
      </c>
      <c r="AJ54" s="89" t="s">
        <v>27</v>
      </c>
      <c r="AK54" s="90" t="s">
        <v>28</v>
      </c>
      <c r="AL54" s="88" t="s">
        <v>122</v>
      </c>
      <c r="AM54" s="533" t="s">
        <v>27</v>
      </c>
      <c r="AN54" s="528" t="s">
        <v>26</v>
      </c>
      <c r="AO54" s="89" t="s">
        <v>27</v>
      </c>
      <c r="AP54" s="90" t="s">
        <v>28</v>
      </c>
    </row>
    <row r="55" spans="2:42" ht="16.3" thickTop="1" x14ac:dyDescent="0.4">
      <c r="B55" s="81" t="s">
        <v>29</v>
      </c>
      <c r="C55" s="523">
        <v>7606.5259999999998</v>
      </c>
      <c r="D55" s="110">
        <v>6662.6660000000002</v>
      </c>
      <c r="E55" s="96">
        <v>-0.12408555495636243</v>
      </c>
      <c r="F55" s="107">
        <v>2615.6059999999998</v>
      </c>
      <c r="G55" s="110">
        <v>2942.759</v>
      </c>
      <c r="H55" s="96">
        <v>0.12507732433707533</v>
      </c>
      <c r="I55" s="107">
        <v>594.80100000000004</v>
      </c>
      <c r="J55" s="110">
        <v>600.38</v>
      </c>
      <c r="K55" s="93">
        <v>9.3796076334773312E-3</v>
      </c>
      <c r="L55" s="107">
        <v>57.10400000000061</v>
      </c>
      <c r="M55" s="534">
        <v>64.078999999999837</v>
      </c>
      <c r="N55" s="529">
        <v>10874.037</v>
      </c>
      <c r="O55" s="92">
        <v>10269.884</v>
      </c>
      <c r="P55" s="93">
        <v>-5.5559218715183718E-2</v>
      </c>
      <c r="Z55" s="27"/>
      <c r="AB55" s="81" t="s">
        <v>407</v>
      </c>
      <c r="AC55" s="523">
        <v>7606.5259999999998</v>
      </c>
      <c r="AD55" s="110">
        <v>6662.6660000000002</v>
      </c>
      <c r="AE55" s="96">
        <v>-0.12408555495636243</v>
      </c>
      <c r="AF55" s="107">
        <v>2615.6059999999998</v>
      </c>
      <c r="AG55" s="110">
        <v>2942.759</v>
      </c>
      <c r="AH55" s="96">
        <v>0.12507732433707533</v>
      </c>
      <c r="AI55" s="107">
        <v>594.80100000000004</v>
      </c>
      <c r="AJ55" s="110">
        <v>600.38</v>
      </c>
      <c r="AK55" s="93">
        <v>9.3796076334773312E-3</v>
      </c>
      <c r="AL55" s="107">
        <v>57.10400000000061</v>
      </c>
      <c r="AM55" s="534">
        <v>64.078999999999837</v>
      </c>
      <c r="AN55" s="529">
        <v>10874.037</v>
      </c>
      <c r="AO55" s="92">
        <v>10269.884</v>
      </c>
      <c r="AP55" s="93">
        <v>-5.5559218715183718E-2</v>
      </c>
    </row>
    <row r="56" spans="2:42" ht="15.9" x14ac:dyDescent="0.4">
      <c r="B56" s="81" t="s">
        <v>14</v>
      </c>
      <c r="C56" s="524">
        <v>218.10899999999978</v>
      </c>
      <c r="D56" s="111">
        <v>204.93900000000005</v>
      </c>
      <c r="E56" s="96">
        <v>-6.0382652710340906E-2</v>
      </c>
      <c r="F56" s="107">
        <v>261.71607838999978</v>
      </c>
      <c r="G56" s="111">
        <v>295.56294654000015</v>
      </c>
      <c r="H56" s="96">
        <v>0.12932666712040139</v>
      </c>
      <c r="I56" s="107">
        <v>50.675043270000117</v>
      </c>
      <c r="J56" s="111">
        <v>46.488152819999947</v>
      </c>
      <c r="K56" s="96">
        <v>-8.2622335963131399E-2</v>
      </c>
      <c r="L56" s="107">
        <v>-49.692999999998676</v>
      </c>
      <c r="M56" s="535">
        <v>-32.51000000000149</v>
      </c>
      <c r="N56" s="529">
        <v>480.80712166000103</v>
      </c>
      <c r="O56" s="111">
        <v>514.48009935999869</v>
      </c>
      <c r="P56" s="96">
        <v>7.0034274001060326E-2</v>
      </c>
      <c r="Z56" s="27"/>
      <c r="AB56" s="81" t="s">
        <v>14</v>
      </c>
      <c r="AC56" s="524">
        <v>218.10899999999978</v>
      </c>
      <c r="AD56" s="111">
        <v>204.93900000000005</v>
      </c>
      <c r="AE56" s="96">
        <v>-6.0382652710340906E-2</v>
      </c>
      <c r="AF56" s="107">
        <v>261.71607838999978</v>
      </c>
      <c r="AG56" s="111">
        <v>295.56294654000015</v>
      </c>
      <c r="AH56" s="96">
        <v>0.12932666712040139</v>
      </c>
      <c r="AI56" s="107">
        <v>50.675043270000117</v>
      </c>
      <c r="AJ56" s="111">
        <v>46.488152819999947</v>
      </c>
      <c r="AK56" s="96">
        <v>-8.2622335963131399E-2</v>
      </c>
      <c r="AL56" s="107">
        <v>-49.692999999998676</v>
      </c>
      <c r="AM56" s="535">
        <v>-32.51000000000149</v>
      </c>
      <c r="AN56" s="529">
        <v>480.80712166000103</v>
      </c>
      <c r="AO56" s="111">
        <v>514.48009935999869</v>
      </c>
      <c r="AP56" s="96">
        <v>7.0034274001060326E-2</v>
      </c>
    </row>
    <row r="57" spans="2:42" x14ac:dyDescent="0.4">
      <c r="B57" s="178" t="s">
        <v>33</v>
      </c>
      <c r="C57" s="525">
        <v>2.8673930779964441E-2</v>
      </c>
      <c r="D57" s="113">
        <v>3.0759308661127548E-2</v>
      </c>
      <c r="E57" s="96"/>
      <c r="F57" s="112">
        <v>0.10005944258806555</v>
      </c>
      <c r="G57" s="113">
        <v>0.10043736049741081</v>
      </c>
      <c r="H57" s="96"/>
      <c r="I57" s="112">
        <v>8.5196634286089146E-2</v>
      </c>
      <c r="J57" s="113">
        <v>7.7431214930543904E-2</v>
      </c>
      <c r="K57" s="96"/>
      <c r="L57" s="112">
        <v>0</v>
      </c>
      <c r="M57" s="536">
        <v>0</v>
      </c>
      <c r="N57" s="530">
        <v>4.4216064526909467E-2</v>
      </c>
      <c r="O57" s="113">
        <v>5.0095999074575591E-2</v>
      </c>
      <c r="P57" s="96"/>
      <c r="Z57" s="27"/>
      <c r="AB57" s="178" t="s">
        <v>408</v>
      </c>
      <c r="AC57" s="525">
        <v>2.8673930779964441E-2</v>
      </c>
      <c r="AD57" s="113">
        <v>3.0759308661127548E-2</v>
      </c>
      <c r="AE57" s="96"/>
      <c r="AF57" s="112">
        <v>0.10005944258806555</v>
      </c>
      <c r="AG57" s="113">
        <v>0.10043736049741081</v>
      </c>
      <c r="AH57" s="96"/>
      <c r="AI57" s="112">
        <v>8.5196634286089146E-2</v>
      </c>
      <c r="AJ57" s="113">
        <v>7.7431214930543904E-2</v>
      </c>
      <c r="AK57" s="96"/>
      <c r="AL57" s="112">
        <v>0</v>
      </c>
      <c r="AM57" s="536">
        <v>0</v>
      </c>
      <c r="AN57" s="530">
        <v>4.4216064526909467E-2</v>
      </c>
      <c r="AO57" s="113">
        <v>5.0095999074575591E-2</v>
      </c>
      <c r="AP57" s="96"/>
    </row>
    <row r="58" spans="2:42" ht="15.9" x14ac:dyDescent="0.4">
      <c r="B58" s="563" t="s">
        <v>16</v>
      </c>
      <c r="C58" s="524">
        <v>172.1239999999998</v>
      </c>
      <c r="D58" s="111">
        <v>163.64400000000006</v>
      </c>
      <c r="E58" s="96">
        <v>-4.9266807650297131E-2</v>
      </c>
      <c r="F58" s="107">
        <v>192.36807838999979</v>
      </c>
      <c r="G58" s="111">
        <v>200.64894654000017</v>
      </c>
      <c r="H58" s="96">
        <v>4.304699729448902E-2</v>
      </c>
      <c r="I58" s="107">
        <v>23.663043270000117</v>
      </c>
      <c r="J58" s="111">
        <v>20.780152819999945</v>
      </c>
      <c r="K58" s="96">
        <v>-0.12183092500426966</v>
      </c>
      <c r="L58" s="107">
        <v>-51.318999999998681</v>
      </c>
      <c r="M58" s="535">
        <v>-35.093000000001481</v>
      </c>
      <c r="N58" s="529">
        <v>336.83612166000103</v>
      </c>
      <c r="O58" s="111">
        <v>349.98009935999869</v>
      </c>
      <c r="P58" s="96">
        <v>3.9021876974539745E-2</v>
      </c>
      <c r="Z58" s="27"/>
      <c r="AB58" s="563" t="s">
        <v>16</v>
      </c>
      <c r="AC58" s="524">
        <v>172.1239999999998</v>
      </c>
      <c r="AD58" s="111">
        <v>163.64400000000006</v>
      </c>
      <c r="AE58" s="96">
        <v>-4.9266807650297131E-2</v>
      </c>
      <c r="AF58" s="107">
        <v>192.36807838999979</v>
      </c>
      <c r="AG58" s="111">
        <v>200.64894654000017</v>
      </c>
      <c r="AH58" s="96">
        <v>4.304699729448902E-2</v>
      </c>
      <c r="AI58" s="107">
        <v>23.663043270000117</v>
      </c>
      <c r="AJ58" s="111">
        <v>20.780152819999945</v>
      </c>
      <c r="AK58" s="96">
        <v>-0.12183092500426966</v>
      </c>
      <c r="AL58" s="107">
        <v>-51.318999999998681</v>
      </c>
      <c r="AM58" s="535">
        <v>-35.093000000001481</v>
      </c>
      <c r="AN58" s="529">
        <v>336.83612166000103</v>
      </c>
      <c r="AO58" s="111">
        <v>349.98009935999869</v>
      </c>
      <c r="AP58" s="96">
        <v>3.9021876974539745E-2</v>
      </c>
    </row>
    <row r="59" spans="2:42" ht="15.9" x14ac:dyDescent="0.4">
      <c r="B59" s="179" t="s">
        <v>33</v>
      </c>
      <c r="C59" s="526">
        <v>2.2628464032069279E-2</v>
      </c>
      <c r="D59" s="115">
        <v>2.4561339259689747E-2</v>
      </c>
      <c r="E59" s="96"/>
      <c r="F59" s="114">
        <v>7.3546275085008911E-2</v>
      </c>
      <c r="G59" s="115">
        <v>6.818395476489926E-2</v>
      </c>
      <c r="H59" s="96"/>
      <c r="I59" s="114">
        <v>3.9783126238859913E-2</v>
      </c>
      <c r="J59" s="115">
        <v>3.4611667310703129E-2</v>
      </c>
      <c r="K59" s="96"/>
      <c r="L59" s="114">
        <v>0</v>
      </c>
      <c r="M59" s="537">
        <v>0</v>
      </c>
      <c r="N59" s="531">
        <v>3.0976179468582003E-2</v>
      </c>
      <c r="O59" s="115">
        <v>3.4078291377000823E-2</v>
      </c>
      <c r="P59" s="96"/>
      <c r="Z59" s="27"/>
      <c r="AB59" s="179" t="s">
        <v>408</v>
      </c>
      <c r="AC59" s="526">
        <v>2.2628464032069279E-2</v>
      </c>
      <c r="AD59" s="115">
        <v>2.4561339259689747E-2</v>
      </c>
      <c r="AE59" s="96"/>
      <c r="AF59" s="114">
        <v>7.3546275085008911E-2</v>
      </c>
      <c r="AG59" s="115">
        <v>6.818395476489926E-2</v>
      </c>
      <c r="AH59" s="96"/>
      <c r="AI59" s="114">
        <v>3.9783126238859913E-2</v>
      </c>
      <c r="AJ59" s="115">
        <v>3.4611667310703129E-2</v>
      </c>
      <c r="AK59" s="96"/>
      <c r="AL59" s="114">
        <v>0</v>
      </c>
      <c r="AM59" s="537">
        <v>0</v>
      </c>
      <c r="AN59" s="531">
        <v>3.0976179468582003E-2</v>
      </c>
      <c r="AO59" s="115">
        <v>3.4078291377000823E-2</v>
      </c>
      <c r="AP59" s="96"/>
    </row>
    <row r="60" spans="2:42" ht="15.9" x14ac:dyDescent="0.4">
      <c r="B60" s="179" t="s">
        <v>397</v>
      </c>
      <c r="C60" s="526">
        <v>-8.7949999999999999</v>
      </c>
      <c r="D60" s="522">
        <v>-5.4870000000000001</v>
      </c>
      <c r="E60" s="96"/>
      <c r="F60" s="20">
        <v>-70.062999999999988</v>
      </c>
      <c r="G60" s="522">
        <v>-58.329000000000008</v>
      </c>
      <c r="H60" s="96"/>
      <c r="I60" s="20">
        <v>-6.7204640899999992</v>
      </c>
      <c r="J60" s="522">
        <v>2.4025004999999995</v>
      </c>
      <c r="K60" s="96"/>
      <c r="L60" s="20">
        <v>14.190000000000005</v>
      </c>
      <c r="M60" s="537">
        <v>22.094000000000005</v>
      </c>
      <c r="N60" s="20">
        <v>-71.388464089999985</v>
      </c>
      <c r="O60" s="522">
        <v>-39.319499500000006</v>
      </c>
      <c r="P60" s="96"/>
      <c r="Z60" s="27"/>
      <c r="AB60" s="179" t="s">
        <v>409</v>
      </c>
      <c r="AC60" s="526">
        <v>-8.7949999999999999</v>
      </c>
      <c r="AD60" s="522">
        <v>-5.4870000000000001</v>
      </c>
      <c r="AE60" s="96"/>
      <c r="AF60" s="20">
        <v>-70.062999999999988</v>
      </c>
      <c r="AG60" s="522">
        <v>-58.329000000000008</v>
      </c>
      <c r="AH60" s="96"/>
      <c r="AI60" s="20">
        <v>-6.7204640899999992</v>
      </c>
      <c r="AJ60" s="522">
        <v>2.4025004999999995</v>
      </c>
      <c r="AK60" s="96"/>
      <c r="AL60" s="20">
        <v>14.190000000000005</v>
      </c>
      <c r="AM60" s="537">
        <v>22.094000000000005</v>
      </c>
      <c r="AN60" s="20">
        <v>-71.388464089999985</v>
      </c>
      <c r="AO60" s="522">
        <v>-39.319499500000006</v>
      </c>
      <c r="AP60" s="96"/>
    </row>
    <row r="61" spans="2:42" ht="15.9" x14ac:dyDescent="0.4">
      <c r="B61" s="179" t="s">
        <v>398</v>
      </c>
      <c r="C61" s="526">
        <v>-1.0999999999983245E-2</v>
      </c>
      <c r="D61" s="522">
        <v>0.19999999999999396</v>
      </c>
      <c r="E61" s="96"/>
      <c r="F61" s="20">
        <v>-6.6360783899999944</v>
      </c>
      <c r="G61" s="522">
        <v>-11.686946540000008</v>
      </c>
      <c r="H61" s="96"/>
      <c r="I61" s="20">
        <v>0.9594208199999974</v>
      </c>
      <c r="J61" s="522">
        <v>-5.1786533199999996</v>
      </c>
      <c r="K61" s="96"/>
      <c r="L61" s="20">
        <v>-1.1999999999990685E-2</v>
      </c>
      <c r="M61" s="537">
        <v>-9.9999999995059596E-4</v>
      </c>
      <c r="N61" s="20">
        <v>-5.699657569999971</v>
      </c>
      <c r="O61" s="522">
        <v>-16.666599859999963</v>
      </c>
      <c r="P61" s="96"/>
      <c r="Z61" s="27"/>
      <c r="AB61" s="179" t="s">
        <v>410</v>
      </c>
      <c r="AC61" s="526">
        <v>-1.0999999999983245E-2</v>
      </c>
      <c r="AD61" s="522">
        <v>0.19999999999999396</v>
      </c>
      <c r="AE61" s="96"/>
      <c r="AF61" s="20">
        <v>-6.6360783899999944</v>
      </c>
      <c r="AG61" s="522">
        <v>-11.686946540000008</v>
      </c>
      <c r="AH61" s="96"/>
      <c r="AI61" s="20">
        <v>0.9594208199999974</v>
      </c>
      <c r="AJ61" s="522">
        <v>-5.1786533199999996</v>
      </c>
      <c r="AK61" s="96"/>
      <c r="AL61" s="20">
        <v>-1.1999999999990685E-2</v>
      </c>
      <c r="AM61" s="537">
        <v>-9.9999999995059596E-4</v>
      </c>
      <c r="AN61" s="20">
        <v>-5.699657569999971</v>
      </c>
      <c r="AO61" s="522">
        <v>-16.666599859999963</v>
      </c>
      <c r="AP61" s="96"/>
    </row>
    <row r="62" spans="2:42" ht="15.9" x14ac:dyDescent="0.4">
      <c r="B62" s="563" t="s">
        <v>399</v>
      </c>
      <c r="C62" s="524">
        <v>163.31799999999981</v>
      </c>
      <c r="D62" s="564">
        <v>158.35700000000006</v>
      </c>
      <c r="E62" s="96">
        <v>-3.0376321042382116E-2</v>
      </c>
      <c r="F62" s="23">
        <v>115.66899999999981</v>
      </c>
      <c r="G62" s="564">
        <v>130.63300000000015</v>
      </c>
      <c r="H62" s="96">
        <v>0.12936914817280656</v>
      </c>
      <c r="I62" s="23">
        <v>17.902000000000115</v>
      </c>
      <c r="J62" s="564">
        <v>18.003999999999944</v>
      </c>
      <c r="K62" s="96">
        <v>5.6976874092184741E-3</v>
      </c>
      <c r="L62" s="23">
        <v>-37.14099999999867</v>
      </c>
      <c r="M62" s="535">
        <v>-13.000000000001432</v>
      </c>
      <c r="N62" s="23">
        <v>259.74800000000107</v>
      </c>
      <c r="O62" s="564">
        <v>293.99399999999872</v>
      </c>
      <c r="P62" s="96">
        <v>0.13184317107349242</v>
      </c>
      <c r="Z62" s="27"/>
      <c r="AB62" s="563" t="s">
        <v>411</v>
      </c>
      <c r="AC62" s="524">
        <v>163.31799999999981</v>
      </c>
      <c r="AD62" s="564">
        <v>158.35700000000006</v>
      </c>
      <c r="AE62" s="96">
        <v>-3.0376321042382116E-2</v>
      </c>
      <c r="AF62" s="23">
        <v>115.66899999999981</v>
      </c>
      <c r="AG62" s="564">
        <v>130.63300000000015</v>
      </c>
      <c r="AH62" s="96">
        <v>0.12936914817280656</v>
      </c>
      <c r="AI62" s="23">
        <v>17.902000000000115</v>
      </c>
      <c r="AJ62" s="564">
        <v>18.003999999999944</v>
      </c>
      <c r="AK62" s="96">
        <v>5.6976874092184741E-3</v>
      </c>
      <c r="AL62" s="23">
        <v>-37.14099999999867</v>
      </c>
      <c r="AM62" s="535">
        <v>-13.000000000001432</v>
      </c>
      <c r="AN62" s="23">
        <v>259.74800000000107</v>
      </c>
      <c r="AO62" s="564">
        <v>293.99399999999872</v>
      </c>
      <c r="AP62" s="96">
        <v>0.13184317107349242</v>
      </c>
    </row>
    <row r="63" spans="2:42" ht="15.9" x14ac:dyDescent="0.4">
      <c r="B63" s="179" t="s">
        <v>400</v>
      </c>
      <c r="C63" s="526">
        <v>-35.49</v>
      </c>
      <c r="D63" s="102">
        <v>-40.518999999999998</v>
      </c>
      <c r="E63" s="96"/>
      <c r="F63" s="101">
        <v>-22.376000000000005</v>
      </c>
      <c r="G63" s="102">
        <v>-25.077000000000002</v>
      </c>
      <c r="H63" s="96"/>
      <c r="I63" s="101">
        <v>-0.49</v>
      </c>
      <c r="J63" s="102">
        <v>-6.7569999999999997</v>
      </c>
      <c r="K63" s="96"/>
      <c r="L63" s="101">
        <v>-4.7239999999999913</v>
      </c>
      <c r="M63" s="537">
        <v>15.588999999999997</v>
      </c>
      <c r="N63" s="20">
        <v>-63.08</v>
      </c>
      <c r="O63" s="102">
        <v>-56.764000000000003</v>
      </c>
      <c r="P63" s="96"/>
      <c r="Z63" s="27"/>
      <c r="AB63" s="179" t="s">
        <v>412</v>
      </c>
      <c r="AC63" s="526">
        <v>-35.49</v>
      </c>
      <c r="AD63" s="102">
        <v>-40.518999999999998</v>
      </c>
      <c r="AE63" s="96"/>
      <c r="AF63" s="101">
        <v>-22.376000000000005</v>
      </c>
      <c r="AG63" s="102">
        <v>-25.077000000000002</v>
      </c>
      <c r="AH63" s="96"/>
      <c r="AI63" s="101">
        <v>-0.49</v>
      </c>
      <c r="AJ63" s="102">
        <v>-6.7569999999999997</v>
      </c>
      <c r="AK63" s="96"/>
      <c r="AL63" s="101">
        <v>-4.7239999999999913</v>
      </c>
      <c r="AM63" s="537">
        <v>15.588999999999997</v>
      </c>
      <c r="AN63" s="20">
        <v>-63.08</v>
      </c>
      <c r="AO63" s="102">
        <v>-56.764000000000003</v>
      </c>
      <c r="AP63" s="96"/>
    </row>
    <row r="64" spans="2:42" ht="15.9" x14ac:dyDescent="0.4">
      <c r="B64" s="100" t="s">
        <v>401</v>
      </c>
      <c r="C64" s="526">
        <v>-21.006000000000007</v>
      </c>
      <c r="D64" s="115">
        <v>-14.555000000000014</v>
      </c>
      <c r="E64" s="103"/>
      <c r="F64" s="114">
        <v>-24.825999999999993</v>
      </c>
      <c r="G64" s="115">
        <v>-28.317999999999994</v>
      </c>
      <c r="H64" s="103"/>
      <c r="I64" s="114">
        <v>0.39300000000000224</v>
      </c>
      <c r="J64" s="115">
        <v>0.1330000000000009</v>
      </c>
      <c r="K64" s="565"/>
      <c r="L64" s="114">
        <v>-1.3340439863895881E-12</v>
      </c>
      <c r="M64" s="537">
        <v>1.4352963262354024E-12</v>
      </c>
      <c r="N64" s="531">
        <v>-45.438999999999979</v>
      </c>
      <c r="O64" s="115">
        <v>-42.740000000000016</v>
      </c>
      <c r="P64" s="103"/>
      <c r="Z64" s="27"/>
      <c r="AB64" s="100" t="s">
        <v>413</v>
      </c>
      <c r="AC64" s="526">
        <v>-21.006000000000007</v>
      </c>
      <c r="AD64" s="115">
        <v>-14.555000000000014</v>
      </c>
      <c r="AE64" s="103"/>
      <c r="AF64" s="114">
        <v>-24.825999999999993</v>
      </c>
      <c r="AG64" s="115">
        <v>-28.317999999999994</v>
      </c>
      <c r="AH64" s="103"/>
      <c r="AI64" s="114">
        <v>0.39300000000000224</v>
      </c>
      <c r="AJ64" s="115">
        <v>0.1330000000000009</v>
      </c>
      <c r="AK64" s="565"/>
      <c r="AL64" s="114">
        <v>-1.3340439863895881E-12</v>
      </c>
      <c r="AM64" s="537">
        <v>1.4352963262354024E-12</v>
      </c>
      <c r="AN64" s="531">
        <v>-45.438999999999979</v>
      </c>
      <c r="AO64" s="115">
        <v>-42.740000000000016</v>
      </c>
      <c r="AP64" s="103"/>
    </row>
    <row r="65" spans="2:42" ht="15.9" x14ac:dyDescent="0.4">
      <c r="B65" s="81" t="s">
        <v>402</v>
      </c>
      <c r="C65" s="524">
        <v>106.8219999999998</v>
      </c>
      <c r="D65" s="82">
        <v>103.28300000000004</v>
      </c>
      <c r="E65" s="96">
        <v>-3.312987961281165E-2</v>
      </c>
      <c r="F65" s="108">
        <v>68.466999999999814</v>
      </c>
      <c r="G65" s="109">
        <v>77.238000000000156</v>
      </c>
      <c r="H65" s="96">
        <v>0.12710551068398449</v>
      </c>
      <c r="I65" s="95">
        <v>17.805000000000117</v>
      </c>
      <c r="J65" s="82">
        <v>11.379999999999946</v>
      </c>
      <c r="K65" s="96">
        <v>-0.36085369278293339</v>
      </c>
      <c r="L65" s="95">
        <v>-41.864999999999995</v>
      </c>
      <c r="M65" s="535">
        <v>2.5890000000000004</v>
      </c>
      <c r="N65" s="23">
        <v>151.22900000000109</v>
      </c>
      <c r="O65" s="82">
        <v>194.4899999999987</v>
      </c>
      <c r="P65" s="96">
        <v>0.28506285831419431</v>
      </c>
      <c r="Z65" s="26"/>
      <c r="AB65" s="81" t="s">
        <v>389</v>
      </c>
      <c r="AC65" s="524">
        <v>106.8219999999998</v>
      </c>
      <c r="AD65" s="82">
        <v>103.28300000000004</v>
      </c>
      <c r="AE65" s="96">
        <v>-3.312987961281165E-2</v>
      </c>
      <c r="AF65" s="108">
        <v>68.466999999999814</v>
      </c>
      <c r="AG65" s="109">
        <v>77.238000000000156</v>
      </c>
      <c r="AH65" s="96">
        <v>0.12710551068398449</v>
      </c>
      <c r="AI65" s="95">
        <v>17.805000000000117</v>
      </c>
      <c r="AJ65" s="82">
        <v>11.379999999999946</v>
      </c>
      <c r="AK65" s="96">
        <v>-0.36085369278293339</v>
      </c>
      <c r="AL65" s="95">
        <v>-41.864999999999995</v>
      </c>
      <c r="AM65" s="535">
        <v>2.5890000000000004</v>
      </c>
      <c r="AN65" s="23">
        <v>151.22900000000109</v>
      </c>
      <c r="AO65" s="82">
        <v>194.4899999999987</v>
      </c>
      <c r="AP65" s="96">
        <v>0.28506285831419431</v>
      </c>
    </row>
    <row r="66" spans="2:42" ht="16.3" thickBot="1" x14ac:dyDescent="0.45">
      <c r="B66" s="105" t="s">
        <v>33</v>
      </c>
      <c r="C66" s="527">
        <v>1.404346741206167E-2</v>
      </c>
      <c r="D66" s="181">
        <v>1.5501752601736309E-2</v>
      </c>
      <c r="E66" s="228"/>
      <c r="F66" s="229">
        <v>2.6176343073077452E-2</v>
      </c>
      <c r="G66" s="230">
        <v>2.624679764805754E-2</v>
      </c>
      <c r="H66" s="228"/>
      <c r="I66" s="180">
        <v>2.9934381414960829E-2</v>
      </c>
      <c r="J66" s="181">
        <v>1.8954662047369907E-2</v>
      </c>
      <c r="K66" s="228"/>
      <c r="L66" s="180"/>
      <c r="M66" s="538"/>
      <c r="N66" s="532">
        <v>1.3907346462036233E-2</v>
      </c>
      <c r="O66" s="181">
        <v>1.8937896474779919E-2</v>
      </c>
      <c r="P66" s="228"/>
      <c r="Z66" s="26"/>
      <c r="AB66" s="105" t="s">
        <v>408</v>
      </c>
      <c r="AC66" s="527">
        <v>1.404346741206167E-2</v>
      </c>
      <c r="AD66" s="181">
        <v>1.5501752601736309E-2</v>
      </c>
      <c r="AE66" s="228"/>
      <c r="AF66" s="229">
        <v>2.6176343073077452E-2</v>
      </c>
      <c r="AG66" s="230">
        <v>2.624679764805754E-2</v>
      </c>
      <c r="AH66" s="228"/>
      <c r="AI66" s="180">
        <v>2.9934381414960829E-2</v>
      </c>
      <c r="AJ66" s="181">
        <v>1.8954662047369907E-2</v>
      </c>
      <c r="AK66" s="228"/>
      <c r="AL66" s="180"/>
      <c r="AM66" s="538"/>
      <c r="AN66" s="532">
        <v>1.3907346462036233E-2</v>
      </c>
      <c r="AO66" s="181">
        <v>1.8937896474779919E-2</v>
      </c>
      <c r="AP66" s="228"/>
    </row>
    <row r="67" spans="2:42" ht="15.45" thickTop="1" thickBot="1" x14ac:dyDescent="0.45"/>
    <row r="68" spans="2:42" ht="23.6" thickBot="1" x14ac:dyDescent="0.45">
      <c r="B68" s="539" t="s">
        <v>416</v>
      </c>
      <c r="C68" s="847" t="s">
        <v>382</v>
      </c>
      <c r="D68" s="847"/>
      <c r="E68" s="848"/>
      <c r="AB68" s="539" t="s">
        <v>419</v>
      </c>
      <c r="AC68" s="847" t="s">
        <v>388</v>
      </c>
      <c r="AD68" s="847"/>
      <c r="AE68" s="848"/>
    </row>
    <row r="69" spans="2:42" ht="15" thickBot="1" x14ac:dyDescent="0.45">
      <c r="B69" s="540" t="s">
        <v>25</v>
      </c>
      <c r="C69" s="541" t="s">
        <v>122</v>
      </c>
      <c r="D69" s="542" t="s">
        <v>27</v>
      </c>
      <c r="E69" s="543" t="s">
        <v>28</v>
      </c>
      <c r="AB69" s="540" t="s">
        <v>69</v>
      </c>
      <c r="AC69" s="541" t="s">
        <v>122</v>
      </c>
      <c r="AD69" s="542" t="s">
        <v>27</v>
      </c>
      <c r="AE69" s="543" t="s">
        <v>28</v>
      </c>
    </row>
    <row r="70" spans="2:42" ht="15.9" x14ac:dyDescent="0.4">
      <c r="B70" s="544" t="s">
        <v>29</v>
      </c>
      <c r="C70" s="545">
        <v>34.546999999999997</v>
      </c>
      <c r="D70" s="546">
        <v>49.643000000000001</v>
      </c>
      <c r="E70" s="547">
        <v>0.43696992502966991</v>
      </c>
      <c r="AB70" s="544" t="s">
        <v>407</v>
      </c>
      <c r="AC70" s="545">
        <v>34.546999999999997</v>
      </c>
      <c r="AD70" s="546">
        <v>49.643000000000001</v>
      </c>
      <c r="AE70" s="547">
        <v>0.43696992502966991</v>
      </c>
    </row>
    <row r="71" spans="2:42" ht="15.9" x14ac:dyDescent="0.4">
      <c r="B71" s="548" t="s">
        <v>321</v>
      </c>
      <c r="C71" s="549">
        <v>34.546999999999997</v>
      </c>
      <c r="D71" s="550">
        <v>49.643000000000001</v>
      </c>
      <c r="E71" s="551"/>
      <c r="AB71" s="548" t="s">
        <v>321</v>
      </c>
      <c r="AC71" s="549">
        <v>34.546999999999997</v>
      </c>
      <c r="AD71" s="550">
        <v>49.643000000000001</v>
      </c>
      <c r="AE71" s="551"/>
    </row>
    <row r="72" spans="2:42" ht="15.9" x14ac:dyDescent="0.4">
      <c r="B72" s="548" t="s">
        <v>417</v>
      </c>
      <c r="C72" s="552" t="s">
        <v>418</v>
      </c>
      <c r="D72" s="553" t="s">
        <v>418</v>
      </c>
      <c r="E72" s="551"/>
      <c r="AB72" s="548" t="s">
        <v>417</v>
      </c>
      <c r="AC72" s="552" t="s">
        <v>418</v>
      </c>
      <c r="AD72" s="553" t="s">
        <v>418</v>
      </c>
      <c r="AE72" s="551"/>
    </row>
    <row r="73" spans="2:42" ht="15.9" x14ac:dyDescent="0.4">
      <c r="B73" s="544" t="s">
        <v>14</v>
      </c>
      <c r="C73" s="545">
        <v>-32.118734204866932</v>
      </c>
      <c r="D73" s="546">
        <v>54.885081001811884</v>
      </c>
      <c r="E73" s="547" t="s">
        <v>78</v>
      </c>
      <c r="AB73" s="544" t="s">
        <v>14</v>
      </c>
      <c r="AC73" s="545">
        <v>-32.118734204866932</v>
      </c>
      <c r="AD73" s="546">
        <v>54.885081001811884</v>
      </c>
      <c r="AE73" s="547" t="s">
        <v>78</v>
      </c>
    </row>
    <row r="74" spans="2:42" ht="15.9" x14ac:dyDescent="0.4">
      <c r="B74" s="548" t="s">
        <v>321</v>
      </c>
      <c r="C74" s="549">
        <v>13.327394469999994</v>
      </c>
      <c r="D74" s="550">
        <v>23.393930900000001</v>
      </c>
      <c r="E74" s="551"/>
      <c r="AB74" s="548" t="s">
        <v>321</v>
      </c>
      <c r="AC74" s="549">
        <v>13.327394469999994</v>
      </c>
      <c r="AD74" s="550">
        <v>23.393930900000001</v>
      </c>
      <c r="AE74" s="551"/>
    </row>
    <row r="75" spans="2:42" ht="15.9" x14ac:dyDescent="0.4">
      <c r="B75" s="548" t="s">
        <v>417</v>
      </c>
      <c r="C75" s="549">
        <v>-45.446128674866927</v>
      </c>
      <c r="D75" s="550">
        <v>31.491150101811883</v>
      </c>
      <c r="E75" s="551"/>
      <c r="AB75" s="548" t="s">
        <v>417</v>
      </c>
      <c r="AC75" s="549">
        <v>-45.446128674866927</v>
      </c>
      <c r="AD75" s="550">
        <v>31.491150101811883</v>
      </c>
      <c r="AE75" s="551"/>
    </row>
    <row r="76" spans="2:42" ht="15.9" x14ac:dyDescent="0.4">
      <c r="B76" s="544" t="s">
        <v>16</v>
      </c>
      <c r="C76" s="545">
        <v>-39.620734204866935</v>
      </c>
      <c r="D76" s="546">
        <v>47.641081001811884</v>
      </c>
      <c r="E76" s="547" t="s">
        <v>78</v>
      </c>
      <c r="AB76" s="544" t="s">
        <v>16</v>
      </c>
      <c r="AC76" s="545">
        <v>-39.620734204866935</v>
      </c>
      <c r="AD76" s="546">
        <v>47.641081001811884</v>
      </c>
      <c r="AE76" s="547" t="s">
        <v>78</v>
      </c>
    </row>
    <row r="77" spans="2:42" ht="15.9" x14ac:dyDescent="0.4">
      <c r="B77" s="548" t="s">
        <v>321</v>
      </c>
      <c r="C77" s="549">
        <v>5.8253944699999947</v>
      </c>
      <c r="D77" s="550">
        <v>16.149930900000001</v>
      </c>
      <c r="E77" s="551"/>
      <c r="AB77" s="548" t="s">
        <v>321</v>
      </c>
      <c r="AC77" s="549">
        <v>5.8253944699999947</v>
      </c>
      <c r="AD77" s="550">
        <v>16.149930900000001</v>
      </c>
      <c r="AE77" s="551"/>
    </row>
    <row r="78" spans="2:42" ht="15.9" x14ac:dyDescent="0.4">
      <c r="B78" s="548" t="s">
        <v>417</v>
      </c>
      <c r="C78" s="549">
        <v>-45.446128674866927</v>
      </c>
      <c r="D78" s="550">
        <v>31.491150101811883</v>
      </c>
      <c r="E78" s="551"/>
      <c r="AB78" s="548" t="s">
        <v>417</v>
      </c>
      <c r="AC78" s="549">
        <v>-45.446128674866927</v>
      </c>
      <c r="AD78" s="550">
        <v>31.491150101811883</v>
      </c>
      <c r="AE78" s="551"/>
    </row>
    <row r="79" spans="2:42" ht="15.9" x14ac:dyDescent="0.4">
      <c r="B79" s="544" t="s">
        <v>384</v>
      </c>
      <c r="C79" s="545">
        <v>-16.493610762366934</v>
      </c>
      <c r="D79" s="546">
        <v>41.59781386681189</v>
      </c>
      <c r="E79" s="547" t="s">
        <v>78</v>
      </c>
      <c r="AB79" s="544" t="s">
        <v>389</v>
      </c>
      <c r="AC79" s="545">
        <v>-16.493610762366934</v>
      </c>
      <c r="AD79" s="546">
        <v>41.59781386681189</v>
      </c>
      <c r="AE79" s="547" t="s">
        <v>78</v>
      </c>
    </row>
    <row r="80" spans="2:42" ht="15.9" x14ac:dyDescent="0.4">
      <c r="B80" s="548" t="s">
        <v>321</v>
      </c>
      <c r="C80" s="549">
        <v>20.151795852499998</v>
      </c>
      <c r="D80" s="550">
        <v>16.124448175000005</v>
      </c>
      <c r="E80" s="551"/>
      <c r="AB80" s="548" t="s">
        <v>321</v>
      </c>
      <c r="AC80" s="549">
        <v>20.151795852499998</v>
      </c>
      <c r="AD80" s="550">
        <v>16.124448175000005</v>
      </c>
      <c r="AE80" s="551"/>
    </row>
    <row r="81" spans="2:36" ht="16.3" thickBot="1" x14ac:dyDescent="0.45">
      <c r="B81" s="554" t="s">
        <v>417</v>
      </c>
      <c r="C81" s="555">
        <v>-36.645406614866928</v>
      </c>
      <c r="D81" s="556">
        <v>25.473365691811885</v>
      </c>
      <c r="E81" s="557"/>
      <c r="AB81" s="554" t="s">
        <v>417</v>
      </c>
      <c r="AC81" s="555">
        <v>-36.645406614866928</v>
      </c>
      <c r="AD81" s="556">
        <v>25.473365691811885</v>
      </c>
      <c r="AE81" s="557"/>
    </row>
    <row r="82" spans="2:36" ht="15" thickBot="1" x14ac:dyDescent="0.45"/>
    <row r="83" spans="2:36" ht="18.899999999999999" thickBot="1" x14ac:dyDescent="0.45">
      <c r="B83" s="599" t="s">
        <v>417</v>
      </c>
      <c r="C83" s="844" t="s">
        <v>382</v>
      </c>
      <c r="D83" s="844"/>
      <c r="E83" s="845"/>
      <c r="AB83" s="599" t="s">
        <v>417</v>
      </c>
      <c r="AC83" s="844" t="s">
        <v>388</v>
      </c>
      <c r="AD83" s="844"/>
      <c r="AE83" s="845"/>
    </row>
    <row r="84" spans="2:36" ht="16.3" thickBot="1" x14ac:dyDescent="0.45">
      <c r="B84" s="587" t="s">
        <v>420</v>
      </c>
      <c r="C84" s="588" t="s">
        <v>122</v>
      </c>
      <c r="D84" s="589" t="s">
        <v>27</v>
      </c>
      <c r="E84" s="598" t="s">
        <v>28</v>
      </c>
      <c r="AB84" s="587" t="s">
        <v>423</v>
      </c>
      <c r="AC84" s="588" t="s">
        <v>122</v>
      </c>
      <c r="AD84" s="589" t="s">
        <v>27</v>
      </c>
      <c r="AE84" s="598" t="s">
        <v>28</v>
      </c>
    </row>
    <row r="85" spans="2:36" ht="15.9" x14ac:dyDescent="0.4">
      <c r="B85" s="590" t="s">
        <v>421</v>
      </c>
      <c r="C85" s="591">
        <v>1789</v>
      </c>
      <c r="D85" s="592">
        <v>2260</v>
      </c>
      <c r="E85" s="593">
        <v>0.26327557294577986</v>
      </c>
      <c r="AB85" s="590" t="s">
        <v>407</v>
      </c>
      <c r="AC85" s="591">
        <v>1789</v>
      </c>
      <c r="AD85" s="592">
        <v>2260</v>
      </c>
      <c r="AE85" s="593">
        <v>0.26327557294577986</v>
      </c>
    </row>
    <row r="86" spans="2:36" ht="15.9" x14ac:dyDescent="0.4">
      <c r="B86" s="590" t="s">
        <v>14</v>
      </c>
      <c r="C86" s="591">
        <v>1109</v>
      </c>
      <c r="D86" s="592">
        <v>1554</v>
      </c>
      <c r="E86" s="593">
        <v>0.40126239855725876</v>
      </c>
      <c r="AB86" s="590" t="s">
        <v>14</v>
      </c>
      <c r="AC86" s="591">
        <v>1109</v>
      </c>
      <c r="AD86" s="592">
        <v>1554</v>
      </c>
      <c r="AE86" s="593">
        <v>0.40126239855725876</v>
      </c>
    </row>
    <row r="87" spans="2:36" ht="15.9" x14ac:dyDescent="0.4">
      <c r="B87" s="594" t="s">
        <v>422</v>
      </c>
      <c r="C87" s="595">
        <v>134</v>
      </c>
      <c r="D87" s="596">
        <v>262</v>
      </c>
      <c r="E87" s="597">
        <v>0.95522388059701502</v>
      </c>
      <c r="AB87" s="594" t="s">
        <v>424</v>
      </c>
      <c r="AC87" s="595">
        <v>134</v>
      </c>
      <c r="AD87" s="596">
        <v>262</v>
      </c>
      <c r="AE87" s="597">
        <v>0.95522388059701502</v>
      </c>
    </row>
    <row r="88" spans="2:36" ht="15" thickBot="1" x14ac:dyDescent="0.45"/>
    <row r="89" spans="2:36" ht="23.6" thickBot="1" x14ac:dyDescent="0.45">
      <c r="B89" s="372" t="s">
        <v>65</v>
      </c>
      <c r="C89" s="373"/>
      <c r="D89" s="373"/>
      <c r="E89" s="383" t="s">
        <v>382</v>
      </c>
      <c r="G89" s="261"/>
      <c r="H89" s="262"/>
      <c r="I89" s="263"/>
      <c r="J89" s="263"/>
      <c r="AB89" s="372" t="s">
        <v>3</v>
      </c>
      <c r="AC89" s="373"/>
      <c r="AD89" s="373"/>
      <c r="AE89" s="383" t="s">
        <v>426</v>
      </c>
      <c r="AG89" s="261"/>
      <c r="AH89" s="262"/>
      <c r="AI89" s="263"/>
      <c r="AJ89" s="263"/>
    </row>
    <row r="90" spans="2:36" ht="18.899999999999999" thickBot="1" x14ac:dyDescent="0.45">
      <c r="B90" s="374" t="s">
        <v>25</v>
      </c>
      <c r="C90" s="375" t="s">
        <v>26</v>
      </c>
      <c r="D90" s="376" t="s">
        <v>27</v>
      </c>
      <c r="E90" s="377" t="s">
        <v>28</v>
      </c>
      <c r="G90" s="254"/>
      <c r="H90" s="255"/>
      <c r="I90" s="255"/>
      <c r="J90" s="256"/>
      <c r="AB90" s="374" t="s">
        <v>69</v>
      </c>
      <c r="AC90" s="375" t="s">
        <v>26</v>
      </c>
      <c r="AD90" s="376" t="s">
        <v>27</v>
      </c>
      <c r="AE90" s="377" t="s">
        <v>28</v>
      </c>
      <c r="AG90" s="254"/>
      <c r="AH90" s="255"/>
      <c r="AI90" s="255"/>
      <c r="AJ90" s="256"/>
    </row>
    <row r="91" spans="2:36" ht="15.9" x14ac:dyDescent="0.4">
      <c r="B91" s="378" t="s">
        <v>29</v>
      </c>
      <c r="C91" s="23">
        <v>60.53400000000056</v>
      </c>
      <c r="D91" s="116">
        <v>103.313</v>
      </c>
      <c r="E91" s="379">
        <v>0.70669375887929176</v>
      </c>
      <c r="G91" s="257"/>
      <c r="H91" s="20"/>
      <c r="I91" s="23"/>
      <c r="J91" s="258"/>
      <c r="AB91" s="378" t="s">
        <v>43</v>
      </c>
      <c r="AC91" s="23">
        <v>60.53400000000056</v>
      </c>
      <c r="AD91" s="116">
        <v>103.313</v>
      </c>
      <c r="AE91" s="379">
        <v>0.70669375887929176</v>
      </c>
      <c r="AG91" s="257"/>
      <c r="AH91" s="20"/>
      <c r="AI91" s="23"/>
      <c r="AJ91" s="258"/>
    </row>
    <row r="92" spans="2:36" ht="15.9" x14ac:dyDescent="0.4">
      <c r="B92" s="378" t="s">
        <v>14</v>
      </c>
      <c r="C92" s="23">
        <v>2.8859999999995622</v>
      </c>
      <c r="D92" s="116">
        <v>50.779000000000003</v>
      </c>
      <c r="E92" s="379" t="s">
        <v>425</v>
      </c>
      <c r="G92" s="257"/>
      <c r="H92" s="20"/>
      <c r="I92" s="23"/>
      <c r="J92" s="258"/>
      <c r="AB92" s="378" t="s">
        <v>14</v>
      </c>
      <c r="AC92" s="23">
        <v>2.8859999999995622</v>
      </c>
      <c r="AD92" s="116">
        <v>50.779000000000003</v>
      </c>
      <c r="AE92" s="379" t="s">
        <v>425</v>
      </c>
      <c r="AG92" s="257"/>
      <c r="AH92" s="20"/>
      <c r="AI92" s="23"/>
      <c r="AJ92" s="258"/>
    </row>
    <row r="93" spans="2:36" x14ac:dyDescent="0.4">
      <c r="B93" s="380" t="s">
        <v>33</v>
      </c>
      <c r="C93" s="231">
        <v>4.7675686391111367E-2</v>
      </c>
      <c r="D93" s="381">
        <v>0.49150639319349937</v>
      </c>
      <c r="E93" s="382"/>
      <c r="G93" s="259"/>
      <c r="H93" s="231"/>
      <c r="I93" s="231"/>
      <c r="J93" s="260"/>
      <c r="AB93" s="380" t="s">
        <v>45</v>
      </c>
      <c r="AC93" s="231">
        <v>4.7675686391111367E-2</v>
      </c>
      <c r="AD93" s="381">
        <v>0.49150639319349937</v>
      </c>
      <c r="AE93" s="382"/>
      <c r="AG93" s="259"/>
      <c r="AH93" s="231"/>
      <c r="AI93" s="231"/>
      <c r="AJ93" s="260"/>
    </row>
    <row r="94" spans="2:36" ht="15.9" x14ac:dyDescent="0.4">
      <c r="B94" s="378" t="s">
        <v>16</v>
      </c>
      <c r="C94" s="23">
        <v>-17.11600000000044</v>
      </c>
      <c r="D94" s="116">
        <v>50.267000000000003</v>
      </c>
      <c r="E94" s="379" t="s">
        <v>425</v>
      </c>
      <c r="G94" s="257"/>
      <c r="H94" s="20"/>
      <c r="I94" s="23"/>
      <c r="J94" s="258"/>
      <c r="AB94" s="378" t="s">
        <v>16</v>
      </c>
      <c r="AC94" s="23">
        <v>-17.11600000000044</v>
      </c>
      <c r="AD94" s="116">
        <v>50.267000000000003</v>
      </c>
      <c r="AE94" s="379" t="s">
        <v>425</v>
      </c>
      <c r="AG94" s="257"/>
      <c r="AH94" s="20"/>
      <c r="AI94" s="23"/>
      <c r="AJ94" s="258"/>
    </row>
    <row r="95" spans="2:36" x14ac:dyDescent="0.4">
      <c r="B95" s="380" t="s">
        <v>33</v>
      </c>
      <c r="C95" s="231">
        <v>-0.28275018997588597</v>
      </c>
      <c r="D95" s="381">
        <v>0.4865505793075412</v>
      </c>
      <c r="E95" s="382"/>
      <c r="G95" s="259"/>
      <c r="H95" s="231"/>
      <c r="I95" s="231"/>
      <c r="J95" s="260"/>
      <c r="AB95" s="380" t="s">
        <v>45</v>
      </c>
      <c r="AC95" s="231">
        <v>-0.28275018997588597</v>
      </c>
      <c r="AD95" s="381">
        <v>0.4865505793075412</v>
      </c>
      <c r="AE95" s="382"/>
      <c r="AG95" s="259"/>
      <c r="AH95" s="231"/>
      <c r="AI95" s="231"/>
      <c r="AJ95" s="260"/>
    </row>
    <row r="96" spans="2:36" ht="16.3" thickBot="1" x14ac:dyDescent="0.45">
      <c r="B96" s="871" t="s">
        <v>402</v>
      </c>
      <c r="C96" s="872">
        <v>205.84899999999956</v>
      </c>
      <c r="D96" s="873">
        <v>269.72000000000003</v>
      </c>
      <c r="E96" s="874">
        <v>0.31028083692415603</v>
      </c>
      <c r="G96" s="257"/>
      <c r="H96" s="20"/>
      <c r="I96" s="23"/>
      <c r="J96" s="258"/>
      <c r="AB96" s="871" t="s">
        <v>389</v>
      </c>
      <c r="AC96" s="872">
        <v>205.84899999999956</v>
      </c>
      <c r="AD96" s="873">
        <v>269.72000000000003</v>
      </c>
      <c r="AE96" s="874">
        <v>0.31028083692415603</v>
      </c>
      <c r="AG96" s="257"/>
      <c r="AH96" s="20"/>
      <c r="AI96" s="23"/>
      <c r="AJ96" s="258"/>
    </row>
    <row r="98" spans="2:31" ht="15" thickBot="1" x14ac:dyDescent="0.45"/>
    <row r="99" spans="2:31" ht="23.6" thickBot="1" x14ac:dyDescent="0.45">
      <c r="B99" s="384" t="s">
        <v>66</v>
      </c>
      <c r="C99" s="385"/>
      <c r="D99" s="385"/>
      <c r="E99" s="399" t="s">
        <v>382</v>
      </c>
      <c r="AB99" s="384" t="s">
        <v>164</v>
      </c>
      <c r="AC99" s="385">
        <v>0</v>
      </c>
      <c r="AD99" s="385">
        <v>0</v>
      </c>
      <c r="AE99" s="399" t="s">
        <v>388</v>
      </c>
    </row>
    <row r="100" spans="2:31" ht="15" thickBot="1" x14ac:dyDescent="0.45">
      <c r="B100" s="386" t="s">
        <v>25</v>
      </c>
      <c r="C100" s="387" t="s">
        <v>122</v>
      </c>
      <c r="D100" s="388" t="s">
        <v>27</v>
      </c>
      <c r="E100" s="389" t="s">
        <v>28</v>
      </c>
      <c r="AB100" s="386" t="s">
        <v>69</v>
      </c>
      <c r="AC100" s="387" t="s">
        <v>122</v>
      </c>
      <c r="AD100" s="388" t="s">
        <v>27</v>
      </c>
      <c r="AE100" s="389" t="s">
        <v>28</v>
      </c>
    </row>
    <row r="101" spans="2:31" ht="15.9" x14ac:dyDescent="0.4">
      <c r="B101" s="390" t="s">
        <v>29</v>
      </c>
      <c r="C101" s="23">
        <v>759.26599999999996</v>
      </c>
      <c r="D101" s="117">
        <v>817.47799999999995</v>
      </c>
      <c r="E101" s="391">
        <v>7.6668782745440978E-2</v>
      </c>
      <c r="AB101" s="390" t="s">
        <v>43</v>
      </c>
      <c r="AC101" s="23">
        <v>759.26599999999996</v>
      </c>
      <c r="AD101" s="117">
        <v>817.47799999999995</v>
      </c>
      <c r="AE101" s="391">
        <v>7.6668782745440978E-2</v>
      </c>
    </row>
    <row r="102" spans="2:31" ht="15.9" x14ac:dyDescent="0.4">
      <c r="B102" s="390" t="s">
        <v>14</v>
      </c>
      <c r="C102" s="23">
        <v>21.078146799999956</v>
      </c>
      <c r="D102" s="117">
        <v>44.000466789999955</v>
      </c>
      <c r="E102" s="391" t="s">
        <v>425</v>
      </c>
      <c r="AB102" s="390" t="s">
        <v>14</v>
      </c>
      <c r="AC102" s="23">
        <v>21.078146799999956</v>
      </c>
      <c r="AD102" s="117">
        <v>44.000466789999955</v>
      </c>
      <c r="AE102" s="391" t="s">
        <v>425</v>
      </c>
    </row>
    <row r="103" spans="2:31" x14ac:dyDescent="0.4">
      <c r="B103" s="392" t="s">
        <v>33</v>
      </c>
      <c r="C103" s="231">
        <v>2.7761215173601816E-2</v>
      </c>
      <c r="D103" s="393">
        <v>5.3824649458456324E-2</v>
      </c>
      <c r="E103" s="394"/>
      <c r="AB103" s="392" t="s">
        <v>45</v>
      </c>
      <c r="AC103" s="231">
        <v>2.7761215173601816E-2</v>
      </c>
      <c r="AD103" s="393">
        <v>5.3824649458456324E-2</v>
      </c>
      <c r="AE103" s="394"/>
    </row>
    <row r="104" spans="2:31" ht="15.9" x14ac:dyDescent="0.4">
      <c r="B104" s="390" t="s">
        <v>16</v>
      </c>
      <c r="C104" s="23">
        <v>0.11514679999995536</v>
      </c>
      <c r="D104" s="117">
        <v>23.083466789999957</v>
      </c>
      <c r="E104" s="391" t="s">
        <v>425</v>
      </c>
      <c r="AB104" s="390" t="s">
        <v>16</v>
      </c>
      <c r="AC104" s="23">
        <v>0.11514679999995536</v>
      </c>
      <c r="AD104" s="117">
        <v>23.083466789999957</v>
      </c>
      <c r="AE104" s="391" t="s">
        <v>425</v>
      </c>
    </row>
    <row r="105" spans="2:31" x14ac:dyDescent="0.4">
      <c r="B105" s="392" t="s">
        <v>33</v>
      </c>
      <c r="C105" s="231">
        <v>1.5165541457138259E-4</v>
      </c>
      <c r="D105" s="393">
        <v>2.8237416529863748E-2</v>
      </c>
      <c r="E105" s="394"/>
      <c r="AB105" s="392" t="s">
        <v>45</v>
      </c>
      <c r="AC105" s="231">
        <v>1.5165541457138259E-4</v>
      </c>
      <c r="AD105" s="393">
        <v>2.8237416529863748E-2</v>
      </c>
      <c r="AE105" s="394"/>
    </row>
    <row r="106" spans="2:31" ht="15.9" x14ac:dyDescent="0.4">
      <c r="B106" s="390" t="s">
        <v>402</v>
      </c>
      <c r="C106" s="23">
        <v>0.61536009999995533</v>
      </c>
      <c r="D106" s="117">
        <v>13.772350092499956</v>
      </c>
      <c r="E106" s="391" t="s">
        <v>425</v>
      </c>
      <c r="AB106" s="390" t="s">
        <v>389</v>
      </c>
      <c r="AC106" s="23">
        <v>0.61536009999995533</v>
      </c>
      <c r="AD106" s="117">
        <v>13.772350092499956</v>
      </c>
      <c r="AE106" s="391" t="s">
        <v>425</v>
      </c>
    </row>
    <row r="107" spans="2:31" x14ac:dyDescent="0.4">
      <c r="B107" s="392" t="s">
        <v>33</v>
      </c>
      <c r="C107" s="231">
        <v>8.1046708268242671E-4</v>
      </c>
      <c r="D107" s="393">
        <v>1.6847364812875645E-2</v>
      </c>
      <c r="E107" s="394"/>
      <c r="AB107" s="392" t="s">
        <v>45</v>
      </c>
      <c r="AC107" s="231">
        <v>8.1046708268242671E-4</v>
      </c>
      <c r="AD107" s="393">
        <v>1.6847364812875645E-2</v>
      </c>
      <c r="AE107" s="394"/>
    </row>
    <row r="108" spans="2:31" ht="15.9" x14ac:dyDescent="0.4">
      <c r="B108" s="390" t="s">
        <v>427</v>
      </c>
      <c r="C108" s="23">
        <v>2663.35716366</v>
      </c>
      <c r="D108" s="117">
        <v>2629.5350070700006</v>
      </c>
      <c r="E108" s="391">
        <v>-1.2699069073980551E-2</v>
      </c>
      <c r="AB108" s="390" t="s">
        <v>10</v>
      </c>
      <c r="AC108" s="23">
        <v>2663.35716366</v>
      </c>
      <c r="AD108" s="117">
        <v>2629.5350070700006</v>
      </c>
      <c r="AE108" s="391">
        <v>-1.2699069073980551E-2</v>
      </c>
    </row>
    <row r="109" spans="2:31" ht="15" thickBot="1" x14ac:dyDescent="0.45">
      <c r="B109" s="395" t="s">
        <v>31</v>
      </c>
      <c r="C109" s="396">
        <v>20.58263917866476</v>
      </c>
      <c r="D109" s="397">
        <v>19.564252932826207</v>
      </c>
      <c r="E109" s="398"/>
      <c r="AB109" s="710" t="s">
        <v>44</v>
      </c>
      <c r="AC109" s="396">
        <v>20.58263917866476</v>
      </c>
      <c r="AD109" s="397">
        <v>19.564252932826207</v>
      </c>
      <c r="AE109" s="398"/>
    </row>
    <row r="110" spans="2:31" ht="15" thickBot="1" x14ac:dyDescent="0.45"/>
    <row r="111" spans="2:31" ht="21" thickBot="1" x14ac:dyDescent="0.45">
      <c r="B111" s="410" t="s">
        <v>66</v>
      </c>
      <c r="C111" s="411"/>
      <c r="D111" s="411"/>
      <c r="E111" s="422" t="s">
        <v>121</v>
      </c>
      <c r="AB111" s="410" t="s">
        <v>164</v>
      </c>
      <c r="AC111" s="411"/>
      <c r="AD111" s="411"/>
      <c r="AE111" s="422" t="s">
        <v>391</v>
      </c>
    </row>
    <row r="112" spans="2:31" ht="15" thickBot="1" x14ac:dyDescent="0.45">
      <c r="B112" s="386" t="s">
        <v>25</v>
      </c>
      <c r="C112" s="400" t="s">
        <v>122</v>
      </c>
      <c r="D112" s="401" t="s">
        <v>27</v>
      </c>
      <c r="E112" s="412" t="s">
        <v>28</v>
      </c>
      <c r="AB112" s="386" t="s">
        <v>69</v>
      </c>
      <c r="AC112" s="400" t="s">
        <v>122</v>
      </c>
      <c r="AD112" s="401" t="s">
        <v>27</v>
      </c>
      <c r="AE112" s="412" t="s">
        <v>28</v>
      </c>
    </row>
    <row r="113" spans="2:31" ht="15.9" x14ac:dyDescent="0.4">
      <c r="B113" s="413" t="s">
        <v>133</v>
      </c>
      <c r="C113" s="414">
        <v>703.75850864999995</v>
      </c>
      <c r="D113" s="415">
        <v>751.99453239000002</v>
      </c>
      <c r="E113" s="416">
        <v>6.8540590482564667E-2</v>
      </c>
      <c r="AB113" s="413" t="s">
        <v>149</v>
      </c>
      <c r="AC113" s="414">
        <v>703.75850864999995</v>
      </c>
      <c r="AD113" s="415">
        <v>751.99453239000002</v>
      </c>
      <c r="AE113" s="416">
        <v>6.8540590482564667E-2</v>
      </c>
    </row>
    <row r="114" spans="2:31" ht="15.9" x14ac:dyDescent="0.4">
      <c r="B114" s="402" t="s">
        <v>428</v>
      </c>
      <c r="C114" s="403">
        <v>45.311216850000001</v>
      </c>
      <c r="D114" s="404">
        <v>55.242428880000006</v>
      </c>
      <c r="E114" s="408">
        <v>0.21917778246557962</v>
      </c>
      <c r="AB114" s="402" t="s">
        <v>430</v>
      </c>
      <c r="AC114" s="403">
        <v>45.311216850000001</v>
      </c>
      <c r="AD114" s="404">
        <v>55.242428880000006</v>
      </c>
      <c r="AE114" s="408">
        <v>0.21917778246557962</v>
      </c>
    </row>
    <row r="115" spans="2:31" ht="16.3" thickBot="1" x14ac:dyDescent="0.45">
      <c r="B115" s="402" t="s">
        <v>429</v>
      </c>
      <c r="C115" s="403">
        <v>10.196714899999961</v>
      </c>
      <c r="D115" s="404">
        <v>10.241354059999935</v>
      </c>
      <c r="E115" s="408">
        <v>4.3777981867447746E-3</v>
      </c>
      <c r="AB115" s="402" t="s">
        <v>429</v>
      </c>
      <c r="AC115" s="403">
        <v>10.196714899999961</v>
      </c>
      <c r="AD115" s="404">
        <v>10.241354059999935</v>
      </c>
      <c r="AE115" s="408">
        <v>4.3777981867447746E-3</v>
      </c>
    </row>
    <row r="116" spans="2:31" ht="16.3" thickBot="1" x14ac:dyDescent="0.45">
      <c r="B116" s="405" t="s">
        <v>129</v>
      </c>
      <c r="C116" s="406">
        <v>759.26644039999996</v>
      </c>
      <c r="D116" s="407">
        <v>817.47831532999999</v>
      </c>
      <c r="E116" s="409">
        <v>7.6668573550192187E-2</v>
      </c>
      <c r="AB116" s="405" t="s">
        <v>129</v>
      </c>
      <c r="AC116" s="406">
        <v>759.26644039999996</v>
      </c>
      <c r="AD116" s="407">
        <v>817.47831532999999</v>
      </c>
      <c r="AE116" s="409">
        <v>7.6668573550192187E-2</v>
      </c>
    </row>
    <row r="117" spans="2:31" ht="15" thickBot="1" x14ac:dyDescent="0.45">
      <c r="B117" s="26"/>
      <c r="C117" s="26"/>
      <c r="D117" s="26"/>
      <c r="AB117" s="26"/>
      <c r="AC117" s="26"/>
      <c r="AD117" s="26"/>
    </row>
    <row r="118" spans="2:31" ht="21" thickBot="1" x14ac:dyDescent="0.45">
      <c r="B118" s="410" t="s">
        <v>66</v>
      </c>
      <c r="C118" s="411"/>
      <c r="D118" s="411"/>
      <c r="E118" s="422" t="s">
        <v>137</v>
      </c>
      <c r="AB118" s="410" t="s">
        <v>164</v>
      </c>
      <c r="AC118" s="411"/>
      <c r="AD118" s="411"/>
      <c r="AE118" s="422" t="s">
        <v>394</v>
      </c>
    </row>
    <row r="119" spans="2:31" ht="15" thickBot="1" x14ac:dyDescent="0.45">
      <c r="B119" s="386" t="s">
        <v>25</v>
      </c>
      <c r="C119" s="417">
        <v>44011</v>
      </c>
      <c r="D119" s="418">
        <v>44377</v>
      </c>
      <c r="E119" s="412" t="s">
        <v>28</v>
      </c>
      <c r="AB119" s="386" t="s">
        <v>69</v>
      </c>
      <c r="AC119" s="419">
        <v>44011</v>
      </c>
      <c r="AD119" s="420">
        <v>44377</v>
      </c>
      <c r="AE119" s="412" t="s">
        <v>28</v>
      </c>
    </row>
    <row r="120" spans="2:31" ht="16.399999999999999" customHeight="1" x14ac:dyDescent="0.4">
      <c r="B120" s="413" t="s">
        <v>133</v>
      </c>
      <c r="C120" s="414">
        <v>2427.8326031799998</v>
      </c>
      <c r="D120" s="415">
        <v>2351.9994070300004</v>
      </c>
      <c r="E120" s="416">
        <v>-3.1234936070416164E-2</v>
      </c>
      <c r="AB120" s="413" t="s">
        <v>149</v>
      </c>
      <c r="AC120" s="414">
        <v>2427.8326031799998</v>
      </c>
      <c r="AD120" s="415">
        <v>2351.9994070300004</v>
      </c>
      <c r="AE120" s="416">
        <v>-3.1234936070416164E-2</v>
      </c>
    </row>
    <row r="121" spans="2:31" ht="16.399999999999999" customHeight="1" x14ac:dyDescent="0.4">
      <c r="B121" s="402" t="s">
        <v>428</v>
      </c>
      <c r="C121" s="403">
        <v>157.58127750999998</v>
      </c>
      <c r="D121" s="404">
        <v>204.91103576</v>
      </c>
      <c r="E121" s="408">
        <v>0.30035140594031873</v>
      </c>
      <c r="AB121" s="402" t="s">
        <v>430</v>
      </c>
      <c r="AC121" s="403">
        <v>157.58127750999998</v>
      </c>
      <c r="AD121" s="404">
        <v>204.91103576</v>
      </c>
      <c r="AE121" s="408">
        <v>0.30035140594031873</v>
      </c>
    </row>
    <row r="122" spans="2:31" ht="16.3" thickBot="1" x14ac:dyDescent="0.45">
      <c r="B122" s="402" t="s">
        <v>429</v>
      </c>
      <c r="C122" s="403">
        <v>77.943282970000382</v>
      </c>
      <c r="D122" s="404">
        <v>72.624564280000413</v>
      </c>
      <c r="E122" s="408">
        <v>-6.8238320062128932E-2</v>
      </c>
      <c r="AB122" s="402" t="s">
        <v>429</v>
      </c>
      <c r="AC122" s="403">
        <v>77.943282970000382</v>
      </c>
      <c r="AD122" s="404">
        <v>72.624564280000413</v>
      </c>
      <c r="AE122" s="408">
        <v>-6.8238320062128932E-2</v>
      </c>
    </row>
    <row r="123" spans="2:31" ht="16.3" thickBot="1" x14ac:dyDescent="0.45">
      <c r="B123" s="405" t="s">
        <v>129</v>
      </c>
      <c r="C123" s="406">
        <v>2663.35716366</v>
      </c>
      <c r="D123" s="407">
        <v>2629.5350070700006</v>
      </c>
      <c r="E123" s="409">
        <v>-1.2699069073980551E-2</v>
      </c>
      <c r="AB123" s="405" t="s">
        <v>129</v>
      </c>
      <c r="AC123" s="406">
        <v>2663.35716366</v>
      </c>
      <c r="AD123" s="407">
        <v>2629.5350070700006</v>
      </c>
      <c r="AE123" s="409">
        <v>-1.2699069073980551E-2</v>
      </c>
    </row>
  </sheetData>
  <mergeCells count="24">
    <mergeCell ref="AI34:AJ34"/>
    <mergeCell ref="C83:E83"/>
    <mergeCell ref="AC83:AE83"/>
    <mergeCell ref="C68:E68"/>
    <mergeCell ref="AC68:AE68"/>
    <mergeCell ref="AF34:AH34"/>
    <mergeCell ref="AL53:AM53"/>
    <mergeCell ref="AN53:AP53"/>
    <mergeCell ref="N53:P53"/>
    <mergeCell ref="AC53:AE53"/>
    <mergeCell ref="AF53:AH53"/>
    <mergeCell ref="AI53:AK53"/>
    <mergeCell ref="I34:J34"/>
    <mergeCell ref="K34:M34"/>
    <mergeCell ref="AK34:AM34"/>
    <mergeCell ref="C2:E2"/>
    <mergeCell ref="AC2:AE2"/>
    <mergeCell ref="C53:E53"/>
    <mergeCell ref="F53:H53"/>
    <mergeCell ref="I53:K53"/>
    <mergeCell ref="C34:E34"/>
    <mergeCell ref="F34:H34"/>
    <mergeCell ref="L53:M53"/>
    <mergeCell ref="AC34:A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2021-07-27T11:01:29Z</dcterms:modified>
</cp:coreProperties>
</file>