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0800" activeTab="0"/>
  </bookViews>
  <sheets>
    <sheet name="Grupo ACS" sheetId="1" r:id="rId1"/>
    <sheet name="Actividades . Activities" sheetId="2" r:id="rId2"/>
  </sheets>
  <definedNames/>
  <calcPr fullCalcOnLoad="1"/>
</workbook>
</file>

<file path=xl/sharedStrings.xml><?xml version="1.0" encoding="utf-8"?>
<sst xmlns="http://schemas.openxmlformats.org/spreadsheetml/2006/main" count="1373" uniqueCount="457">
  <si>
    <t>Grupo ACS</t>
  </si>
  <si>
    <t>Euro Million</t>
  </si>
  <si>
    <t>Millones de Euros</t>
  </si>
  <si>
    <t>HOCHTIEF AG</t>
  </si>
  <si>
    <t>Key operating &amp; financial figures</t>
  </si>
  <si>
    <t>Million Euro</t>
  </si>
  <si>
    <t>Turnover</t>
  </si>
  <si>
    <t>Months</t>
  </si>
  <si>
    <t>EBITDA</t>
  </si>
  <si>
    <t xml:space="preserve">Margin </t>
  </si>
  <si>
    <t>EBIT</t>
  </si>
  <si>
    <t>Net Investments</t>
  </si>
  <si>
    <t>Cuenta de Resultados Consolidada</t>
  </si>
  <si>
    <t>Income statement</t>
  </si>
  <si>
    <t>Ventas por Áreas Geográficas</t>
  </si>
  <si>
    <t xml:space="preserve">Millones de Euros </t>
  </si>
  <si>
    <t>TOTAL</t>
  </si>
  <si>
    <t>Cartera por Áreas Geográficas</t>
  </si>
  <si>
    <t>Sales per Geographical Areas</t>
  </si>
  <si>
    <t>Spain</t>
  </si>
  <si>
    <t>Rest of Europe</t>
  </si>
  <si>
    <t>America</t>
  </si>
  <si>
    <t>Asia Pacific</t>
  </si>
  <si>
    <t>Africa</t>
  </si>
  <si>
    <t>Backlog per Geographical Areas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</si>
  <si>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</si>
  <si>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</si>
  <si>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</si>
  <si>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</si>
  <si>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</si>
  <si>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</si>
  <si>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</si>
  <si>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Environment</t>
  </si>
  <si>
    <t>Backlog per Geographical Area</t>
  </si>
  <si>
    <t>Resultados Operativos</t>
  </si>
  <si>
    <t>Operating Results</t>
  </si>
  <si>
    <t>Resultados financieros</t>
  </si>
  <si>
    <t>Financial Results</t>
  </si>
  <si>
    <t>Empresas Asociadas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</si>
  <si>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</si>
  <si>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</si>
  <si>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</si>
  <si>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</si>
  <si>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</si>
  <si>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</si>
  <si>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</si>
  <si>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</si>
  <si>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</si>
  <si>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</si>
  <si>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</si>
  <si>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</si>
  <si>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 xml:space="preserve">Million Euro </t>
  </si>
  <si>
    <t xml:space="preserve">Backlog </t>
  </si>
  <si>
    <t>Working Capital</t>
  </si>
  <si>
    <t>Net Debt</t>
  </si>
  <si>
    <t>ND/Ebitda</t>
  </si>
  <si>
    <t>Sales per geographical areas</t>
  </si>
  <si>
    <t>Backlog per geographical areas</t>
  </si>
  <si>
    <t>HOCHTIEF</t>
  </si>
  <si>
    <t>Desglose por actividades</t>
  </si>
  <si>
    <t>Mantenimiento Industrial</t>
  </si>
  <si>
    <t>Cartera por actividad</t>
  </si>
  <si>
    <t>Cartera Nacional</t>
  </si>
  <si>
    <t>Cartera Internacional</t>
  </si>
  <si>
    <t>Proyectos Integrados y Renovables</t>
  </si>
  <si>
    <t>Nacional</t>
  </si>
  <si>
    <t>Internacional</t>
  </si>
  <si>
    <t>% sobre el total de cartera</t>
  </si>
  <si>
    <t>Turnover breakdown by activity</t>
  </si>
  <si>
    <t>Support Services</t>
  </si>
  <si>
    <t>International</t>
  </si>
  <si>
    <t>Backlog breakdown by activity</t>
  </si>
  <si>
    <t>Domestic Backlog</t>
  </si>
  <si>
    <t>International Backlog</t>
  </si>
  <si>
    <t>EPC Projects &amp; Renewables</t>
  </si>
  <si>
    <t>Domestic</t>
  </si>
  <si>
    <t>% over total backlog</t>
  </si>
  <si>
    <t>Desglose de las Ventas por actividad</t>
  </si>
  <si>
    <t>Desglose de la Cartera por actividad</t>
  </si>
  <si>
    <t>Sales breakdown</t>
  </si>
  <si>
    <t>TURNOVER</t>
  </si>
  <si>
    <t>Principales magnitudes operativas y financieras</t>
  </si>
  <si>
    <t>Evolución Cartera y Producción</t>
  </si>
  <si>
    <t>Backlog and Production Evolution</t>
  </si>
  <si>
    <t>Conciliación Bº Neto</t>
  </si>
  <si>
    <t>Net Profit Reconciliation</t>
  </si>
  <si>
    <t>Recurrent Net Profit</t>
  </si>
  <si>
    <t>Consolidated Income Statement</t>
  </si>
  <si>
    <t>Profit from Associates</t>
  </si>
  <si>
    <t>Proyectos (Gross Inv.)</t>
  </si>
  <si>
    <t>3M13</t>
  </si>
  <si>
    <t>3M14</t>
  </si>
  <si>
    <t>Var.</t>
  </si>
  <si>
    <t>Ventas</t>
  </si>
  <si>
    <t>Cartera</t>
  </si>
  <si>
    <t>Meses</t>
  </si>
  <si>
    <t>Bº Bruto de Explotación (EBITDA)</t>
  </si>
  <si>
    <t xml:space="preserve">Margen </t>
  </si>
  <si>
    <t>Bº de Explotación (EBIT)</t>
  </si>
  <si>
    <t>Bº Neto Atribuible</t>
  </si>
  <si>
    <t>BPA</t>
  </si>
  <si>
    <t>Fondos Generados por las Actividades</t>
  </si>
  <si>
    <t>Inversiones Netas</t>
  </si>
  <si>
    <t>n.a.</t>
  </si>
  <si>
    <t>Inversiones</t>
  </si>
  <si>
    <t>Desinversiones</t>
  </si>
  <si>
    <t>Endeudamiento Neto</t>
  </si>
  <si>
    <t>Deuda Neta de los Negocios</t>
  </si>
  <si>
    <t>Financiación de Proyectos</t>
  </si>
  <si>
    <t>Backlog</t>
  </si>
  <si>
    <t>Attributable Net Profit</t>
  </si>
  <si>
    <t>EPS</t>
  </si>
  <si>
    <t>Cash Flow from Activities</t>
  </si>
  <si>
    <t>Disposals</t>
  </si>
  <si>
    <t>Total Net Debt</t>
  </si>
  <si>
    <t>Businesses' Net Debt</t>
  </si>
  <si>
    <t>Project Financing</t>
  </si>
  <si>
    <t>Var. Comp.*</t>
  </si>
  <si>
    <t>Directa</t>
  </si>
  <si>
    <t>Proporcional**</t>
  </si>
  <si>
    <t>Producción</t>
  </si>
  <si>
    <t>* Variación comparable sin considerar efectos por tipo de cambio y/o modificación de perímetro</t>
  </si>
  <si>
    <t>** Cartera y producción equivalente a la participación proporcional de las empresas asociadas no consolidadas globalmente en el Grupo</t>
  </si>
  <si>
    <t>Comp. Var.*</t>
  </si>
  <si>
    <t>Direct</t>
  </si>
  <si>
    <t>Proportional**</t>
  </si>
  <si>
    <t>Production</t>
  </si>
  <si>
    <t>* Comparable variation not considering exchange rates and/or consolidation perimeter variations</t>
  </si>
  <si>
    <t>** Backlog and production equivalent to the proportional participation of the Group in the Joint Ventures not fully consolidated</t>
  </si>
  <si>
    <t>Bº Neto Construcción</t>
  </si>
  <si>
    <t>Bº Neto Servicios Industriales</t>
  </si>
  <si>
    <t>Bº Neto Medio Ambiente</t>
  </si>
  <si>
    <t>Bº Neto Corporación</t>
  </si>
  <si>
    <t>Gastos de estructura netos</t>
  </si>
  <si>
    <t>Resultados financieros netos</t>
  </si>
  <si>
    <t>Contribución ordinaria IBERDROLA</t>
  </si>
  <si>
    <t>Otros</t>
  </si>
  <si>
    <t>n.s.</t>
  </si>
  <si>
    <t>Net Profit Construction</t>
  </si>
  <si>
    <t>Net Profit Industrial Services</t>
  </si>
  <si>
    <t>Net Profit Environment</t>
  </si>
  <si>
    <t>Net Profit Corporation</t>
  </si>
  <si>
    <t>Net overheads</t>
  </si>
  <si>
    <t xml:space="preserve">Net financial expenses </t>
  </si>
  <si>
    <t>Net Ordinary Contribution IBE</t>
  </si>
  <si>
    <t>Others</t>
  </si>
  <si>
    <t>Importe Neto Cifra de Negocios</t>
  </si>
  <si>
    <t>Otros ingresos</t>
  </si>
  <si>
    <t>Valor Total de la Producción</t>
  </si>
  <si>
    <t>Gastos de explotación</t>
  </si>
  <si>
    <t>Gastos de personal</t>
  </si>
  <si>
    <t>Beneficio Bruto de Explotación</t>
  </si>
  <si>
    <t>Dotación a amortizaciones</t>
  </si>
  <si>
    <t>Provisiones de circulante</t>
  </si>
  <si>
    <t>Beneficio Ordinario de Explotación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</si>
  <si>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</si>
  <si>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</si>
  <si>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</si>
  <si>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</si>
  <si>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</si>
  <si>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</si>
  <si>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</si>
  <si>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</si>
  <si>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</si>
  <si>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</si>
  <si>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</si>
  <si>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</si>
  <si>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</si>
  <si>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</si>
  <si>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</si>
  <si>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</si>
  <si>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</si>
  <si>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</si>
  <si>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</si>
  <si>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</si>
  <si>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</si>
  <si>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</si>
  <si>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</si>
  <si>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</si>
  <si>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</si>
  <si>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</si>
  <si>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</si>
  <si>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</si>
  <si>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</si>
  <si>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</si>
  <si>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</si>
  <si>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</si>
  <si>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</si>
  <si>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</si>
  <si>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finacial instruments</t>
  </si>
  <si>
    <t>Impairment &amp; gains on finacial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</si>
  <si>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</si>
  <si>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</si>
  <si>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</si>
  <si>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</si>
  <si>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</si>
  <si>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</si>
  <si>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</si>
  <si>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</si>
  <si>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</si>
  <si>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Margen EBITDA</t>
  </si>
  <si>
    <t>Corporación</t>
  </si>
  <si>
    <t>Margen EBIT</t>
  </si>
  <si>
    <t>Abertis</t>
  </si>
  <si>
    <t>EBITDA Margin</t>
  </si>
  <si>
    <t>Depreciation</t>
  </si>
  <si>
    <t>Corporation</t>
  </si>
  <si>
    <t>EBIT Margin</t>
  </si>
  <si>
    <t>Foreign exchange Results</t>
  </si>
  <si>
    <t>Impairment non current assets results</t>
  </si>
  <si>
    <t>Results on non current assets disposals</t>
  </si>
  <si>
    <t>%</t>
  </si>
  <si>
    <t>España</t>
  </si>
  <si>
    <t>Resto de Europa</t>
  </si>
  <si>
    <t>América</t>
  </si>
  <si>
    <t>Asia Pacífico</t>
  </si>
  <si>
    <t>África</t>
  </si>
  <si>
    <t xml:space="preserve">Bº Neto </t>
  </si>
  <si>
    <t>Proyectos (Inv. Brutas)</t>
  </si>
  <si>
    <t>Fondo Maniobra</t>
  </si>
  <si>
    <t>Deuda Neta</t>
  </si>
  <si>
    <t xml:space="preserve">DN/Ebitda </t>
  </si>
  <si>
    <t>Dragados</t>
  </si>
  <si>
    <t>Iridium</t>
  </si>
  <si>
    <t>HOCHTIEF (Aport. ACS)</t>
  </si>
  <si>
    <t>Ajustes</t>
  </si>
  <si>
    <t>Total</t>
  </si>
  <si>
    <t>n/a</t>
  </si>
  <si>
    <t>Rdos. Financieros Netos</t>
  </si>
  <si>
    <t>Bº por Puesta Equiv.</t>
  </si>
  <si>
    <t>Otros Rdos.</t>
  </si>
  <si>
    <t>BAI</t>
  </si>
  <si>
    <t>Impuestos</t>
  </si>
  <si>
    <t>Minoritarios</t>
  </si>
  <si>
    <t>Bº Neto</t>
  </si>
  <si>
    <t>Europa</t>
  </si>
  <si>
    <t>Corporación*</t>
  </si>
  <si>
    <t>HOCHTIEF (ACS contr.)</t>
  </si>
  <si>
    <t>Adjustments</t>
  </si>
  <si>
    <t>Sales</t>
  </si>
  <si>
    <t>Margin</t>
  </si>
  <si>
    <t>Net Financial Results</t>
  </si>
  <si>
    <t>Equity Method</t>
  </si>
  <si>
    <t>Other Results</t>
  </si>
  <si>
    <t>EBT</t>
  </si>
  <si>
    <t>Taxes</t>
  </si>
  <si>
    <t>Minorities</t>
  </si>
  <si>
    <t>Net Profit</t>
  </si>
  <si>
    <t>Europe</t>
  </si>
  <si>
    <t>Holding*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</si>
  <si>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</si>
  <si>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</si>
  <si>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</si>
  <si>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</si>
  <si>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</si>
  <si>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</si>
  <si>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</si>
  <si>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</si>
  <si>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Projects (Gross Inv.)</t>
  </si>
  <si>
    <t xml:space="preserve">Cartera </t>
  </si>
  <si>
    <t>Fondo de Maniobra</t>
  </si>
  <si>
    <t>Tratamiento de Residuos</t>
  </si>
  <si>
    <t>Servicios Urbanos</t>
  </si>
  <si>
    <t>Logística</t>
  </si>
  <si>
    <t>% ventas</t>
  </si>
  <si>
    <t>Waste Treatment</t>
  </si>
  <si>
    <t>Urban Services</t>
  </si>
  <si>
    <t>Logistics</t>
  </si>
  <si>
    <t>% over total sales</t>
  </si>
  <si>
    <t>% cartera</t>
  </si>
  <si>
    <t>dic-13 Reexpresado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</si>
  <si>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</si>
  <si>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</si>
  <si>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</si>
  <si>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</si>
  <si>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</si>
  <si>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</si>
  <si>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</si>
  <si>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</si>
  <si>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</si>
  <si>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</si>
  <si>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Cuentas a Cobrar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</si>
  <si>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</si>
  <si>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</si>
  <si>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</si>
  <si>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</si>
  <si>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</si>
  <si>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</si>
  <si>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</si>
  <si>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</si>
  <si>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</si>
  <si>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</si>
  <si>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</si>
  <si>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</si>
  <si>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</si>
  <si>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</si>
  <si>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</si>
  <si>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</si>
  <si>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</si>
  <si>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</si>
  <si>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</si>
  <si>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</si>
  <si>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</si>
  <si>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Corporación/Ajustes</t>
  </si>
  <si>
    <t>Dec-13 Restated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</si>
  <si>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</si>
  <si>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</si>
  <si>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</si>
  <si>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</si>
  <si>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</si>
  <si>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</si>
  <si>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</si>
  <si>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</si>
  <si>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</si>
  <si>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</si>
  <si>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</si>
  <si>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</si>
  <si>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</si>
  <si>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</si>
  <si>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</si>
  <si>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</si>
  <si>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</si>
  <si>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</si>
  <si>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</si>
  <si>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</si>
  <si>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</si>
  <si>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</si>
  <si>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</si>
  <si>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</si>
  <si>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</si>
  <si>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</si>
  <si>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</si>
  <si>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</si>
  <si>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</si>
  <si>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</si>
  <si>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</si>
  <si>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</si>
  <si>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</si>
  <si>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</si>
  <si>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Net Debt (€ mn)</t>
  </si>
  <si>
    <t>Environmental Services</t>
  </si>
  <si>
    <t>Corporation / Adjustments</t>
  </si>
  <si>
    <t>Bond issues LT</t>
  </si>
  <si>
    <t>Bond issues ST</t>
  </si>
  <si>
    <t>Bond issues</t>
  </si>
  <si>
    <t>Non-current loans from credit entities</t>
  </si>
  <si>
    <t>Current loans from credit entities</t>
  </si>
  <si>
    <t>Loans from credit entities</t>
  </si>
  <si>
    <t>Other non-current finantial liabilities</t>
  </si>
  <si>
    <t>Other current finantial liabilities</t>
  </si>
  <si>
    <t>Other finantial liabilities</t>
  </si>
  <si>
    <t>Cash and equivalents</t>
  </si>
  <si>
    <t>Net Debt / (Cash)</t>
  </si>
  <si>
    <t>LT non recourse financing</t>
  </si>
  <si>
    <t>ST non recourse financing</t>
  </si>
  <si>
    <t>Non recourse financing</t>
  </si>
  <si>
    <t>TOTAL NET DEBT</t>
  </si>
  <si>
    <t>Note: Construction includes Dragados, Hochtief and Iridium.</t>
  </si>
  <si>
    <t>Bonos y obligaciones a L/P</t>
  </si>
  <si>
    <t>Bonos y obligaciones a C/P</t>
  </si>
  <si>
    <t>Bonos y Obligaciones</t>
  </si>
  <si>
    <t>Deuda con entidades de crédito a L/P</t>
  </si>
  <si>
    <t>Deuda con entidades de crédito a C/P</t>
  </si>
  <si>
    <t>Deuda con entidades de crédito</t>
  </si>
  <si>
    <t>Otros pasivos financieros a L/P</t>
  </si>
  <si>
    <t>Otros pasivos financieros a C/P</t>
  </si>
  <si>
    <t>Otros pasivos financieros</t>
  </si>
  <si>
    <t>Efectivo y otros activos líquidos</t>
  </si>
  <si>
    <t>Deuda / (Caja) neta</t>
  </si>
  <si>
    <t>Financiación a L/P sin recurso</t>
  </si>
  <si>
    <t>Financiación a C/P sin recurso</t>
  </si>
  <si>
    <t>Financiación sin recurso</t>
  </si>
  <si>
    <t>ENDEUDAMIENTO NETO</t>
  </si>
  <si>
    <t>Nota: Construcción incluye Dragados, Hochtief e Iridium. La deuda de adquisición de Hochtief (€ 2614,7 mn) ha sido reclasificada en Corporación</t>
  </si>
  <si>
    <t xml:space="preserve">HOT </t>
  </si>
  <si>
    <t>ACS exHOT</t>
  </si>
  <si>
    <t>Cash Flow from Operating Activities before Working Capital</t>
  </si>
  <si>
    <t>Operating working capital variation</t>
  </si>
  <si>
    <t>Cash Flow from Operating Activities</t>
  </si>
  <si>
    <t xml:space="preserve">1. Payments due for investments </t>
  </si>
  <si>
    <t>2. Cash collected from disposals</t>
  </si>
  <si>
    <t>Cash flow from Investing Activities</t>
  </si>
  <si>
    <t>1. Treasury stock acquisition</t>
  </si>
  <si>
    <t>2. Dividends paid</t>
  </si>
  <si>
    <t>3. Other financial sources</t>
  </si>
  <si>
    <t>Other Cash Flows</t>
  </si>
  <si>
    <t>Total Cash Flow generated / (Consumed)</t>
  </si>
  <si>
    <t>Flujos de Efectivo de Actividades Operativas antes de Capital Circulante</t>
  </si>
  <si>
    <t>Cambios en el capital circulante operativo</t>
  </si>
  <si>
    <t>Flujos Netos de Efectivo por Actividades Operativas</t>
  </si>
  <si>
    <t>1. Pagos por inversiones</t>
  </si>
  <si>
    <t>2. Cobros por desinversiones</t>
  </si>
  <si>
    <t>Flujos Netos de Efectivo por Actividades de Inversión</t>
  </si>
  <si>
    <t>1. (Compra)/Venta de acciones propias</t>
  </si>
  <si>
    <t>2. Pagos por dividendos</t>
  </si>
  <si>
    <t>3. Otras fuentes de financiación</t>
  </si>
  <si>
    <t>Otros Flujos Netos de Efectivo</t>
  </si>
  <si>
    <t>Caja generada / (consumida)</t>
  </si>
  <si>
    <t>Operating Capex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</si>
  <si>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</si>
  <si>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</si>
  <si>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</si>
  <si>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</si>
  <si>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</si>
  <si>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</si>
  <si>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Environmental Services  </t>
  </si>
  <si>
    <t>Corporation &amp; others</t>
  </si>
  <si>
    <t>Inversiones Operativas</t>
  </si>
  <si>
    <t>Inversiones en Proyectos y Financieras</t>
  </si>
  <si>
    <t>Total Inversiones</t>
  </si>
  <si>
    <t>Desinversiones Operativas</t>
  </si>
  <si>
    <t>Desinversiones Financieras</t>
  </si>
  <si>
    <t>Total Desin-versiones</t>
  </si>
  <si>
    <t>CIFRA DE NEGOCIO</t>
  </si>
  <si>
    <t xml:space="preserve">Medio Ambiente  </t>
  </si>
  <si>
    <t>Corporación / Ajustes</t>
  </si>
  <si>
    <t>Bº BRUTO EXPLOTACIÓN (EBITDA)</t>
  </si>
  <si>
    <t>Bº EXPLOTACIÓN (EBIT)</t>
  </si>
  <si>
    <t>Bº NETO</t>
  </si>
  <si>
    <t>CARTERA</t>
  </si>
  <si>
    <t>meses</t>
  </si>
  <si>
    <t>INVERSIONES NETAS</t>
  </si>
  <si>
    <t>DEUDA NETA</t>
  </si>
  <si>
    <t>NET PROFIT</t>
  </si>
  <si>
    <t>BACKLOG</t>
  </si>
  <si>
    <t>months</t>
  </si>
  <si>
    <t>NET INVESTMENTS</t>
  </si>
  <si>
    <t>NET DEBT</t>
  </si>
  <si>
    <t>mar 13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</si>
  <si>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</si>
  <si>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</si>
  <si>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</si>
  <si>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</si>
  <si>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</si>
  <si>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</si>
  <si>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</si>
  <si>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</si>
  <si>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</si>
  <si>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</si>
  <si>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</si>
  <si>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</si>
  <si>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</si>
  <si>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</si>
  <si>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</si>
  <si>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</si>
  <si>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</si>
  <si>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Maximum in the period</t>
  </si>
  <si>
    <t>Maximum Date</t>
  </si>
  <si>
    <t>Minimum in the period</t>
  </si>
  <si>
    <t>Minimum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</si>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</sst>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[$-409]mmmm\-yy;@"/>
    <numFmt numFmtId="176" formatCode="#,##0\ _p;\(#,##0\)_p;&quot;&quot;"/>
    <numFmt numFmtId="177" formatCode="[$-C0A]d\ &quot;de&quot;\ mmmm\ &quot;de&quot;\ yyyy;@"/>
    <numFmt numFmtId="178" formatCode="[$-409]mmmm\ d\,\ yyyy;@"/>
    <numFmt numFmtId="179" formatCode="#,##0\ _p;[Red]\(#,##0\)_p"/>
    <numFmt numFmtId="180" formatCode="0.0\x"/>
    <numFmt numFmtId="181" formatCode="#,##0.0"/>
    <numFmt numFmtId="182" formatCode="0.0\ %\ ;[Red]\(0.0\ %\)"/>
    <numFmt numFmtId="183" formatCode="\+0.0\ %\ ;\-0.0\ %\ "/>
    <numFmt numFmtId="184" formatCode="#,##0.0\ _p;\(#,##0.0\)_p;&quot;&quot;"/>
    <numFmt numFmtId="185" formatCode="0_);\(0\)"/>
    <numFmt numFmtId="186" formatCode="_-* #,##0.00\ [$€-1]_-;\-* #,##0.00\ [$€-1]_-;_-* &quot;-&quot;??\ [$€-1]_-"/>
    <numFmt numFmtId="187" formatCode="#,##0\ _p"/>
    <numFmt numFmtId="188" formatCode="#,##0.00\ _p"/>
    <numFmt numFmtId="189" formatCode="#,##0.00\ [$€-1]_);\(#,##0.00\ [$€-1]\)"/>
    <numFmt numFmtId="190" formatCode="_-* #,##0\ _P_t_s_-;\-* #,##0\ _P_t_s_-;_-* &quot;-&quot;\ _P_t_s_-;_-@_-"/>
    <numFmt numFmtId="191" formatCode="_-* #,##0.00\ _p_t_a_-;\-* #,##0.00\ _p_t_a_-;_-* &quot;-&quot;??\ _p_t_a_-;_-@_-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6"/>
      <color indexed="51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i/>
      <sz val="10"/>
      <color indexed="9"/>
      <name val="Calibri"/>
      <family val="2"/>
    </font>
    <font>
      <i/>
      <sz val="12"/>
      <color indexed="62"/>
      <name val="Calibri"/>
      <family val="2"/>
    </font>
    <font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sz val="16"/>
      <color indexed="60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10"/>
      <color indexed="9"/>
      <name val="Calibri"/>
      <family val="2"/>
    </font>
    <font>
      <b/>
      <i/>
      <sz val="12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1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23"/>
      <name val="Calibri"/>
      <family val="2"/>
    </font>
    <font>
      <b/>
      <i/>
      <sz val="11"/>
      <color indexed="8"/>
      <name val="Calibri"/>
      <family val="2"/>
    </font>
    <font>
      <sz val="8"/>
      <color indexed="23"/>
      <name val="Calibri"/>
      <family val="2"/>
    </font>
    <font>
      <sz val="10"/>
      <color indexed="51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theme="1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000396251678"/>
      <name val="Calibri"/>
      <family val="2"/>
    </font>
    <font>
      <b/>
      <i/>
      <sz val="12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b/>
      <sz val="12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699890613556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theme="3" tint="0.799979984760284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4" tint="-0.4999699890613556"/>
      </right>
      <top style="thick">
        <color theme="4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/>
      <right style="thick">
        <color theme="4" tint="-0.4999699890613556"/>
      </right>
      <top/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/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/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/>
      <bottom/>
    </border>
    <border>
      <left/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/>
      <right style="thick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/>
      <top style="medium">
        <color theme="4" tint="-0.4999699890613556"/>
      </top>
      <bottom/>
    </border>
    <border>
      <left/>
      <right style="thin">
        <color theme="4" tint="-0.4999699890613556"/>
      </right>
      <top style="medium">
        <color theme="4" tint="-0.4999699890613556"/>
      </top>
      <bottom/>
    </border>
    <border>
      <left style="thick">
        <color theme="4" tint="-0.4999699890613556"/>
      </left>
      <right style="thick">
        <color theme="4" tint="-0.4999699890613556"/>
      </right>
      <top/>
      <bottom/>
    </border>
    <border>
      <left style="thick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>
        <color theme="4" tint="-0.4999699890613556"/>
      </bottom>
    </border>
    <border>
      <left/>
      <right/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theme="5" tint="0.3999499976634979"/>
      </left>
      <right/>
      <top style="thick">
        <color theme="5" tint="0.3999499976634979"/>
      </top>
      <bottom/>
    </border>
    <border>
      <left/>
      <right/>
      <top style="thick">
        <color theme="5" tint="0.3999499976634979"/>
      </top>
      <bottom/>
    </border>
    <border>
      <left style="thick">
        <color theme="5" tint="0.3999499976634979"/>
      </left>
      <right/>
      <top/>
      <bottom style="thick">
        <color theme="5" tint="0.3999499976634979"/>
      </bottom>
    </border>
    <border>
      <left/>
      <right/>
      <top/>
      <bottom style="thick">
        <color theme="5" tint="0.3999499976634979"/>
      </bottom>
    </border>
    <border>
      <left style="thick">
        <color theme="5" tint="0.3999499976634979"/>
      </left>
      <right/>
      <top style="thick">
        <color theme="5" tint="0.3999499976634979"/>
      </top>
      <bottom style="thick">
        <color theme="5" tint="0.39991000294685364"/>
      </bottom>
    </border>
    <border>
      <left/>
      <right/>
      <top style="thick">
        <color theme="5" tint="0.3999499976634979"/>
      </top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499976634979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499976634979"/>
      </left>
      <right/>
      <top/>
      <bottom/>
    </border>
    <border>
      <left style="thin">
        <color theme="5" tint="0.39987999200820923"/>
      </left>
      <right style="thin">
        <color theme="5" tint="0.39987999200820923"/>
      </right>
      <top/>
      <bottom/>
    </border>
    <border>
      <left/>
      <right style="thick">
        <color theme="5" tint="0.3999499976634979"/>
      </right>
      <top/>
      <bottom/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499976634979"/>
      </bottom>
    </border>
    <border>
      <left/>
      <right style="thick">
        <color theme="5" tint="0.3999499976634979"/>
      </right>
      <top/>
      <bottom style="thick">
        <color theme="5" tint="0.3999499976634979"/>
      </bottom>
    </border>
    <border>
      <left/>
      <right style="thick">
        <color theme="5" tint="0.3999499976634979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/>
    </border>
    <border>
      <left/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8500108718872"/>
      </left>
      <right style="thick">
        <color theme="5" tint="0.3998500108718872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1000294685364"/>
      </left>
      <right/>
      <top/>
      <bottom/>
    </border>
    <border>
      <left style="thick">
        <color theme="5" tint="0.3998500108718872"/>
      </left>
      <right style="thick">
        <color theme="5" tint="0.3998500108718872"/>
      </right>
      <top/>
      <bottom/>
    </border>
    <border>
      <left/>
      <right style="thick">
        <color theme="5" tint="0.39991000294685364"/>
      </right>
      <top/>
      <bottom/>
    </border>
    <border>
      <left style="thick">
        <color theme="5" tint="0.3998500108718872"/>
      </left>
      <right style="thick">
        <color theme="5" tint="0.3998500108718872"/>
      </right>
      <top/>
      <bottom style="thick">
        <color theme="5" tint="0.39987999200820923"/>
      </bottom>
    </border>
    <border>
      <left style="thick">
        <color theme="5" tint="0.39991000294685364"/>
      </left>
      <right/>
      <top style="thick">
        <color theme="5" tint="0.39987999200820923"/>
      </top>
      <bottom style="thick">
        <color theme="5" tint="0.39991000294685364"/>
      </bottom>
    </border>
    <border>
      <left/>
      <right/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499976634979"/>
      </left>
      <right style="thick">
        <color theme="5" tint="0.3999499976634979"/>
      </right>
      <top style="thick">
        <color theme="5" tint="0.39987999200820923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1000294685364"/>
      </left>
      <right/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1000294685364"/>
      </bottom>
    </border>
    <border>
      <left/>
      <right style="thick">
        <color theme="5" tint="0.3999499976634979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1000294685364"/>
      </top>
      <bottom/>
    </border>
    <border>
      <left/>
      <right style="thick">
        <color theme="5" tint="0.3999499976634979"/>
      </right>
      <top style="thick">
        <color theme="5" tint="0.39991000294685364"/>
      </top>
      <bottom/>
    </border>
    <border>
      <left style="thick">
        <color theme="5" tint="0.39987999200820923"/>
      </left>
      <right/>
      <top style="thick">
        <color theme="5" tint="0.39991000294685364"/>
      </top>
      <bottom/>
    </border>
    <border>
      <left style="thick">
        <color theme="5" tint="0.39987999200820923"/>
      </left>
      <right/>
      <top/>
      <bottom/>
    </border>
    <border>
      <left style="thick">
        <color theme="5" tint="0.3999499976634979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/>
    </border>
    <border>
      <left style="thick">
        <color theme="5" tint="0.39987999200820923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500108718872"/>
      </right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500108718872"/>
      </right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/>
      <top/>
      <bottom/>
    </border>
    <border>
      <left style="thin">
        <color theme="3"/>
      </left>
      <right style="thin">
        <color theme="3"/>
      </right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n">
        <color theme="3"/>
      </left>
      <right style="thin">
        <color theme="3"/>
      </right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ck">
        <color theme="3"/>
      </right>
      <top/>
      <bottom/>
    </border>
    <border>
      <left style="thick">
        <color theme="3"/>
      </left>
      <right/>
      <top style="thick">
        <color theme="3"/>
      </top>
      <bottom style="medium">
        <color indexed="56"/>
      </bottom>
    </border>
    <border>
      <left/>
      <right/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</border>
    <border>
      <left/>
      <right style="thick">
        <color theme="3"/>
      </right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/>
      <bottom style="thick">
        <color theme="3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/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theme="4" tint="-0.4999699890613556"/>
      </right>
      <top style="thick">
        <color theme="4" tint="-0.4999699890613556"/>
      </top>
      <bottom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/>
      <top/>
      <bottom/>
    </border>
    <border>
      <left style="medium">
        <color rgb="FF002060"/>
      </left>
      <right style="thick">
        <color rgb="FF002060"/>
      </right>
      <top style="thick">
        <color rgb="FF002060"/>
      </top>
      <bottom/>
    </border>
    <border>
      <left style="medium">
        <color rgb="FF002060"/>
      </left>
      <right style="thick">
        <color rgb="FF002060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 style="thick">
        <color rgb="FF002060"/>
      </left>
      <right/>
      <top/>
      <bottom style="thick">
        <color rgb="FF002060"/>
      </bottom>
    </border>
    <border>
      <left/>
      <right/>
      <top/>
      <bottom style="thick">
        <color rgb="FF002060"/>
      </bottom>
    </border>
    <border>
      <left style="medium">
        <color rgb="FF002060"/>
      </left>
      <right style="thick">
        <color rgb="FF002060"/>
      </right>
      <top/>
      <bottom style="thick">
        <color rgb="FF002060"/>
      </bottom>
    </border>
    <border>
      <left style="thick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5" tint="0.39991000294685364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/>
    </border>
    <border>
      <left/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ck">
        <color theme="5" tint="0.3999499976634979"/>
      </left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499976634979"/>
      </left>
      <right style="thick">
        <color theme="5" tint="0.39991000294685364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499976634979"/>
      </top>
      <bottom style="thin">
        <color theme="5" tint="0.39987999200820923"/>
      </bottom>
    </border>
    <border>
      <left/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87999200820923"/>
      </right>
      <top style="thick">
        <color theme="5" tint="0.3999499976634979"/>
      </top>
      <bottom style="thin">
        <color theme="5" tint="0.39987999200820923"/>
      </bottom>
    </border>
    <border>
      <left style="thick">
        <color theme="5" tint="0.39987999200820923"/>
      </left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91000294685364"/>
      </right>
      <top style="thick">
        <color theme="5" tint="0.3999499976634979"/>
      </top>
      <bottom style="thin">
        <color theme="5" tint="0.399879992008209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9" fillId="29" borderId="1" applyNumberFormat="0" applyAlignment="0" applyProtection="0"/>
    <xf numFmtId="186" fontId="8" fillId="0" borderId="0" applyFont="0" applyFill="0" applyBorder="0" applyAlignment="0" applyProtection="0"/>
    <xf numFmtId="0" fontId="90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88" fillId="0" borderId="8" applyNumberFormat="0" applyFill="0" applyAlignment="0" applyProtection="0"/>
    <xf numFmtId="0" fontId="98" fillId="0" borderId="9" applyNumberFormat="0" applyFill="0" applyAlignment="0" applyProtection="0"/>
  </cellStyleXfs>
  <cellXfs count="698">
    <xf numFmtId="0" fontId="0" fillId="0" borderId="0" xfId="0" applyFont="1" applyAlignment="1">
      <alignment/>
    </xf>
    <xf numFmtId="0" fontId="99" fillId="33" borderId="10" xfId="0" applyFont="1" applyFill="1" applyBorder="1" applyAlignment="1">
      <alignment vertical="center"/>
    </xf>
    <xf numFmtId="0" fontId="100" fillId="33" borderId="11" xfId="0" applyFont="1" applyFill="1" applyBorder="1" applyAlignment="1">
      <alignment vertical="center"/>
    </xf>
    <xf numFmtId="0" fontId="101" fillId="33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left" vertical="center" indent="1"/>
    </xf>
    <xf numFmtId="165" fontId="5" fillId="0" borderId="16" xfId="0" applyNumberFormat="1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horizontal="right" vertical="center" indent="1"/>
    </xf>
    <xf numFmtId="166" fontId="6" fillId="0" borderId="18" xfId="0" applyNumberFormat="1" applyFont="1" applyFill="1" applyBorder="1" applyAlignment="1">
      <alignment horizontal="right" vertical="center" indent="1"/>
    </xf>
    <xf numFmtId="0" fontId="103" fillId="0" borderId="16" xfId="0" applyFont="1" applyFill="1" applyBorder="1" applyAlignment="1">
      <alignment horizontal="left" vertical="center" indent="2"/>
    </xf>
    <xf numFmtId="165" fontId="7" fillId="0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167" fontId="7" fillId="0" borderId="18" xfId="54" applyNumberFormat="1" applyFont="1" applyFill="1" applyBorder="1" applyAlignment="1">
      <alignment horizontal="right" vertical="center" indent="1"/>
    </xf>
    <xf numFmtId="168" fontId="7" fillId="0" borderId="16" xfId="54" applyNumberFormat="1" applyFont="1" applyFill="1" applyBorder="1" applyAlignment="1">
      <alignment horizontal="right" vertical="center" indent="1"/>
    </xf>
    <xf numFmtId="168" fontId="7" fillId="34" borderId="17" xfId="54" applyNumberFormat="1" applyFont="1" applyFill="1" applyBorder="1" applyAlignment="1">
      <alignment horizontal="right" vertical="center" indent="1"/>
    </xf>
    <xf numFmtId="166" fontId="7" fillId="0" borderId="18" xfId="54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wrapText="1" indent="1"/>
    </xf>
    <xf numFmtId="0" fontId="104" fillId="0" borderId="16" xfId="0" applyFont="1" applyFill="1" applyBorder="1" applyAlignment="1">
      <alignment horizontal="left" vertical="center" indent="2"/>
    </xf>
    <xf numFmtId="165" fontId="9" fillId="0" borderId="16" xfId="0" applyNumberFormat="1" applyFont="1" applyFill="1" applyBorder="1" applyAlignment="1">
      <alignment horizontal="right" vertical="center" indent="1"/>
    </xf>
    <xf numFmtId="165" fontId="9" fillId="34" borderId="17" xfId="0" applyNumberFormat="1" applyFont="1" applyFill="1" applyBorder="1" applyAlignment="1">
      <alignment horizontal="right" vertical="center" indent="1"/>
    </xf>
    <xf numFmtId="166" fontId="6" fillId="0" borderId="18" xfId="54" applyNumberFormat="1" applyFont="1" applyFill="1" applyBorder="1" applyAlignment="1">
      <alignment horizontal="right" vertical="center" indent="1"/>
    </xf>
    <xf numFmtId="0" fontId="104" fillId="0" borderId="20" xfId="0" applyFont="1" applyFill="1" applyBorder="1" applyAlignment="1">
      <alignment horizontal="left" vertical="center" indent="2"/>
    </xf>
    <xf numFmtId="165" fontId="9" fillId="0" borderId="20" xfId="0" applyNumberFormat="1" applyFont="1" applyFill="1" applyBorder="1" applyAlignment="1">
      <alignment horizontal="right" vertical="center" indent="1"/>
    </xf>
    <xf numFmtId="165" fontId="9" fillId="34" borderId="21" xfId="0" applyNumberFormat="1" applyFont="1" applyFill="1" applyBorder="1" applyAlignment="1">
      <alignment horizontal="right" vertical="center" indent="1"/>
    </xf>
    <xf numFmtId="166" fontId="7" fillId="0" borderId="22" xfId="54" applyNumberFormat="1" applyFont="1" applyFill="1" applyBorder="1" applyAlignment="1">
      <alignment horizontal="right" vertical="center" indent="1"/>
    </xf>
    <xf numFmtId="0" fontId="101" fillId="33" borderId="20" xfId="0" applyFont="1" applyFill="1" applyBorder="1" applyAlignment="1">
      <alignment horizontal="left" vertical="center" indent="1"/>
    </xf>
    <xf numFmtId="0" fontId="105" fillId="33" borderId="23" xfId="0" applyFont="1" applyFill="1" applyBorder="1" applyAlignment="1">
      <alignment vertical="center"/>
    </xf>
    <xf numFmtId="0" fontId="105" fillId="33" borderId="22" xfId="0" applyFont="1" applyFill="1" applyBorder="1" applyAlignment="1">
      <alignment horizontal="right" vertical="center" indent="1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left" vertical="center" indent="2"/>
    </xf>
    <xf numFmtId="165" fontId="10" fillId="0" borderId="0" xfId="0" applyNumberFormat="1" applyFont="1" applyFill="1" applyBorder="1" applyAlignment="1">
      <alignment vertical="center"/>
    </xf>
    <xf numFmtId="165" fontId="10" fillId="34" borderId="17" xfId="0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indent="1"/>
    </xf>
    <xf numFmtId="165" fontId="5" fillId="0" borderId="25" xfId="0" applyNumberFormat="1" applyFont="1" applyFill="1" applyBorder="1" applyAlignment="1">
      <alignment vertical="center"/>
    </xf>
    <xf numFmtId="165" fontId="5" fillId="34" borderId="26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right" vertical="center" indent="1"/>
    </xf>
    <xf numFmtId="166" fontId="10" fillId="0" borderId="18" xfId="54" applyNumberFormat="1" applyFont="1" applyFill="1" applyBorder="1" applyAlignment="1">
      <alignment horizontal="right" vertical="center" indent="1"/>
    </xf>
    <xf numFmtId="0" fontId="106" fillId="0" borderId="16" xfId="0" applyFont="1" applyFill="1" applyBorder="1" applyAlignment="1">
      <alignment horizontal="left" vertical="center" indent="3"/>
    </xf>
    <xf numFmtId="165" fontId="11" fillId="0" borderId="0" xfId="0" applyNumberFormat="1" applyFont="1" applyFill="1" applyBorder="1" applyAlignment="1">
      <alignment vertical="center"/>
    </xf>
    <xf numFmtId="165" fontId="11" fillId="34" borderId="17" xfId="0" applyNumberFormat="1" applyFont="1" applyFill="1" applyBorder="1" applyAlignment="1">
      <alignment vertical="center"/>
    </xf>
    <xf numFmtId="166" fontId="11" fillId="0" borderId="18" xfId="54" applyNumberFormat="1" applyFont="1" applyFill="1" applyBorder="1" applyAlignment="1">
      <alignment horizontal="right" vertical="center" indent="1"/>
    </xf>
    <xf numFmtId="0" fontId="12" fillId="0" borderId="15" xfId="0" applyFont="1" applyFill="1" applyBorder="1" applyAlignment="1">
      <alignment horizontal="right" vertical="center" indent="1"/>
    </xf>
    <xf numFmtId="170" fontId="12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vertical="center"/>
    </xf>
    <xf numFmtId="170" fontId="12" fillId="34" borderId="29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right" vertical="center" indent="1"/>
    </xf>
    <xf numFmtId="0" fontId="107" fillId="0" borderId="16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65" fontId="9" fillId="34" borderId="30" xfId="0" applyNumberFormat="1" applyFont="1" applyFill="1" applyBorder="1" applyAlignment="1">
      <alignment vertical="center"/>
    </xf>
    <xf numFmtId="170" fontId="2" fillId="34" borderId="31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 indent="1"/>
    </xf>
    <xf numFmtId="165" fontId="5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vertical="center"/>
    </xf>
    <xf numFmtId="170" fontId="12" fillId="34" borderId="31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right" vertical="center" indent="1"/>
    </xf>
    <xf numFmtId="165" fontId="3" fillId="0" borderId="25" xfId="0" applyNumberFormat="1" applyFont="1" applyFill="1" applyBorder="1" applyAlignment="1">
      <alignment vertical="center"/>
    </xf>
    <xf numFmtId="165" fontId="3" fillId="34" borderId="28" xfId="0" applyNumberFormat="1" applyFont="1" applyFill="1" applyBorder="1" applyAlignment="1">
      <alignment vertical="center"/>
    </xf>
    <xf numFmtId="0" fontId="100" fillId="33" borderId="12" xfId="0" applyFont="1" applyFill="1" applyBorder="1" applyAlignment="1">
      <alignment vertical="center"/>
    </xf>
    <xf numFmtId="0" fontId="101" fillId="33" borderId="20" xfId="0" applyFont="1" applyFill="1" applyBorder="1" applyAlignment="1">
      <alignment horizontal="left" vertical="center"/>
    </xf>
    <xf numFmtId="0" fontId="105" fillId="33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right" vertical="center"/>
    </xf>
    <xf numFmtId="9" fontId="12" fillId="0" borderId="27" xfId="54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9" fontId="12" fillId="34" borderId="27" xfId="54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165" fontId="2" fillId="34" borderId="16" xfId="0" applyNumberFormat="1" applyFont="1" applyFill="1" applyBorder="1" applyAlignment="1">
      <alignment vertical="center"/>
    </xf>
    <xf numFmtId="170" fontId="2" fillId="34" borderId="12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107" fillId="0" borderId="16" xfId="0" applyFont="1" applyFill="1" applyBorder="1" applyAlignment="1">
      <alignment vertical="center"/>
    </xf>
    <xf numFmtId="170" fontId="2" fillId="34" borderId="18" xfId="0" applyNumberFormat="1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70" fontId="12" fillId="0" borderId="27" xfId="0" applyNumberFormat="1" applyFont="1" applyFill="1" applyBorder="1" applyAlignment="1">
      <alignment horizontal="center" vertical="center"/>
    </xf>
    <xf numFmtId="165" fontId="12" fillId="34" borderId="19" xfId="0" applyNumberFormat="1" applyFont="1" applyFill="1" applyBorder="1" applyAlignment="1">
      <alignment vertical="center"/>
    </xf>
    <xf numFmtId="170" fontId="109" fillId="34" borderId="27" xfId="0" applyNumberFormat="1" applyFont="1" applyFill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10" fillId="0" borderId="0" xfId="0" applyFont="1" applyAlignment="1">
      <alignment/>
    </xf>
    <xf numFmtId="0" fontId="111" fillId="33" borderId="11" xfId="0" applyFont="1" applyFill="1" applyBorder="1" applyAlignment="1">
      <alignment vertical="center"/>
    </xf>
    <xf numFmtId="0" fontId="112" fillId="33" borderId="23" xfId="0" applyFont="1" applyFill="1" applyBorder="1" applyAlignment="1">
      <alignment vertical="center"/>
    </xf>
    <xf numFmtId="49" fontId="105" fillId="33" borderId="22" xfId="0" applyNumberFormat="1" applyFont="1" applyFill="1" applyBorder="1" applyAlignment="1">
      <alignment horizontal="right" vertical="center"/>
    </xf>
    <xf numFmtId="171" fontId="12" fillId="34" borderId="19" xfId="0" applyNumberFormat="1" applyFont="1" applyFill="1" applyBorder="1" applyAlignment="1">
      <alignment horizontal="right" vertical="center"/>
    </xf>
    <xf numFmtId="170" fontId="12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3" fillId="33" borderId="10" xfId="0" applyFont="1" applyFill="1" applyBorder="1" applyAlignment="1">
      <alignment vertical="top"/>
    </xf>
    <xf numFmtId="0" fontId="105" fillId="33" borderId="12" xfId="0" applyFont="1" applyFill="1" applyBorder="1" applyAlignment="1">
      <alignment horizontal="right" vertical="center"/>
    </xf>
    <xf numFmtId="0" fontId="114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165" fontId="2" fillId="34" borderId="11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right" vertical="center"/>
    </xf>
    <xf numFmtId="165" fontId="2" fillId="34" borderId="0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5" fontId="2" fillId="34" borderId="23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vertical="center"/>
    </xf>
    <xf numFmtId="165" fontId="12" fillId="34" borderId="25" xfId="0" applyNumberFormat="1" applyFont="1" applyFill="1" applyBorder="1" applyAlignment="1">
      <alignment vertical="center"/>
    </xf>
    <xf numFmtId="166" fontId="12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3" fontId="2" fillId="0" borderId="0" xfId="54" applyNumberFormat="1" applyFont="1" applyFill="1" applyBorder="1" applyAlignment="1">
      <alignment/>
    </xf>
    <xf numFmtId="0" fontId="12" fillId="0" borderId="19" xfId="0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105" fillId="33" borderId="1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indent="1"/>
    </xf>
    <xf numFmtId="0" fontId="5" fillId="34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right" vertical="center"/>
    </xf>
    <xf numFmtId="0" fontId="115" fillId="0" borderId="16" xfId="0" applyFont="1" applyFill="1" applyBorder="1" applyAlignment="1">
      <alignment horizontal="left" vertical="center" indent="2"/>
    </xf>
    <xf numFmtId="168" fontId="10" fillId="0" borderId="0" xfId="54" applyNumberFormat="1" applyFont="1" applyFill="1" applyBorder="1" applyAlignment="1">
      <alignment horizontal="right" vertical="center"/>
    </xf>
    <xf numFmtId="168" fontId="10" fillId="34" borderId="17" xfId="54" applyNumberFormat="1" applyFont="1" applyFill="1" applyBorder="1" applyAlignment="1">
      <alignment horizontal="right" vertical="center"/>
    </xf>
    <xf numFmtId="0" fontId="116" fillId="0" borderId="16" xfId="0" applyFont="1" applyFill="1" applyBorder="1" applyAlignment="1">
      <alignment horizontal="left" vertical="center" indent="1"/>
    </xf>
    <xf numFmtId="165" fontId="9" fillId="34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right" vertical="center"/>
    </xf>
    <xf numFmtId="169" fontId="117" fillId="0" borderId="16" xfId="0" applyNumberFormat="1" applyFont="1" applyFill="1" applyBorder="1" applyAlignment="1">
      <alignment horizontal="left" vertical="center" indent="2"/>
    </xf>
    <xf numFmtId="166" fontId="11" fillId="0" borderId="18" xfId="0" applyNumberFormat="1" applyFont="1" applyFill="1" applyBorder="1" applyAlignment="1">
      <alignment horizontal="right" vertical="center"/>
    </xf>
    <xf numFmtId="0" fontId="115" fillId="0" borderId="20" xfId="0" applyFont="1" applyFill="1" applyBorder="1" applyAlignment="1">
      <alignment horizontal="left" vertical="center" indent="2"/>
    </xf>
    <xf numFmtId="168" fontId="10" fillId="0" borderId="23" xfId="54" applyNumberFormat="1" applyFont="1" applyFill="1" applyBorder="1" applyAlignment="1">
      <alignment horizontal="right" vertical="center"/>
    </xf>
    <xf numFmtId="168" fontId="10" fillId="34" borderId="21" xfId="54" applyNumberFormat="1" applyFont="1" applyFill="1" applyBorder="1" applyAlignment="1">
      <alignment horizontal="right" vertical="center"/>
    </xf>
    <xf numFmtId="166" fontId="10" fillId="0" borderId="22" xfId="54" applyNumberFormat="1" applyFont="1" applyFill="1" applyBorder="1" applyAlignment="1">
      <alignment horizontal="right" vertical="center" indent="1"/>
    </xf>
    <xf numFmtId="167" fontId="11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6" fillId="0" borderId="16" xfId="0" applyFont="1" applyFill="1" applyBorder="1" applyAlignment="1">
      <alignment horizontal="left" vertical="center" indent="2"/>
    </xf>
    <xf numFmtId="165" fontId="9" fillId="0" borderId="34" xfId="0" applyNumberFormat="1" applyFont="1" applyFill="1" applyBorder="1" applyAlignment="1">
      <alignment vertical="center"/>
    </xf>
    <xf numFmtId="165" fontId="9" fillId="34" borderId="35" xfId="0" applyNumberFormat="1" applyFont="1" applyFill="1" applyBorder="1" applyAlignment="1">
      <alignment vertical="center"/>
    </xf>
    <xf numFmtId="166" fontId="9" fillId="0" borderId="36" xfId="0" applyNumberFormat="1" applyFont="1" applyFill="1" applyBorder="1" applyAlignment="1">
      <alignment horizontal="right" vertical="center"/>
    </xf>
    <xf numFmtId="169" fontId="115" fillId="0" borderId="16" xfId="0" applyNumberFormat="1" applyFont="1" applyFill="1" applyBorder="1" applyAlignment="1">
      <alignment horizontal="left" vertical="center" indent="2"/>
    </xf>
    <xf numFmtId="166" fontId="10" fillId="0" borderId="18" xfId="0" applyNumberFormat="1" applyFont="1" applyFill="1" applyBorder="1" applyAlignment="1">
      <alignment horizontal="right" vertical="center"/>
    </xf>
    <xf numFmtId="165" fontId="10" fillId="0" borderId="23" xfId="0" applyNumberFormat="1" applyFont="1" applyFill="1" applyBorder="1" applyAlignment="1">
      <alignment vertical="center"/>
    </xf>
    <xf numFmtId="165" fontId="10" fillId="34" borderId="21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17" xfId="0" applyNumberFormat="1" applyFont="1" applyFill="1" applyBorder="1" applyAlignment="1">
      <alignment vertical="center"/>
    </xf>
    <xf numFmtId="0" fontId="117" fillId="0" borderId="16" xfId="0" applyFont="1" applyFill="1" applyBorder="1" applyAlignment="1">
      <alignment horizontal="left" vertical="center" indent="2"/>
    </xf>
    <xf numFmtId="0" fontId="102" fillId="0" borderId="20" xfId="0" applyFont="1" applyFill="1" applyBorder="1" applyAlignment="1">
      <alignment horizontal="left" vertical="center" indent="1"/>
    </xf>
    <xf numFmtId="165" fontId="5" fillId="0" borderId="23" xfId="0" applyNumberFormat="1" applyFont="1" applyFill="1" applyBorder="1" applyAlignment="1">
      <alignment vertical="center"/>
    </xf>
    <xf numFmtId="165" fontId="5" fillId="34" borderId="21" xfId="0" applyNumberFormat="1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right" vertical="center"/>
    </xf>
    <xf numFmtId="169" fontId="116" fillId="0" borderId="16" xfId="0" applyNumberFormat="1" applyFont="1" applyFill="1" applyBorder="1" applyAlignment="1">
      <alignment horizontal="left" vertical="center" indent="3"/>
    </xf>
    <xf numFmtId="0" fontId="116" fillId="0" borderId="20" xfId="0" applyFont="1" applyFill="1" applyBorder="1" applyAlignment="1">
      <alignment horizontal="left" vertical="center" indent="3"/>
    </xf>
    <xf numFmtId="165" fontId="9" fillId="0" borderId="23" xfId="0" applyNumberFormat="1" applyFont="1" applyFill="1" applyBorder="1" applyAlignment="1">
      <alignment vertical="center"/>
    </xf>
    <xf numFmtId="165" fontId="9" fillId="34" borderId="21" xfId="0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>
      <alignment horizontal="right" vertical="center"/>
    </xf>
    <xf numFmtId="165" fontId="9" fillId="34" borderId="37" xfId="0" applyNumberFormat="1" applyFont="1" applyFill="1" applyBorder="1" applyAlignment="1">
      <alignment vertical="center"/>
    </xf>
    <xf numFmtId="170" fontId="2" fillId="34" borderId="38" xfId="0" applyNumberFormat="1" applyFont="1" applyFill="1" applyBorder="1" applyAlignment="1">
      <alignment horizontal="center" vertical="center"/>
    </xf>
    <xf numFmtId="0" fontId="118" fillId="0" borderId="19" xfId="0" applyFont="1" applyFill="1" applyBorder="1" applyAlignment="1">
      <alignment horizontal="left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3" fillId="34" borderId="29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right" vertical="center" indent="1"/>
    </xf>
    <xf numFmtId="165" fontId="9" fillId="0" borderId="19" xfId="0" applyNumberFormat="1" applyFont="1" applyFill="1" applyBorder="1" applyAlignment="1">
      <alignment horizontal="left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8" borderId="27" xfId="0" applyNumberFormat="1" applyFont="1" applyFill="1" applyBorder="1" applyAlignment="1">
      <alignment horizontal="center" vertical="center"/>
    </xf>
    <xf numFmtId="0" fontId="119" fillId="0" borderId="16" xfId="0" applyFont="1" applyFill="1" applyBorder="1" applyAlignment="1">
      <alignment horizontal="left" vertical="center" indent="2"/>
    </xf>
    <xf numFmtId="176" fontId="9" fillId="35" borderId="0" xfId="0" applyNumberFormat="1" applyFont="1" applyFill="1" applyBorder="1" applyAlignment="1">
      <alignment/>
    </xf>
    <xf numFmtId="176" fontId="9" fillId="8" borderId="18" xfId="0" applyNumberFormat="1" applyFont="1" applyFill="1" applyBorder="1" applyAlignment="1">
      <alignment/>
    </xf>
    <xf numFmtId="0" fontId="119" fillId="0" borderId="20" xfId="0" applyFont="1" applyFill="1" applyBorder="1" applyAlignment="1">
      <alignment horizontal="left" vertical="center" indent="2"/>
    </xf>
    <xf numFmtId="176" fontId="9" fillId="35" borderId="23" xfId="0" applyNumberFormat="1" applyFont="1" applyFill="1" applyBorder="1" applyAlignment="1">
      <alignment/>
    </xf>
    <xf numFmtId="176" fontId="9" fillId="8" borderId="22" xfId="0" applyNumberFormat="1" applyFont="1" applyFill="1" applyBorder="1" applyAlignment="1">
      <alignment/>
    </xf>
    <xf numFmtId="0" fontId="120" fillId="0" borderId="19" xfId="0" applyFont="1" applyFill="1" applyBorder="1" applyAlignment="1">
      <alignment horizontal="left" vertical="center" indent="1"/>
    </xf>
    <xf numFmtId="176" fontId="5" fillId="35" borderId="25" xfId="0" applyNumberFormat="1" applyFont="1" applyFill="1" applyBorder="1" applyAlignment="1">
      <alignment/>
    </xf>
    <xf numFmtId="176" fontId="5" fillId="8" borderId="27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 quotePrefix="1">
      <alignment horizontal="center" vertical="center"/>
    </xf>
    <xf numFmtId="172" fontId="5" fillId="8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1" fontId="3" fillId="0" borderId="25" xfId="0" applyNumberFormat="1" applyFont="1" applyFill="1" applyBorder="1" applyAlignment="1">
      <alignment horizontal="center" vertical="center"/>
    </xf>
    <xf numFmtId="171" fontId="3" fillId="8" borderId="25" xfId="0" applyNumberFormat="1" applyFont="1" applyFill="1" applyBorder="1" applyAlignment="1">
      <alignment horizontal="center" vertical="center"/>
    </xf>
    <xf numFmtId="176" fontId="9" fillId="8" borderId="11" xfId="0" applyNumberFormat="1" applyFont="1" applyFill="1" applyBorder="1" applyAlignment="1">
      <alignment/>
    </xf>
    <xf numFmtId="176" fontId="9" fillId="8" borderId="0" xfId="0" applyNumberFormat="1" applyFont="1" applyFill="1" applyBorder="1" applyAlignment="1">
      <alignment/>
    </xf>
    <xf numFmtId="176" fontId="9" fillId="8" borderId="23" xfId="0" applyNumberFormat="1" applyFont="1" applyFill="1" applyBorder="1" applyAlignment="1">
      <alignment/>
    </xf>
    <xf numFmtId="165" fontId="5" fillId="8" borderId="25" xfId="0" applyNumberFormat="1" applyFont="1" applyFill="1" applyBorder="1" applyAlignment="1">
      <alignment vertical="center"/>
    </xf>
    <xf numFmtId="172" fontId="5" fillId="8" borderId="25" xfId="0" applyNumberFormat="1" applyFont="1" applyFill="1" applyBorder="1" applyAlignment="1">
      <alignment horizontal="center" vertical="center"/>
    </xf>
    <xf numFmtId="177" fontId="101" fillId="33" borderId="20" xfId="0" applyNumberFormat="1" applyFont="1" applyFill="1" applyBorder="1" applyAlignment="1">
      <alignment horizontal="left" vertical="center" indent="1"/>
    </xf>
    <xf numFmtId="165" fontId="9" fillId="34" borderId="39" xfId="0" applyNumberFormat="1" applyFont="1" applyFill="1" applyBorder="1" applyAlignment="1">
      <alignment vertical="center"/>
    </xf>
    <xf numFmtId="165" fontId="5" fillId="34" borderId="32" xfId="0" applyNumberFormat="1" applyFont="1" applyFill="1" applyBorder="1" applyAlignment="1">
      <alignment vertical="center"/>
    </xf>
    <xf numFmtId="0" fontId="102" fillId="14" borderId="19" xfId="0" applyFont="1" applyFill="1" applyBorder="1" applyAlignment="1">
      <alignment vertical="center"/>
    </xf>
    <xf numFmtId="165" fontId="5" fillId="14" borderId="25" xfId="0" applyNumberFormat="1" applyFont="1" applyFill="1" applyBorder="1" applyAlignment="1">
      <alignment vertical="center"/>
    </xf>
    <xf numFmtId="165" fontId="5" fillId="14" borderId="32" xfId="0" applyNumberFormat="1" applyFont="1" applyFill="1" applyBorder="1" applyAlignment="1">
      <alignment vertical="center"/>
    </xf>
    <xf numFmtId="0" fontId="118" fillId="14" borderId="19" xfId="0" applyFont="1" applyFill="1" applyBorder="1" applyAlignment="1">
      <alignment vertical="center"/>
    </xf>
    <xf numFmtId="165" fontId="3" fillId="14" borderId="25" xfId="0" applyNumberFormat="1" applyFont="1" applyFill="1" applyBorder="1" applyAlignment="1">
      <alignment vertical="center"/>
    </xf>
    <xf numFmtId="165" fontId="3" fillId="14" borderId="32" xfId="0" applyNumberFormat="1" applyFont="1" applyFill="1" applyBorder="1" applyAlignment="1">
      <alignment vertical="center"/>
    </xf>
    <xf numFmtId="178" fontId="101" fillId="33" borderId="20" xfId="0" applyNumberFormat="1" applyFont="1" applyFill="1" applyBorder="1" applyAlignment="1">
      <alignment horizontal="left" vertical="center" indent="1"/>
    </xf>
    <xf numFmtId="178" fontId="116" fillId="0" borderId="16" xfId="0" applyNumberFormat="1" applyFont="1" applyFill="1" applyBorder="1" applyAlignment="1">
      <alignment horizontal="left" vertical="center" indent="2"/>
    </xf>
    <xf numFmtId="166" fontId="5" fillId="36" borderId="32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 wrapText="1"/>
    </xf>
    <xf numFmtId="166" fontId="5" fillId="14" borderId="20" xfId="0" applyNumberFormat="1" applyFont="1" applyFill="1" applyBorder="1" applyAlignment="1">
      <alignment horizontal="center" vertical="center"/>
    </xf>
    <xf numFmtId="166" fontId="13" fillId="34" borderId="41" xfId="0" applyNumberFormat="1" applyFont="1" applyFill="1" applyBorder="1" applyAlignment="1">
      <alignment horizontal="center" vertical="center"/>
    </xf>
    <xf numFmtId="166" fontId="13" fillId="34" borderId="22" xfId="0" applyNumberFormat="1" applyFont="1" applyFill="1" applyBorder="1" applyAlignment="1">
      <alignment horizontal="center" vertical="center" wrapText="1"/>
    </xf>
    <xf numFmtId="166" fontId="12" fillId="0" borderId="33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 indent="1"/>
    </xf>
    <xf numFmtId="165" fontId="5" fillId="36" borderId="32" xfId="0" applyNumberFormat="1" applyFont="1" applyFill="1" applyBorder="1" applyAlignment="1">
      <alignment horizontal="right" vertical="center" indent="1"/>
    </xf>
    <xf numFmtId="165" fontId="5" fillId="0" borderId="40" xfId="0" applyNumberFormat="1" applyFont="1" applyFill="1" applyBorder="1" applyAlignment="1">
      <alignment horizontal="right" vertical="center" indent="1"/>
    </xf>
    <xf numFmtId="165" fontId="5" fillId="14" borderId="32" xfId="0" applyNumberFormat="1" applyFont="1" applyFill="1" applyBorder="1" applyAlignment="1">
      <alignment horizontal="right" vertical="center" indent="1"/>
    </xf>
    <xf numFmtId="165" fontId="5" fillId="34" borderId="40" xfId="0" applyNumberFormat="1" applyFont="1" applyFill="1" applyBorder="1" applyAlignment="1">
      <alignment horizontal="right" vertical="center" indent="1"/>
    </xf>
    <xf numFmtId="165" fontId="5" fillId="34" borderId="27" xfId="0" applyNumberFormat="1" applyFont="1" applyFill="1" applyBorder="1" applyAlignment="1">
      <alignment horizontal="right" vertical="center" indent="1"/>
    </xf>
    <xf numFmtId="166" fontId="13" fillId="0" borderId="29" xfId="0" applyNumberFormat="1" applyFont="1" applyFill="1" applyBorder="1" applyAlignment="1">
      <alignment horizontal="right" vertical="center" indent="1"/>
    </xf>
    <xf numFmtId="166" fontId="13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65" fontId="15" fillId="36" borderId="39" xfId="0" applyNumberFormat="1" applyFont="1" applyFill="1" applyBorder="1" applyAlignment="1">
      <alignment horizontal="right" vertical="center" indent="1"/>
    </xf>
    <xf numFmtId="165" fontId="15" fillId="0" borderId="43" xfId="0" applyNumberFormat="1" applyFont="1" applyFill="1" applyBorder="1" applyAlignment="1">
      <alignment horizontal="right" vertical="center" indent="1"/>
    </xf>
    <xf numFmtId="165" fontId="15" fillId="0" borderId="0" xfId="0" applyNumberFormat="1" applyFont="1" applyFill="1" applyBorder="1" applyAlignment="1">
      <alignment horizontal="right" vertical="center" indent="1"/>
    </xf>
    <xf numFmtId="165" fontId="15" fillId="14" borderId="39" xfId="0" applyNumberFormat="1" applyFont="1" applyFill="1" applyBorder="1" applyAlignment="1">
      <alignment horizontal="right" vertical="center" indent="1"/>
    </xf>
    <xf numFmtId="165" fontId="15" fillId="34" borderId="43" xfId="0" applyNumberFormat="1" applyFont="1" applyFill="1" applyBorder="1" applyAlignment="1">
      <alignment horizontal="right" vertical="center" indent="1"/>
    </xf>
    <xf numFmtId="165" fontId="15" fillId="34" borderId="18" xfId="0" applyNumberFormat="1" applyFont="1" applyFill="1" applyBorder="1" applyAlignment="1">
      <alignment horizontal="right" vertical="center" indent="1"/>
    </xf>
    <xf numFmtId="166" fontId="13" fillId="0" borderId="31" xfId="0" applyNumberFormat="1" applyFont="1" applyFill="1" applyBorder="1" applyAlignment="1">
      <alignment horizontal="right" vertical="center" indent="1"/>
    </xf>
    <xf numFmtId="166" fontId="13" fillId="0" borderId="18" xfId="0" applyNumberFormat="1" applyFont="1" applyFill="1" applyBorder="1" applyAlignment="1">
      <alignment horizontal="right" vertical="center" indent="1"/>
    </xf>
    <xf numFmtId="167" fontId="13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102" fillId="8" borderId="19" xfId="0" applyFont="1" applyFill="1" applyBorder="1" applyAlignment="1">
      <alignment horizontal="left" vertical="center" wrapText="1" indent="1"/>
    </xf>
    <xf numFmtId="165" fontId="5" fillId="8" borderId="25" xfId="0" applyNumberFormat="1" applyFont="1" applyFill="1" applyBorder="1" applyAlignment="1">
      <alignment horizontal="right" vertical="center" indent="1"/>
    </xf>
    <xf numFmtId="165" fontId="5" fillId="8" borderId="40" xfId="0" applyNumberFormat="1" applyFont="1" applyFill="1" applyBorder="1" applyAlignment="1">
      <alignment horizontal="right" vertical="center" indent="1"/>
    </xf>
    <xf numFmtId="165" fontId="5" fillId="8" borderId="27" xfId="0" applyNumberFormat="1" applyFont="1" applyFill="1" applyBorder="1" applyAlignment="1">
      <alignment horizontal="right" vertical="center" indent="1"/>
    </xf>
    <xf numFmtId="166" fontId="13" fillId="8" borderId="29" xfId="0" applyNumberFormat="1" applyFont="1" applyFill="1" applyBorder="1" applyAlignment="1">
      <alignment horizontal="right" vertical="center" indent="1"/>
    </xf>
    <xf numFmtId="166" fontId="13" fillId="8" borderId="27" xfId="0" applyNumberFormat="1" applyFont="1" applyFill="1" applyBorder="1" applyAlignment="1">
      <alignment horizontal="right" vertical="center" indent="1"/>
    </xf>
    <xf numFmtId="167" fontId="13" fillId="0" borderId="27" xfId="0" applyNumberFormat="1" applyFont="1" applyFill="1" applyBorder="1" applyAlignment="1">
      <alignment horizontal="right" vertical="center" indent="1"/>
    </xf>
    <xf numFmtId="0" fontId="9" fillId="37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102" fillId="37" borderId="45" xfId="0" applyFont="1" applyFill="1" applyBorder="1" applyAlignment="1">
      <alignment horizontal="left" vertical="center" indent="1"/>
    </xf>
    <xf numFmtId="165" fontId="9" fillId="37" borderId="46" xfId="0" applyNumberFormat="1" applyFont="1" applyFill="1" applyBorder="1" applyAlignment="1">
      <alignment horizontal="right" vertical="center" indent="1"/>
    </xf>
    <xf numFmtId="165" fontId="5" fillId="34" borderId="47" xfId="0" applyNumberFormat="1" applyFont="1" applyFill="1" applyBorder="1" applyAlignment="1">
      <alignment horizontal="right" vertical="center" indent="1"/>
    </xf>
    <xf numFmtId="0" fontId="121" fillId="37" borderId="16" xfId="0" applyFont="1" applyFill="1" applyBorder="1" applyAlignment="1">
      <alignment horizontal="left" vertical="center" indent="2"/>
    </xf>
    <xf numFmtId="165" fontId="7" fillId="37" borderId="0" xfId="0" applyNumberFormat="1" applyFont="1" applyFill="1" applyBorder="1" applyAlignment="1">
      <alignment horizontal="right" vertical="center" indent="1"/>
    </xf>
    <xf numFmtId="165" fontId="6" fillId="34" borderId="39" xfId="0" applyNumberFormat="1" applyFont="1" applyFill="1" applyBorder="1" applyAlignment="1">
      <alignment horizontal="right" vertical="center" indent="1"/>
    </xf>
    <xf numFmtId="0" fontId="102" fillId="37" borderId="48" xfId="0" applyFont="1" applyFill="1" applyBorder="1" applyAlignment="1">
      <alignment horizontal="left" vertical="center" indent="1"/>
    </xf>
    <xf numFmtId="165" fontId="9" fillId="37" borderId="49" xfId="0" applyNumberFormat="1" applyFont="1" applyFill="1" applyBorder="1" applyAlignment="1">
      <alignment horizontal="right" vertical="center" indent="1"/>
    </xf>
    <xf numFmtId="165" fontId="5" fillId="34" borderId="50" xfId="0" applyNumberFormat="1" applyFont="1" applyFill="1" applyBorder="1" applyAlignment="1">
      <alignment horizontal="right" vertical="center" indent="1"/>
    </xf>
    <xf numFmtId="0" fontId="102" fillId="37" borderId="16" xfId="0" applyFont="1" applyFill="1" applyBorder="1" applyAlignment="1">
      <alignment horizontal="left" vertical="center" indent="1"/>
    </xf>
    <xf numFmtId="165" fontId="9" fillId="37" borderId="0" xfId="0" applyNumberFormat="1" applyFont="1" applyFill="1" applyBorder="1" applyAlignment="1">
      <alignment horizontal="right" vertical="center" indent="1"/>
    </xf>
    <xf numFmtId="165" fontId="5" fillId="34" borderId="39" xfId="0" applyNumberFormat="1" applyFont="1" applyFill="1" applyBorder="1" applyAlignment="1">
      <alignment horizontal="right" vertical="center" indent="1"/>
    </xf>
    <xf numFmtId="0" fontId="118" fillId="37" borderId="19" xfId="0" applyFont="1" applyFill="1" applyBorder="1" applyAlignment="1">
      <alignment horizontal="left" vertical="center" indent="1"/>
    </xf>
    <xf numFmtId="165" fontId="16" fillId="37" borderId="25" xfId="0" applyNumberFormat="1" applyFont="1" applyFill="1" applyBorder="1" applyAlignment="1">
      <alignment horizontal="right" vertical="center" indent="1"/>
    </xf>
    <xf numFmtId="165" fontId="3" fillId="34" borderId="32" xfId="0" applyNumberFormat="1" applyFont="1" applyFill="1" applyBorder="1" applyAlignment="1">
      <alignment horizontal="right" vertical="center" indent="1"/>
    </xf>
    <xf numFmtId="0" fontId="122" fillId="38" borderId="51" xfId="0" applyFont="1" applyFill="1" applyBorder="1" applyAlignment="1">
      <alignment vertical="center"/>
    </xf>
    <xf numFmtId="0" fontId="122" fillId="38" borderId="52" xfId="0" applyFont="1" applyFill="1" applyBorder="1" applyAlignment="1">
      <alignment vertical="center"/>
    </xf>
    <xf numFmtId="0" fontId="101" fillId="38" borderId="53" xfId="0" applyFont="1" applyFill="1" applyBorder="1" applyAlignment="1">
      <alignment horizontal="left" vertical="center" indent="1"/>
    </xf>
    <xf numFmtId="0" fontId="105" fillId="38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indent="1"/>
    </xf>
    <xf numFmtId="165" fontId="5" fillId="36" borderId="60" xfId="0" applyNumberFormat="1" applyFont="1" applyFill="1" applyBorder="1" applyAlignment="1">
      <alignment vertical="center"/>
    </xf>
    <xf numFmtId="166" fontId="12" fillId="0" borderId="61" xfId="0" applyNumberFormat="1" applyFont="1" applyFill="1" applyBorder="1" applyAlignment="1">
      <alignment horizontal="right" vertical="center" indent="1"/>
    </xf>
    <xf numFmtId="0" fontId="7" fillId="0" borderId="59" xfId="0" applyFont="1" applyFill="1" applyBorder="1" applyAlignment="1">
      <alignment horizontal="left" vertical="center" indent="2"/>
    </xf>
    <xf numFmtId="173" fontId="7" fillId="0" borderId="0" xfId="54" applyNumberFormat="1" applyFont="1" applyFill="1" applyBorder="1" applyAlignment="1">
      <alignment horizontal="right" vertical="center" indent="1"/>
    </xf>
    <xf numFmtId="173" fontId="7" fillId="36" borderId="60" xfId="54" applyNumberFormat="1" applyFont="1" applyFill="1" applyBorder="1" applyAlignment="1">
      <alignment horizontal="right" vertical="center" indent="1"/>
    </xf>
    <xf numFmtId="1" fontId="7" fillId="0" borderId="0" xfId="54" applyNumberFormat="1" applyFont="1" applyFill="1" applyBorder="1" applyAlignment="1">
      <alignment horizontal="right" vertical="center" indent="1"/>
    </xf>
    <xf numFmtId="1" fontId="7" fillId="36" borderId="60" xfId="54" applyNumberFormat="1" applyFont="1" applyFill="1" applyBorder="1" applyAlignment="1">
      <alignment horizontal="right" vertical="center" indent="1"/>
    </xf>
    <xf numFmtId="165" fontId="7" fillId="36" borderId="6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indent="2"/>
    </xf>
    <xf numFmtId="180" fontId="7" fillId="0" borderId="54" xfId="54" applyNumberFormat="1" applyFont="1" applyFill="1" applyBorder="1" applyAlignment="1">
      <alignment horizontal="right" vertical="center" indent="1"/>
    </xf>
    <xf numFmtId="180" fontId="7" fillId="36" borderId="62" xfId="54" applyNumberFormat="1" applyFont="1" applyFill="1" applyBorder="1" applyAlignment="1">
      <alignment horizontal="right" vertical="center" indent="1"/>
    </xf>
    <xf numFmtId="166" fontId="5" fillId="0" borderId="63" xfId="0" applyNumberFormat="1" applyFont="1" applyFill="1" applyBorder="1" applyAlignment="1">
      <alignment horizontal="right" vertical="center" indent="1"/>
    </xf>
    <xf numFmtId="0" fontId="101" fillId="38" borderId="64" xfId="0" applyFont="1" applyFill="1" applyBorder="1" applyAlignment="1">
      <alignment horizontal="right" vertical="center"/>
    </xf>
    <xf numFmtId="0" fontId="122" fillId="38" borderId="65" xfId="0" applyFont="1" applyFill="1" applyBorder="1" applyAlignment="1">
      <alignment vertical="center"/>
    </xf>
    <xf numFmtId="0" fontId="101" fillId="38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indent="1"/>
    </xf>
    <xf numFmtId="165" fontId="9" fillId="36" borderId="71" xfId="0" applyNumberFormat="1" applyFont="1" applyFill="1" applyBorder="1" applyAlignment="1">
      <alignment vertical="center"/>
    </xf>
    <xf numFmtId="166" fontId="2" fillId="0" borderId="72" xfId="0" applyNumberFormat="1" applyFont="1" applyFill="1" applyBorder="1" applyAlignment="1">
      <alignment horizontal="right" vertical="center" indent="1"/>
    </xf>
    <xf numFmtId="165" fontId="9" fillId="36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65" fontId="5" fillId="0" borderId="75" xfId="0" applyNumberFormat="1" applyFont="1" applyFill="1" applyBorder="1" applyAlignment="1">
      <alignment vertical="center"/>
    </xf>
    <xf numFmtId="165" fontId="5" fillId="36" borderId="76" xfId="0" applyNumberFormat="1" applyFont="1" applyFill="1" applyBorder="1" applyAlignment="1">
      <alignment vertical="center"/>
    </xf>
    <xf numFmtId="166" fontId="5" fillId="0" borderId="77" xfId="0" applyNumberFormat="1" applyFont="1" applyFill="1" applyBorder="1" applyAlignment="1">
      <alignment horizontal="right" vertical="center" indent="1"/>
    </xf>
    <xf numFmtId="171" fontId="13" fillId="0" borderId="56" xfId="0" applyNumberFormat="1" applyFont="1" applyFill="1" applyBorder="1" applyAlignment="1">
      <alignment horizontal="center" vertical="center"/>
    </xf>
    <xf numFmtId="171" fontId="13" fillId="36" borderId="68" xfId="0" applyNumberFormat="1" applyFont="1" applyFill="1" applyBorder="1" applyAlignment="1">
      <alignment horizontal="center" vertical="center"/>
    </xf>
    <xf numFmtId="172" fontId="13" fillId="0" borderId="56" xfId="0" applyNumberFormat="1" applyFont="1" applyFill="1" applyBorder="1" applyAlignment="1">
      <alignment horizontal="center" vertical="center"/>
    </xf>
    <xf numFmtId="17" fontId="13" fillId="36" borderId="68" xfId="0" applyNumberFormat="1" applyFont="1" applyFill="1" applyBorder="1" applyAlignment="1">
      <alignment horizontal="center" vertical="center"/>
    </xf>
    <xf numFmtId="0" fontId="100" fillId="38" borderId="52" xfId="0" applyFont="1" applyFill="1" applyBorder="1" applyAlignment="1">
      <alignment vertical="center"/>
    </xf>
    <xf numFmtId="0" fontId="123" fillId="38" borderId="52" xfId="0" applyFont="1" applyFill="1" applyBorder="1" applyAlignment="1">
      <alignment horizontal="center" vertical="center"/>
    </xf>
    <xf numFmtId="0" fontId="124" fillId="38" borderId="6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vertical="center"/>
    </xf>
    <xf numFmtId="165" fontId="5" fillId="36" borderId="82" xfId="0" applyNumberFormat="1" applyFont="1" applyFill="1" applyBorder="1" applyAlignment="1">
      <alignment vertical="center"/>
    </xf>
    <xf numFmtId="166" fontId="17" fillId="0" borderId="83" xfId="0" applyNumberFormat="1" applyFont="1" applyFill="1" applyBorder="1" applyAlignment="1">
      <alignment horizontal="center" vertical="center"/>
    </xf>
    <xf numFmtId="165" fontId="5" fillId="0" borderId="84" xfId="0" applyNumberFormat="1" applyFont="1" applyFill="1" applyBorder="1" applyAlignment="1">
      <alignment vertical="center"/>
    </xf>
    <xf numFmtId="165" fontId="5" fillId="0" borderId="85" xfId="0" applyNumberFormat="1" applyFont="1" applyFill="1" applyBorder="1" applyAlignment="1">
      <alignment vertical="center"/>
    </xf>
    <xf numFmtId="166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vertical="center"/>
    </xf>
    <xf numFmtId="173" fontId="7" fillId="0" borderId="70" xfId="54" applyNumberFormat="1" applyFont="1" applyFill="1" applyBorder="1" applyAlignment="1">
      <alignment horizontal="center" vertical="center"/>
    </xf>
    <xf numFmtId="173" fontId="7" fillId="36" borderId="60" xfId="54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indent="1"/>
    </xf>
    <xf numFmtId="165" fontId="9" fillId="0" borderId="85" xfId="0" applyNumberFormat="1" applyFont="1" applyFill="1" applyBorder="1" applyAlignment="1">
      <alignment vertical="center"/>
    </xf>
    <xf numFmtId="165" fontId="9" fillId="36" borderId="60" xfId="0" applyNumberFormat="1" applyFont="1" applyFill="1" applyBorder="1" applyAlignment="1">
      <alignment vertical="center"/>
    </xf>
    <xf numFmtId="166" fontId="14" fillId="0" borderId="61" xfId="0" applyNumberFormat="1" applyFont="1" applyFill="1" applyBorder="1" applyAlignment="1">
      <alignment horizontal="center" vertical="center"/>
    </xf>
    <xf numFmtId="165" fontId="9" fillId="0" borderId="70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 indent="2"/>
    </xf>
    <xf numFmtId="166" fontId="17" fillId="0" borderId="80" xfId="0" applyNumberFormat="1" applyFont="1" applyFill="1" applyBorder="1" applyAlignment="1">
      <alignment horizontal="center" vertical="center"/>
    </xf>
    <xf numFmtId="165" fontId="5" fillId="0" borderId="87" xfId="0" applyNumberFormat="1" applyFont="1" applyFill="1" applyBorder="1" applyAlignment="1">
      <alignment vertical="center"/>
    </xf>
    <xf numFmtId="167" fontId="17" fillId="0" borderId="61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indent="1"/>
    </xf>
    <xf numFmtId="165" fontId="5" fillId="0" borderId="88" xfId="0" applyNumberFormat="1" applyFont="1" applyFill="1" applyBorder="1" applyAlignment="1">
      <alignment vertical="center"/>
    </xf>
    <xf numFmtId="165" fontId="5" fillId="36" borderId="79" xfId="0" applyNumberFormat="1" applyFont="1" applyFill="1" applyBorder="1" applyAlignment="1">
      <alignment vertical="center"/>
    </xf>
    <xf numFmtId="165" fontId="5" fillId="0" borderId="89" xfId="0" applyNumberFormat="1" applyFont="1" applyFill="1" applyBorder="1" applyAlignment="1">
      <alignment vertical="center"/>
    </xf>
    <xf numFmtId="167" fontId="17" fillId="0" borderId="80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36" borderId="60" xfId="0" applyNumberFormat="1" applyFont="1" applyFill="1" applyBorder="1" applyAlignment="1">
      <alignment horizontal="center" vertical="center"/>
    </xf>
    <xf numFmtId="165" fontId="5" fillId="36" borderId="90" xfId="0" applyNumberFormat="1" applyFont="1" applyFill="1" applyBorder="1" applyAlignment="1">
      <alignment vertical="center"/>
    </xf>
    <xf numFmtId="165" fontId="5" fillId="36" borderId="91" xfId="0" applyNumberFormat="1" applyFont="1" applyFill="1" applyBorder="1" applyAlignment="1">
      <alignment vertical="center"/>
    </xf>
    <xf numFmtId="173" fontId="7" fillId="0" borderId="87" xfId="54" applyNumberFormat="1" applyFont="1" applyFill="1" applyBorder="1" applyAlignment="1">
      <alignment horizontal="right" vertical="center" indent="1"/>
    </xf>
    <xf numFmtId="173" fontId="7" fillId="36" borderId="91" xfId="54" applyNumberFormat="1" applyFont="1" applyFill="1" applyBorder="1" applyAlignment="1">
      <alignment horizontal="right" vertical="center" indent="1"/>
    </xf>
    <xf numFmtId="165" fontId="9" fillId="0" borderId="87" xfId="0" applyNumberFormat="1" applyFont="1" applyFill="1" applyBorder="1" applyAlignment="1">
      <alignment vertical="center"/>
    </xf>
    <xf numFmtId="165" fontId="9" fillId="36" borderId="91" xfId="0" applyNumberFormat="1" applyFont="1" applyFill="1" applyBorder="1" applyAlignment="1">
      <alignment vertical="center"/>
    </xf>
    <xf numFmtId="0" fontId="125" fillId="38" borderId="92" xfId="0" applyFont="1" applyFill="1" applyBorder="1" applyAlignment="1">
      <alignment vertical="center"/>
    </xf>
    <xf numFmtId="0" fontId="122" fillId="38" borderId="93" xfId="0" applyFont="1" applyFill="1" applyBorder="1" applyAlignment="1">
      <alignment vertical="center"/>
    </xf>
    <xf numFmtId="0" fontId="9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right" vertical="center" indent="1"/>
    </xf>
    <xf numFmtId="0" fontId="3" fillId="36" borderId="96" xfId="0" applyFont="1" applyFill="1" applyBorder="1" applyAlignment="1">
      <alignment horizontal="right" vertical="center" indent="1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left" vertical="center" indent="1"/>
    </xf>
    <xf numFmtId="165" fontId="5" fillId="36" borderId="99" xfId="0" applyNumberFormat="1" applyFont="1" applyFill="1" applyBorder="1" applyAlignment="1">
      <alignment vertical="center"/>
    </xf>
    <xf numFmtId="166" fontId="5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2"/>
    </xf>
    <xf numFmtId="173" fontId="7" fillId="36" borderId="99" xfId="54" applyNumberFormat="1" applyFont="1" applyFill="1" applyBorder="1" applyAlignment="1">
      <alignment horizontal="right" vertical="center" indent="1"/>
    </xf>
    <xf numFmtId="1" fontId="7" fillId="36" borderId="99" xfId="54" applyNumberFormat="1" applyFont="1" applyFill="1" applyBorder="1" applyAlignment="1">
      <alignment horizontal="right" vertical="center" indent="1"/>
    </xf>
    <xf numFmtId="0" fontId="7" fillId="0" borderId="101" xfId="0" applyFont="1" applyFill="1" applyBorder="1" applyAlignment="1">
      <alignment horizontal="left" vertical="center" indent="2"/>
    </xf>
    <xf numFmtId="180" fontId="7" fillId="0" borderId="102" xfId="54" applyNumberFormat="1" applyFont="1" applyFill="1" applyBorder="1" applyAlignment="1">
      <alignment horizontal="right" vertical="center" indent="1"/>
    </xf>
    <xf numFmtId="180" fontId="7" fillId="36" borderId="103" xfId="54" applyNumberFormat="1" applyFont="1" applyFill="1" applyBorder="1" applyAlignment="1">
      <alignment horizontal="right" vertical="center" indent="1"/>
    </xf>
    <xf numFmtId="166" fontId="5" fillId="0" borderId="104" xfId="0" applyNumberFormat="1" applyFont="1" applyFill="1" applyBorder="1" applyAlignment="1">
      <alignment horizontal="right" vertical="center" indent="1"/>
    </xf>
    <xf numFmtId="0" fontId="101" fillId="38" borderId="105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 indent="1"/>
    </xf>
    <xf numFmtId="0" fontId="5" fillId="0" borderId="98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125" fillId="38" borderId="94" xfId="0" applyFont="1" applyFill="1" applyBorder="1" applyAlignment="1">
      <alignment vertical="center"/>
    </xf>
    <xf numFmtId="0" fontId="105" fillId="38" borderId="95" xfId="0" applyFont="1" applyFill="1" applyBorder="1" applyAlignment="1">
      <alignment vertical="center"/>
    </xf>
    <xf numFmtId="0" fontId="101" fillId="38" borderId="97" xfId="0" applyFont="1" applyFill="1" applyBorder="1" applyAlignment="1">
      <alignment horizontal="right" vertical="center" indent="1"/>
    </xf>
    <xf numFmtId="0" fontId="3" fillId="36" borderId="106" xfId="0" applyFont="1" applyFill="1" applyBorder="1" applyAlignment="1">
      <alignment horizontal="right" vertical="center" indent="1"/>
    </xf>
    <xf numFmtId="165" fontId="5" fillId="36" borderId="107" xfId="0" applyNumberFormat="1" applyFont="1" applyFill="1" applyBorder="1" applyAlignment="1">
      <alignment vertical="center"/>
    </xf>
    <xf numFmtId="0" fontId="10" fillId="0" borderId="98" xfId="0" applyFont="1" applyFill="1" applyBorder="1" applyAlignment="1">
      <alignment horizontal="left" vertical="center" indent="2"/>
    </xf>
    <xf numFmtId="165" fontId="10" fillId="36" borderId="107" xfId="0" applyNumberFormat="1" applyFont="1" applyFill="1" applyBorder="1" applyAlignment="1">
      <alignment vertical="center"/>
    </xf>
    <xf numFmtId="166" fontId="10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3"/>
    </xf>
    <xf numFmtId="165" fontId="7" fillId="36" borderId="107" xfId="0" applyNumberFormat="1" applyFont="1" applyFill="1" applyBorder="1" applyAlignment="1">
      <alignment vertical="center"/>
    </xf>
    <xf numFmtId="166" fontId="7" fillId="0" borderId="100" xfId="0" applyNumberFormat="1" applyFont="1" applyFill="1" applyBorder="1" applyAlignment="1">
      <alignment horizontal="right" vertical="center" indent="1"/>
    </xf>
    <xf numFmtId="0" fontId="5" fillId="0" borderId="108" xfId="0" applyFont="1" applyFill="1" applyBorder="1" applyAlignment="1">
      <alignment horizontal="left" vertical="center" indent="1"/>
    </xf>
    <xf numFmtId="165" fontId="5" fillId="0" borderId="109" xfId="0" applyNumberFormat="1" applyFont="1" applyFill="1" applyBorder="1" applyAlignment="1">
      <alignment vertical="center"/>
    </xf>
    <xf numFmtId="165" fontId="5" fillId="36" borderId="110" xfId="0" applyNumberFormat="1" applyFont="1" applyFill="1" applyBorder="1" applyAlignment="1">
      <alignment vertical="center"/>
    </xf>
    <xf numFmtId="166" fontId="5" fillId="0" borderId="111" xfId="0" applyNumberFormat="1" applyFont="1" applyFill="1" applyBorder="1" applyAlignment="1">
      <alignment horizontal="right" vertical="center" indent="1"/>
    </xf>
    <xf numFmtId="0" fontId="10" fillId="0" borderId="101" xfId="0" applyFont="1" applyFill="1" applyBorder="1" applyAlignment="1">
      <alignment horizontal="left" vertical="center" indent="2"/>
    </xf>
    <xf numFmtId="173" fontId="10" fillId="0" borderId="102" xfId="54" applyNumberFormat="1" applyFont="1" applyFill="1" applyBorder="1" applyAlignment="1">
      <alignment vertical="center"/>
    </xf>
    <xf numFmtId="173" fontId="10" fillId="36" borderId="112" xfId="54" applyNumberFormat="1" applyFont="1" applyFill="1" applyBorder="1" applyAlignment="1">
      <alignment vertical="center"/>
    </xf>
    <xf numFmtId="166" fontId="10" fillId="0" borderId="104" xfId="0" applyNumberFormat="1" applyFont="1" applyFill="1" applyBorder="1" applyAlignment="1">
      <alignment horizontal="right" vertical="center" indent="1"/>
    </xf>
    <xf numFmtId="0" fontId="9" fillId="0" borderId="98" xfId="0" applyFont="1" applyFill="1" applyBorder="1" applyAlignment="1">
      <alignment vertical="center"/>
    </xf>
    <xf numFmtId="165" fontId="9" fillId="36" borderId="107" xfId="0" applyNumberFormat="1" applyFont="1" applyFill="1" applyBorder="1" applyAlignment="1">
      <alignment vertical="center"/>
    </xf>
    <xf numFmtId="166" fontId="9" fillId="0" borderId="100" xfId="0" applyNumberFormat="1" applyFont="1" applyFill="1" applyBorder="1" applyAlignment="1">
      <alignment horizontal="right" vertical="center" indent="1"/>
    </xf>
    <xf numFmtId="0" fontId="5" fillId="0" borderId="94" xfId="0" applyFont="1" applyFill="1" applyBorder="1" applyAlignment="1">
      <alignment vertical="center"/>
    </xf>
    <xf numFmtId="165" fontId="5" fillId="0" borderId="95" xfId="0" applyNumberFormat="1" applyFont="1" applyFill="1" applyBorder="1" applyAlignment="1">
      <alignment vertical="center"/>
    </xf>
    <xf numFmtId="165" fontId="5" fillId="36" borderId="106" xfId="0" applyNumberFormat="1" applyFont="1" applyFill="1" applyBorder="1" applyAlignment="1">
      <alignment vertical="center"/>
    </xf>
    <xf numFmtId="166" fontId="5" fillId="0" borderId="97" xfId="0" applyNumberFormat="1" applyFont="1" applyFill="1" applyBorder="1" applyAlignment="1">
      <alignment horizontal="right" vertical="center" indent="1"/>
    </xf>
    <xf numFmtId="17" fontId="3" fillId="0" borderId="95" xfId="0" applyNumberFormat="1" applyFont="1" applyFill="1" applyBorder="1" applyAlignment="1">
      <alignment horizontal="right" vertical="center" indent="1"/>
    </xf>
    <xf numFmtId="0" fontId="10" fillId="0" borderId="98" xfId="0" applyFont="1" applyFill="1" applyBorder="1" applyAlignment="1">
      <alignment horizontal="left" vertical="center" indent="1"/>
    </xf>
    <xf numFmtId="0" fontId="5" fillId="0" borderId="108" xfId="0" applyFont="1" applyFill="1" applyBorder="1" applyAlignment="1">
      <alignment vertical="center"/>
    </xf>
    <xf numFmtId="0" fontId="10" fillId="0" borderId="101" xfId="0" applyFont="1" applyFill="1" applyBorder="1" applyAlignment="1">
      <alignment vertical="center"/>
    </xf>
    <xf numFmtId="0" fontId="126" fillId="38" borderId="113" xfId="0" applyFont="1" applyFill="1" applyBorder="1" applyAlignment="1">
      <alignment vertical="center"/>
    </xf>
    <xf numFmtId="0" fontId="122" fillId="38" borderId="114" xfId="0" applyFont="1" applyFill="1" applyBorder="1" applyAlignment="1">
      <alignment vertical="center"/>
    </xf>
    <xf numFmtId="0" fontId="9" fillId="0" borderId="113" xfId="0" applyFont="1" applyFill="1" applyBorder="1" applyAlignment="1">
      <alignment horizontal="left" vertical="center"/>
    </xf>
    <xf numFmtId="0" fontId="3" fillId="0" borderId="115" xfId="0" applyFont="1" applyFill="1" applyBorder="1" applyAlignment="1">
      <alignment horizontal="right" vertical="center" indent="1"/>
    </xf>
    <xf numFmtId="0" fontId="3" fillId="36" borderId="116" xfId="0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left" vertical="center" indent="1"/>
    </xf>
    <xf numFmtId="165" fontId="5" fillId="0" borderId="114" xfId="0" applyNumberFormat="1" applyFont="1" applyFill="1" applyBorder="1" applyAlignment="1">
      <alignment vertical="center"/>
    </xf>
    <xf numFmtId="165" fontId="5" fillId="36" borderId="119" xfId="0" applyNumberFormat="1" applyFont="1" applyFill="1" applyBorder="1" applyAlignment="1">
      <alignment vertical="center"/>
    </xf>
    <xf numFmtId="166" fontId="5" fillId="0" borderId="120" xfId="0" applyNumberFormat="1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horizontal="left" vertical="center" indent="1"/>
    </xf>
    <xf numFmtId="165" fontId="5" fillId="36" borderId="122" xfId="0" applyNumberFormat="1" applyFont="1" applyFill="1" applyBorder="1" applyAlignment="1">
      <alignment vertical="center"/>
    </xf>
    <xf numFmtId="166" fontId="5" fillId="0" borderId="123" xfId="0" applyNumberFormat="1" applyFont="1" applyFill="1" applyBorder="1" applyAlignment="1">
      <alignment horizontal="right" vertical="center" indent="1"/>
    </xf>
    <xf numFmtId="0" fontId="7" fillId="0" borderId="121" xfId="0" applyFont="1" applyFill="1" applyBorder="1" applyAlignment="1">
      <alignment horizontal="left" vertical="center" indent="2"/>
    </xf>
    <xf numFmtId="173" fontId="7" fillId="36" borderId="122" xfId="54" applyNumberFormat="1" applyFont="1" applyFill="1" applyBorder="1" applyAlignment="1">
      <alignment horizontal="right" vertical="center" indent="1"/>
    </xf>
    <xf numFmtId="1" fontId="7" fillId="36" borderId="122" xfId="54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horizontal="left" vertical="center" indent="2"/>
    </xf>
    <xf numFmtId="180" fontId="7" fillId="0" borderId="125" xfId="54" applyNumberFormat="1" applyFont="1" applyFill="1" applyBorder="1" applyAlignment="1">
      <alignment horizontal="right" vertical="center" indent="1"/>
    </xf>
    <xf numFmtId="180" fontId="7" fillId="36" borderId="126" xfId="54" applyNumberFormat="1" applyFont="1" applyFill="1" applyBorder="1" applyAlignment="1">
      <alignment horizontal="right" vertical="center" indent="1"/>
    </xf>
    <xf numFmtId="166" fontId="5" fillId="0" borderId="127" xfId="0" applyNumberFormat="1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vertical="center"/>
    </xf>
    <xf numFmtId="0" fontId="105" fillId="38" borderId="115" xfId="0" applyFont="1" applyFill="1" applyBorder="1" applyAlignment="1">
      <alignment vertical="center"/>
    </xf>
    <xf numFmtId="0" fontId="101" fillId="38" borderId="117" xfId="0" applyFont="1" applyFill="1" applyBorder="1" applyAlignment="1">
      <alignment horizontal="right" vertical="center" indent="1"/>
    </xf>
    <xf numFmtId="0" fontId="3" fillId="0" borderId="115" xfId="0" applyFont="1" applyFill="1" applyBorder="1" applyAlignment="1">
      <alignment horizontal="center" vertical="center"/>
    </xf>
    <xf numFmtId="0" fontId="3" fillId="36" borderId="128" xfId="0" applyFont="1" applyFill="1" applyBorder="1" applyAlignment="1">
      <alignment horizontal="center" vertical="center"/>
    </xf>
    <xf numFmtId="165" fontId="5" fillId="36" borderId="129" xfId="0" applyNumberFormat="1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165" fontId="5" fillId="0" borderId="115" xfId="0" applyNumberFormat="1" applyFont="1" applyFill="1" applyBorder="1" applyAlignment="1">
      <alignment vertical="center"/>
    </xf>
    <xf numFmtId="165" fontId="5" fillId="36" borderId="128" xfId="0" applyNumberFormat="1" applyFont="1" applyFill="1" applyBorder="1" applyAlignment="1">
      <alignment vertical="center"/>
    </xf>
    <xf numFmtId="166" fontId="5" fillId="0" borderId="117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36" borderId="129" xfId="0" applyNumberFormat="1" applyFont="1" applyFill="1" applyBorder="1" applyAlignment="1">
      <alignment vertical="center"/>
    </xf>
    <xf numFmtId="166" fontId="4" fillId="0" borderId="123" xfId="0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vertical="center"/>
    </xf>
    <xf numFmtId="173" fontId="7" fillId="0" borderId="125" xfId="54" applyNumberFormat="1" applyFont="1" applyFill="1" applyBorder="1" applyAlignment="1">
      <alignment horizontal="right" vertical="center" indent="1"/>
    </xf>
    <xf numFmtId="173" fontId="7" fillId="36" borderId="130" xfId="54" applyNumberFormat="1" applyFont="1" applyFill="1" applyBorder="1" applyAlignment="1">
      <alignment horizontal="right" vertical="center" indent="1"/>
    </xf>
    <xf numFmtId="181" fontId="2" fillId="0" borderId="0" xfId="0" applyNumberFormat="1" applyFont="1" applyAlignment="1">
      <alignment/>
    </xf>
    <xf numFmtId="173" fontId="2" fillId="0" borderId="0" xfId="54" applyNumberFormat="1" applyFont="1" applyAlignment="1">
      <alignment/>
    </xf>
    <xf numFmtId="0" fontId="12" fillId="0" borderId="0" xfId="0" applyFont="1" applyFill="1" applyBorder="1" applyAlignment="1">
      <alignment/>
    </xf>
    <xf numFmtId="181" fontId="12" fillId="0" borderId="0" xfId="48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173" fontId="2" fillId="0" borderId="0" xfId="54" applyNumberFormat="1" applyFont="1" applyAlignment="1">
      <alignment horizontal="center"/>
    </xf>
    <xf numFmtId="0" fontId="3" fillId="36" borderId="128" xfId="0" applyFont="1" applyFill="1" applyBorder="1" applyAlignment="1">
      <alignment horizontal="right" vertical="center" indent="1"/>
    </xf>
    <xf numFmtId="0" fontId="9" fillId="0" borderId="121" xfId="0" applyFont="1" applyFill="1" applyBorder="1" applyAlignment="1">
      <alignment horizontal="left" vertical="center" indent="1"/>
    </xf>
    <xf numFmtId="165" fontId="9" fillId="36" borderId="129" xfId="0" applyNumberFormat="1" applyFont="1" applyFill="1" applyBorder="1" applyAlignment="1">
      <alignment vertical="center"/>
    </xf>
    <xf numFmtId="166" fontId="9" fillId="0" borderId="123" xfId="0" applyNumberFormat="1" applyFont="1" applyFill="1" applyBorder="1" applyAlignment="1">
      <alignment horizontal="right" vertical="center" indent="1"/>
    </xf>
    <xf numFmtId="0" fontId="101" fillId="33" borderId="19" xfId="0" applyFont="1" applyFill="1" applyBorder="1" applyAlignment="1">
      <alignment horizontal="left" vertical="center"/>
    </xf>
    <xf numFmtId="0" fontId="105" fillId="33" borderId="25" xfId="0" applyFont="1" applyFill="1" applyBorder="1" applyAlignment="1">
      <alignment vertical="center"/>
    </xf>
    <xf numFmtId="0" fontId="86" fillId="33" borderId="25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left" vertical="center" indent="2"/>
    </xf>
    <xf numFmtId="165" fontId="15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center" vertical="center"/>
    </xf>
    <xf numFmtId="165" fontId="15" fillId="34" borderId="30" xfId="0" applyNumberFormat="1" applyFont="1" applyFill="1" applyBorder="1" applyAlignment="1">
      <alignment horizontal="right" vertical="center"/>
    </xf>
    <xf numFmtId="174" fontId="2" fillId="34" borderId="131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right" vertical="center" indent="1"/>
    </xf>
    <xf numFmtId="174" fontId="2" fillId="34" borderId="31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74" fontId="9" fillId="34" borderId="31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70" fontId="5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horizontal="right" vertical="center"/>
    </xf>
    <xf numFmtId="170" fontId="5" fillId="34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70" fontId="9" fillId="34" borderId="3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105" fillId="33" borderId="25" xfId="0" applyFont="1" applyFill="1" applyBorder="1" applyAlignment="1">
      <alignment horizontal="right" vertical="center"/>
    </xf>
    <xf numFmtId="9" fontId="17" fillId="0" borderId="25" xfId="54" applyFont="1" applyFill="1" applyBorder="1" applyAlignment="1">
      <alignment horizontal="center" vertical="center"/>
    </xf>
    <xf numFmtId="9" fontId="12" fillId="34" borderId="29" xfId="54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34" borderId="131" xfId="0" applyNumberFormat="1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34" borderId="29" xfId="0" applyNumberFormat="1" applyFont="1" applyFill="1" applyBorder="1" applyAlignment="1">
      <alignment horizontal="center" vertical="center"/>
    </xf>
    <xf numFmtId="0" fontId="19" fillId="38" borderId="132" xfId="0" applyFont="1" applyFill="1" applyBorder="1" applyAlignment="1">
      <alignment vertical="center"/>
    </xf>
    <xf numFmtId="1" fontId="20" fillId="0" borderId="133" xfId="0" applyNumberFormat="1" applyFont="1" applyFill="1" applyBorder="1" applyAlignment="1" applyProtection="1">
      <alignment horizontal="center" vertical="center"/>
      <protection locked="0"/>
    </xf>
    <xf numFmtId="1" fontId="105" fillId="39" borderId="134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 applyProtection="1">
      <alignment horizontal="left" vertical="center" indent="1"/>
      <protection locked="0"/>
    </xf>
    <xf numFmtId="186" fontId="9" fillId="0" borderId="0" xfId="45" applyFont="1" applyFill="1" applyBorder="1" applyAlignment="1" applyProtection="1">
      <alignment vertical="center"/>
      <protection locked="0"/>
    </xf>
    <xf numFmtId="186" fontId="21" fillId="40" borderId="136" xfId="45" applyFont="1" applyFill="1" applyBorder="1" applyAlignment="1" applyProtection="1">
      <alignment vertical="center"/>
      <protection locked="0"/>
    </xf>
    <xf numFmtId="10" fontId="9" fillId="0" borderId="0" xfId="54" applyNumberFormat="1" applyFont="1" applyFill="1" applyBorder="1" applyAlignment="1" applyProtection="1">
      <alignment vertical="center"/>
      <protection locked="0"/>
    </xf>
    <xf numFmtId="10" fontId="21" fillId="40" borderId="137" xfId="54" applyNumberFormat="1" applyFont="1" applyFill="1" applyBorder="1" applyAlignment="1" applyProtection="1">
      <alignment vertical="center"/>
      <protection locked="0"/>
    </xf>
    <xf numFmtId="186" fontId="21" fillId="40" borderId="137" xfId="45" applyFont="1" applyFill="1" applyBorder="1" applyAlignment="1" applyProtection="1">
      <alignment vertical="center"/>
      <protection locked="0"/>
    </xf>
    <xf numFmtId="0" fontId="9" fillId="0" borderId="135" xfId="0" applyFont="1" applyFill="1" applyBorder="1" applyAlignment="1" applyProtection="1">
      <alignment horizontal="left" vertical="center" indent="2"/>
      <protection locked="0"/>
    </xf>
    <xf numFmtId="16" fontId="9" fillId="0" borderId="0" xfId="0" applyNumberFormat="1" applyFont="1" applyBorder="1" applyAlignment="1" applyProtection="1">
      <alignment horizontal="left" vertical="center" indent="3"/>
      <protection locked="0"/>
    </xf>
    <xf numFmtId="16" fontId="9" fillId="40" borderId="137" xfId="0" applyNumberFormat="1" applyFont="1" applyFill="1" applyBorder="1" applyAlignment="1" applyProtection="1">
      <alignment horizontal="left" vertical="center" indent="3"/>
      <protection locked="0"/>
    </xf>
    <xf numFmtId="0" fontId="9" fillId="0" borderId="138" xfId="0" applyFont="1" applyFill="1" applyBorder="1" applyAlignment="1" applyProtection="1">
      <alignment horizontal="left" vertical="center" indent="1"/>
      <protection locked="0"/>
    </xf>
    <xf numFmtId="187" fontId="9" fillId="0" borderId="139" xfId="0" applyNumberFormat="1" applyFont="1" applyFill="1" applyBorder="1" applyAlignment="1" applyProtection="1">
      <alignment vertical="center"/>
      <protection locked="0"/>
    </xf>
    <xf numFmtId="187" fontId="21" fillId="40" borderId="136" xfId="0" applyNumberFormat="1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 applyProtection="1">
      <alignment vertical="center"/>
      <protection locked="0"/>
    </xf>
    <xf numFmtId="187" fontId="21" fillId="40" borderId="137" xfId="0" applyNumberFormat="1" applyFont="1" applyFill="1" applyBorder="1" applyAlignment="1" applyProtection="1">
      <alignment vertical="center"/>
      <protection locked="0"/>
    </xf>
    <xf numFmtId="0" fontId="9" fillId="0" borderId="140" xfId="0" applyFont="1" applyFill="1" applyBorder="1" applyAlignment="1" applyProtection="1">
      <alignment horizontal="left" vertical="center" indent="1"/>
      <protection locked="0"/>
    </xf>
    <xf numFmtId="188" fontId="9" fillId="0" borderId="141" xfId="0" applyNumberFormat="1" applyFont="1" applyFill="1" applyBorder="1" applyAlignment="1" applyProtection="1">
      <alignment vertical="center"/>
      <protection locked="0"/>
    </xf>
    <xf numFmtId="188" fontId="21" fillId="40" borderId="142" xfId="0" applyNumberFormat="1" applyFont="1" applyFill="1" applyBorder="1" applyAlignment="1" applyProtection="1">
      <alignment vertical="center"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88" fontId="21" fillId="40" borderId="137" xfId="0" applyNumberFormat="1" applyFont="1" applyFill="1" applyBorder="1" applyAlignment="1" applyProtection="1">
      <alignment/>
      <protection locked="0"/>
    </xf>
    <xf numFmtId="187" fontId="9" fillId="0" borderId="141" xfId="0" applyNumberFormat="1" applyFont="1" applyFill="1" applyBorder="1" applyAlignment="1" applyProtection="1">
      <alignment vertical="center"/>
      <protection locked="0"/>
    </xf>
    <xf numFmtId="187" fontId="21" fillId="40" borderId="142" xfId="0" applyNumberFormat="1" applyFont="1" applyFill="1" applyBorder="1" applyAlignment="1" applyProtection="1">
      <alignment vertical="center"/>
      <protection locked="0"/>
    </xf>
    <xf numFmtId="0" fontId="127" fillId="0" borderId="15" xfId="0" applyFont="1" applyFill="1" applyBorder="1" applyAlignment="1">
      <alignment horizontal="center" vertical="center"/>
    </xf>
    <xf numFmtId="166" fontId="128" fillId="0" borderId="18" xfId="0" applyNumberFormat="1" applyFont="1" applyFill="1" applyBorder="1" applyAlignment="1">
      <alignment horizontal="right" vertical="center" indent="1"/>
    </xf>
    <xf numFmtId="166" fontId="129" fillId="0" borderId="18" xfId="54" applyNumberFormat="1" applyFont="1" applyFill="1" applyBorder="1" applyAlignment="1">
      <alignment horizontal="right" vertical="center" indent="1"/>
    </xf>
    <xf numFmtId="0" fontId="102" fillId="0" borderId="143" xfId="0" applyFont="1" applyFill="1" applyBorder="1" applyAlignment="1">
      <alignment horizontal="left" vertical="center" wrapText="1" indent="1"/>
    </xf>
    <xf numFmtId="165" fontId="5" fillId="0" borderId="143" xfId="0" applyNumberFormat="1" applyFont="1" applyFill="1" applyBorder="1" applyAlignment="1">
      <alignment horizontal="right" vertical="center" indent="1"/>
    </xf>
    <xf numFmtId="165" fontId="5" fillId="34" borderId="144" xfId="0" applyNumberFormat="1" applyFont="1" applyFill="1" applyBorder="1" applyAlignment="1">
      <alignment horizontal="right" vertical="center" indent="1"/>
    </xf>
    <xf numFmtId="166" fontId="6" fillId="0" borderId="145" xfId="0" applyNumberFormat="1" applyFont="1" applyFill="1" applyBorder="1" applyAlignment="1">
      <alignment horizontal="right" vertical="center" indent="1"/>
    </xf>
    <xf numFmtId="189" fontId="5" fillId="0" borderId="16" xfId="0" applyNumberFormat="1" applyFont="1" applyFill="1" applyBorder="1" applyAlignment="1">
      <alignment horizontal="right" vertical="center" indent="1"/>
    </xf>
    <xf numFmtId="189" fontId="5" fillId="34" borderId="17" xfId="0" applyNumberFormat="1" applyFont="1" applyFill="1" applyBorder="1" applyAlignment="1">
      <alignment horizontal="right" vertical="center" indent="1"/>
    </xf>
    <xf numFmtId="166" fontId="129" fillId="0" borderId="22" xfId="54" applyNumberFormat="1" applyFont="1" applyFill="1" applyBorder="1" applyAlignment="1">
      <alignment horizontal="right" vertical="center" indent="1"/>
    </xf>
    <xf numFmtId="0" fontId="99" fillId="33" borderId="16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101" fillId="33" borderId="18" xfId="0" applyFont="1" applyFill="1" applyBorder="1" applyAlignment="1">
      <alignment horizontal="right" vertical="center"/>
    </xf>
    <xf numFmtId="0" fontId="130" fillId="0" borderId="15" xfId="0" applyFont="1" applyFill="1" applyBorder="1" applyAlignment="1">
      <alignment horizontal="center" vertical="center"/>
    </xf>
    <xf numFmtId="0" fontId="102" fillId="0" borderId="39" xfId="0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166" fontId="130" fillId="0" borderId="18" xfId="0" applyNumberFormat="1" applyFont="1" applyFill="1" applyBorder="1" applyAlignment="1">
      <alignment horizontal="right" vertical="center" indent="1"/>
    </xf>
    <xf numFmtId="0" fontId="104" fillId="0" borderId="39" xfId="0" applyFont="1" applyFill="1" applyBorder="1" applyAlignment="1">
      <alignment horizontal="left" vertical="center" indent="2"/>
    </xf>
    <xf numFmtId="165" fontId="9" fillId="0" borderId="0" xfId="0" applyNumberFormat="1" applyFont="1" applyFill="1" applyBorder="1" applyAlignment="1">
      <alignment horizontal="right" vertical="center" indent="1"/>
    </xf>
    <xf numFmtId="166" fontId="103" fillId="0" borderId="18" xfId="54" applyNumberFormat="1" applyFont="1" applyFill="1" applyBorder="1" applyAlignment="1">
      <alignment horizontal="right" vertical="center" indent="1"/>
    </xf>
    <xf numFmtId="0" fontId="104" fillId="0" borderId="146" xfId="0" applyFont="1" applyFill="1" applyBorder="1" applyAlignment="1">
      <alignment horizontal="left" vertical="center" indent="2"/>
    </xf>
    <xf numFmtId="165" fontId="9" fillId="0" borderId="23" xfId="0" applyNumberFormat="1" applyFont="1" applyFill="1" applyBorder="1" applyAlignment="1">
      <alignment horizontal="right" vertical="center" indent="1"/>
    </xf>
    <xf numFmtId="166" fontId="103" fillId="0" borderId="22" xfId="54" applyNumberFormat="1" applyFont="1" applyFill="1" applyBorder="1" applyAlignment="1">
      <alignment horizontal="right" vertical="center" indent="1"/>
    </xf>
    <xf numFmtId="176" fontId="2" fillId="0" borderId="0" xfId="0" applyNumberFormat="1" applyFont="1" applyAlignment="1">
      <alignment/>
    </xf>
    <xf numFmtId="0" fontId="105" fillId="33" borderId="20" xfId="0" applyFont="1" applyFill="1" applyBorder="1" applyAlignment="1">
      <alignment vertical="center"/>
    </xf>
    <xf numFmtId="169" fontId="2" fillId="0" borderId="0" xfId="49" applyNumberFormat="1" applyFont="1" applyFill="1" applyBorder="1" applyAlignment="1">
      <alignment horizontal="right" vertical="center"/>
    </xf>
    <xf numFmtId="183" fontId="2" fillId="0" borderId="0" xfId="54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" fontId="0" fillId="0" borderId="0" xfId="0" applyNumberFormat="1" applyAlignment="1">
      <alignment/>
    </xf>
    <xf numFmtId="0" fontId="60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8" fillId="0" borderId="0" xfId="54" applyNumberFormat="1" applyFont="1" applyAlignment="1">
      <alignment horizontal="right"/>
    </xf>
    <xf numFmtId="3" fontId="18" fillId="0" borderId="0" xfId="54" applyNumberFormat="1" applyFont="1" applyAlignment="1">
      <alignment horizontal="right"/>
    </xf>
    <xf numFmtId="176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3" fontId="2" fillId="0" borderId="0" xfId="54" applyNumberFormat="1" applyFont="1" applyBorder="1" applyAlignment="1">
      <alignment vertical="center"/>
    </xf>
    <xf numFmtId="173" fontId="9" fillId="0" borderId="0" xfId="54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/>
    </xf>
    <xf numFmtId="0" fontId="86" fillId="33" borderId="27" xfId="0" applyFont="1" applyFill="1" applyBorder="1" applyAlignment="1">
      <alignment horizontal="right" vertical="center"/>
    </xf>
    <xf numFmtId="0" fontId="131" fillId="0" borderId="27" xfId="0" applyFont="1" applyFill="1" applyBorder="1" applyAlignment="1">
      <alignment horizontal="center" vertical="center"/>
    </xf>
    <xf numFmtId="165" fontId="132" fillId="0" borderId="0" xfId="0" applyNumberFormat="1" applyFont="1" applyFill="1" applyBorder="1" applyAlignment="1">
      <alignment horizontal="right" vertical="center"/>
    </xf>
    <xf numFmtId="174" fontId="133" fillId="0" borderId="0" xfId="0" applyNumberFormat="1" applyFont="1" applyFill="1" applyBorder="1" applyAlignment="1">
      <alignment horizontal="center" vertical="center"/>
    </xf>
    <xf numFmtId="165" fontId="132" fillId="34" borderId="30" xfId="0" applyNumberFormat="1" applyFont="1" applyFill="1" applyBorder="1" applyAlignment="1">
      <alignment horizontal="right" vertical="center"/>
    </xf>
    <xf numFmtId="174" fontId="133" fillId="34" borderId="131" xfId="0" applyNumberFormat="1" applyFont="1" applyFill="1" applyBorder="1" applyAlignment="1">
      <alignment horizontal="center" vertical="center"/>
    </xf>
    <xf numFmtId="166" fontId="132" fillId="0" borderId="18" xfId="0" applyNumberFormat="1" applyFont="1" applyFill="1" applyBorder="1" applyAlignment="1">
      <alignment horizontal="right" vertical="center" indent="1"/>
    </xf>
    <xf numFmtId="174" fontId="133" fillId="34" borderId="31" xfId="0" applyNumberFormat="1" applyFont="1" applyFill="1" applyBorder="1" applyAlignment="1">
      <alignment horizontal="center" vertical="center"/>
    </xf>
    <xf numFmtId="170" fontId="132" fillId="0" borderId="0" xfId="0" applyNumberFormat="1" applyFont="1" applyFill="1" applyBorder="1" applyAlignment="1">
      <alignment horizontal="center" vertical="center"/>
    </xf>
    <xf numFmtId="170" fontId="134" fillId="34" borderId="31" xfId="0" applyNumberFormat="1" applyFont="1" applyFill="1" applyBorder="1" applyAlignment="1">
      <alignment horizontal="center" vertical="center"/>
    </xf>
    <xf numFmtId="165" fontId="131" fillId="0" borderId="25" xfId="0" applyNumberFormat="1" applyFont="1" applyFill="1" applyBorder="1" applyAlignment="1">
      <alignment horizontal="right" vertical="center"/>
    </xf>
    <xf numFmtId="170" fontId="131" fillId="0" borderId="25" xfId="0" applyNumberFormat="1" applyFont="1" applyFill="1" applyBorder="1" applyAlignment="1">
      <alignment horizontal="center" vertical="center"/>
    </xf>
    <xf numFmtId="165" fontId="131" fillId="34" borderId="28" xfId="0" applyNumberFormat="1" applyFont="1" applyFill="1" applyBorder="1" applyAlignment="1">
      <alignment horizontal="right" vertical="center"/>
    </xf>
    <xf numFmtId="170" fontId="131" fillId="34" borderId="29" xfId="0" applyNumberFormat="1" applyFont="1" applyFill="1" applyBorder="1" applyAlignment="1">
      <alignment horizontal="center" vertical="center"/>
    </xf>
    <xf numFmtId="166" fontId="135" fillId="0" borderId="27" xfId="0" applyNumberFormat="1" applyFont="1" applyFill="1" applyBorder="1" applyAlignment="1">
      <alignment horizontal="right" vertical="center" indent="1"/>
    </xf>
    <xf numFmtId="0" fontId="133" fillId="0" borderId="0" xfId="0" applyFont="1" applyAlignment="1">
      <alignment horizontal="right" vertical="center"/>
    </xf>
    <xf numFmtId="0" fontId="136" fillId="0" borderId="0" xfId="0" applyFont="1" applyAlignment="1">
      <alignment horizontal="center" vertical="center"/>
    </xf>
    <xf numFmtId="0" fontId="133" fillId="0" borderId="0" xfId="0" applyFont="1" applyBorder="1" applyAlignment="1">
      <alignment horizontal="right" vertical="center"/>
    </xf>
    <xf numFmtId="183" fontId="133" fillId="0" borderId="0" xfId="0" applyNumberFormat="1" applyFont="1" applyAlignment="1">
      <alignment vertical="center"/>
    </xf>
    <xf numFmtId="0" fontId="131" fillId="33" borderId="25" xfId="0" applyFont="1" applyFill="1" applyBorder="1" applyAlignment="1">
      <alignment vertical="center"/>
    </xf>
    <xf numFmtId="0" fontId="135" fillId="33" borderId="27" xfId="0" applyFont="1" applyFill="1" applyBorder="1" applyAlignment="1">
      <alignment horizontal="right" vertical="center"/>
    </xf>
    <xf numFmtId="184" fontId="133" fillId="0" borderId="0" xfId="0" applyNumberFormat="1" applyFont="1" applyBorder="1" applyAlignment="1">
      <alignment horizontal="right" vertical="center"/>
    </xf>
    <xf numFmtId="0" fontId="137" fillId="33" borderId="27" xfId="0" applyFont="1" applyFill="1" applyBorder="1" applyAlignment="1">
      <alignment horizontal="right" vertical="center"/>
    </xf>
    <xf numFmtId="185" fontId="133" fillId="0" borderId="0" xfId="0" applyNumberFormat="1" applyFont="1" applyFill="1" applyBorder="1" applyAlignment="1">
      <alignment horizontal="center" vertical="center"/>
    </xf>
    <xf numFmtId="185" fontId="133" fillId="34" borderId="131" xfId="0" applyNumberFormat="1" applyFont="1" applyFill="1" applyBorder="1" applyAlignment="1">
      <alignment horizontal="center" vertical="center"/>
    </xf>
    <xf numFmtId="185" fontId="133" fillId="34" borderId="31" xfId="0" applyNumberFormat="1" applyFont="1" applyFill="1" applyBorder="1" applyAlignment="1">
      <alignment horizontal="center" vertical="center"/>
    </xf>
    <xf numFmtId="185" fontId="138" fillId="0" borderId="25" xfId="0" applyNumberFormat="1" applyFont="1" applyFill="1" applyBorder="1" applyAlignment="1">
      <alignment horizontal="center" vertical="center"/>
    </xf>
    <xf numFmtId="185" fontId="138" fillId="34" borderId="29" xfId="0" applyNumberFormat="1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/>
    </xf>
    <xf numFmtId="166" fontId="138" fillId="0" borderId="0" xfId="0" applyNumberFormat="1" applyFont="1" applyFill="1" applyBorder="1" applyAlignment="1">
      <alignment horizontal="right" vertical="center" indent="1"/>
    </xf>
    <xf numFmtId="173" fontId="2" fillId="0" borderId="0" xfId="54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131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/>
    </xf>
    <xf numFmtId="173" fontId="18" fillId="0" borderId="0" xfId="54" applyNumberFormat="1" applyFont="1" applyFill="1" applyBorder="1" applyAlignment="1">
      <alignment horizontal="center"/>
    </xf>
    <xf numFmtId="10" fontId="0" fillId="0" borderId="0" xfId="54" applyNumberFormat="1" applyFont="1" applyAlignment="1">
      <alignment/>
    </xf>
    <xf numFmtId="9" fontId="0" fillId="0" borderId="0" xfId="54" applyNumberFormat="1" applyFont="1" applyAlignment="1">
      <alignment/>
    </xf>
    <xf numFmtId="9" fontId="0" fillId="0" borderId="0" xfId="54" applyFont="1" applyAlignment="1">
      <alignment/>
    </xf>
    <xf numFmtId="173" fontId="0" fillId="0" borderId="0" xfId="54" applyNumberFormat="1" applyFont="1" applyAlignment="1">
      <alignment/>
    </xf>
    <xf numFmtId="0" fontId="13" fillId="0" borderId="80" xfId="0" applyFont="1" applyFill="1" applyBorder="1" applyAlignment="1">
      <alignment horizontal="center" vertical="center"/>
    </xf>
    <xf numFmtId="166" fontId="12" fillId="0" borderId="83" xfId="0" applyNumberFormat="1" applyFont="1" applyFill="1" applyBorder="1" applyAlignment="1">
      <alignment horizontal="right" vertical="center" indent="1"/>
    </xf>
    <xf numFmtId="167" fontId="12" fillId="0" borderId="61" xfId="0" applyNumberFormat="1" applyFont="1" applyFill="1" applyBorder="1" applyAlignment="1">
      <alignment horizontal="right" vertical="center" indent="1"/>
    </xf>
    <xf numFmtId="167" fontId="2" fillId="0" borderId="61" xfId="0" applyNumberFormat="1" applyFont="1" applyFill="1" applyBorder="1" applyAlignment="1">
      <alignment horizontal="right" vertical="center" indent="1"/>
    </xf>
    <xf numFmtId="166" fontId="13" fillId="0" borderId="61" xfId="0" applyNumberFormat="1" applyFont="1" applyFill="1" applyBorder="1" applyAlignment="1">
      <alignment horizontal="right" vertical="center" indent="1"/>
    </xf>
    <xf numFmtId="166" fontId="5" fillId="0" borderId="80" xfId="0" applyNumberFormat="1" applyFont="1" applyFill="1" applyBorder="1" applyAlignment="1">
      <alignment horizontal="right" vertical="center" indent="1"/>
    </xf>
    <xf numFmtId="166" fontId="5" fillId="0" borderId="61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166" fontId="12" fillId="0" borderId="147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center" vertical="center"/>
    </xf>
    <xf numFmtId="9" fontId="2" fillId="0" borderId="0" xfId="54" applyFont="1" applyAlignment="1">
      <alignment/>
    </xf>
    <xf numFmtId="191" fontId="2" fillId="0" borderId="0" xfId="47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71" fontId="3" fillId="36" borderId="106" xfId="0" applyNumberFormat="1" applyFont="1" applyFill="1" applyBorder="1" applyAlignment="1">
      <alignment horizontal="right" vertical="center" indent="1"/>
    </xf>
    <xf numFmtId="9" fontId="2" fillId="0" borderId="0" xfId="54" applyNumberFormat="1" applyFont="1" applyFill="1" applyBorder="1" applyAlignment="1">
      <alignment/>
    </xf>
    <xf numFmtId="0" fontId="101" fillId="38" borderId="120" xfId="0" applyFont="1" applyFill="1" applyBorder="1" applyAlignment="1">
      <alignment horizontal="right" vertical="center"/>
    </xf>
    <xf numFmtId="0" fontId="7" fillId="0" borderId="121" xfId="0" applyFont="1" applyFill="1" applyBorder="1" applyAlignment="1">
      <alignment vertical="center"/>
    </xf>
    <xf numFmtId="15" fontId="66" fillId="0" borderId="0" xfId="0" applyNumberFormat="1" applyFont="1" applyAlignment="1" applyProtection="1">
      <alignment/>
      <protection locked="0"/>
    </xf>
    <xf numFmtId="10" fontId="67" fillId="0" borderId="0" xfId="54" applyNumberFormat="1" applyFont="1" applyAlignment="1" applyProtection="1">
      <alignment/>
      <protection locked="0"/>
    </xf>
    <xf numFmtId="15" fontId="67" fillId="0" borderId="0" xfId="0" applyNumberFormat="1" applyFont="1" applyAlignment="1" applyProtection="1">
      <alignment horizontal="center"/>
      <protection locked="0"/>
    </xf>
    <xf numFmtId="186" fontId="68" fillId="0" borderId="0" xfId="45" applyFont="1" applyFill="1" applyBorder="1" applyAlignment="1" applyProtection="1">
      <alignment horizontal="left"/>
      <protection locked="0"/>
    </xf>
    <xf numFmtId="10" fontId="66" fillId="35" borderId="0" xfId="54" applyNumberFormat="1" applyFont="1" applyFill="1" applyBorder="1" applyAlignment="1" applyProtection="1">
      <alignment vertical="center"/>
      <protection locked="0"/>
    </xf>
    <xf numFmtId="171" fontId="5" fillId="34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37" borderId="13" xfId="0" applyFont="1" applyFill="1" applyBorder="1" applyAlignment="1">
      <alignment horizontal="left" vertical="center"/>
    </xf>
    <xf numFmtId="166" fontId="69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indent="3"/>
    </xf>
    <xf numFmtId="0" fontId="9" fillId="0" borderId="59" xfId="0" applyFont="1" applyFill="1" applyBorder="1" applyAlignment="1">
      <alignment horizontal="left" vertical="center" indent="2"/>
    </xf>
    <xf numFmtId="173" fontId="7" fillId="0" borderId="88" xfId="54" applyNumberFormat="1" applyFont="1" applyFill="1" applyBorder="1" applyAlignment="1">
      <alignment horizontal="right" vertical="center" indent="1"/>
    </xf>
    <xf numFmtId="173" fontId="7" fillId="36" borderId="79" xfId="54" applyNumberFormat="1" applyFont="1" applyFill="1" applyBorder="1" applyAlignment="1">
      <alignment horizontal="right" vertical="center" indent="1"/>
    </xf>
    <xf numFmtId="165" fontId="105" fillId="0" borderId="25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65" fontId="5" fillId="36" borderId="47" xfId="0" applyNumberFormat="1" applyFont="1" applyFill="1" applyBorder="1" applyAlignment="1">
      <alignment horizontal="right" vertical="center" indent="1"/>
    </xf>
    <xf numFmtId="165" fontId="6" fillId="36" borderId="39" xfId="0" applyNumberFormat="1" applyFont="1" applyFill="1" applyBorder="1" applyAlignment="1">
      <alignment horizontal="right" vertical="center" indent="1"/>
    </xf>
    <xf numFmtId="165" fontId="5" fillId="36" borderId="50" xfId="0" applyNumberFormat="1" applyFont="1" applyFill="1" applyBorder="1" applyAlignment="1">
      <alignment horizontal="right" vertical="center" indent="1"/>
    </xf>
    <xf numFmtId="165" fontId="5" fillId="36" borderId="39" xfId="0" applyNumberFormat="1" applyFont="1" applyFill="1" applyBorder="1" applyAlignment="1">
      <alignment horizontal="right" vertical="center" indent="1"/>
    </xf>
    <xf numFmtId="165" fontId="3" fillId="36" borderId="3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right" vertical="center"/>
    </xf>
    <xf numFmtId="0" fontId="131" fillId="0" borderId="0" xfId="0" applyFont="1" applyFill="1" applyBorder="1" applyAlignment="1">
      <alignment horizontal="center" vertical="center"/>
    </xf>
    <xf numFmtId="166" fontId="132" fillId="0" borderId="0" xfId="0" applyNumberFormat="1" applyFont="1" applyFill="1" applyBorder="1" applyAlignment="1">
      <alignment horizontal="right" vertical="center" indent="1"/>
    </xf>
    <xf numFmtId="170" fontId="134" fillId="0" borderId="0" xfId="0" applyNumberFormat="1" applyFont="1" applyFill="1" applyBorder="1" applyAlignment="1">
      <alignment horizontal="center" vertical="center"/>
    </xf>
    <xf numFmtId="165" fontId="131" fillId="0" borderId="0" xfId="0" applyNumberFormat="1" applyFont="1" applyFill="1" applyBorder="1" applyAlignment="1">
      <alignment horizontal="right" vertical="center"/>
    </xf>
    <xf numFmtId="170" fontId="131" fillId="0" borderId="0" xfId="0" applyNumberFormat="1" applyFont="1" applyFill="1" applyBorder="1" applyAlignment="1">
      <alignment horizontal="center" vertical="center"/>
    </xf>
    <xf numFmtId="166" fontId="135" fillId="0" borderId="0" xfId="0" applyNumberFormat="1" applyFont="1" applyFill="1" applyBorder="1" applyAlignment="1">
      <alignment horizontal="right" vertical="center" indent="1"/>
    </xf>
    <xf numFmtId="0" fontId="133" fillId="0" borderId="0" xfId="0" applyFont="1" applyFill="1" applyBorder="1" applyAlignment="1">
      <alignment horizontal="right" vertical="center"/>
    </xf>
    <xf numFmtId="0" fontId="136" fillId="0" borderId="0" xfId="0" applyFont="1" applyFill="1" applyBorder="1" applyAlignment="1">
      <alignment horizontal="center" vertical="center"/>
    </xf>
    <xf numFmtId="183" fontId="133" fillId="0" borderId="0" xfId="0" applyNumberFormat="1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35" fillId="0" borderId="0" xfId="0" applyFont="1" applyFill="1" applyBorder="1" applyAlignment="1">
      <alignment horizontal="right" vertical="center"/>
    </xf>
    <xf numFmtId="184" fontId="13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137" fillId="0" borderId="0" xfId="0" applyFont="1" applyFill="1" applyBorder="1" applyAlignment="1">
      <alignment horizontal="right" vertical="center"/>
    </xf>
    <xf numFmtId="185" fontId="138" fillId="0" borderId="0" xfId="0" applyNumberFormat="1" applyFont="1" applyFill="1" applyBorder="1" applyAlignment="1">
      <alignment horizontal="center" vertical="center"/>
    </xf>
    <xf numFmtId="183" fontId="2" fillId="0" borderId="18" xfId="0" applyNumberFormat="1" applyFont="1" applyBorder="1" applyAlignment="1">
      <alignment vertical="center"/>
    </xf>
    <xf numFmtId="0" fontId="105" fillId="33" borderId="22" xfId="0" applyFont="1" applyFill="1" applyBorder="1" applyAlignment="1">
      <alignment vertical="center"/>
    </xf>
    <xf numFmtId="0" fontId="86" fillId="38" borderId="63" xfId="0" applyFont="1" applyFill="1" applyBorder="1" applyAlignment="1">
      <alignment horizontal="right" vertical="center" indent="1"/>
    </xf>
    <xf numFmtId="0" fontId="124" fillId="38" borderId="64" xfId="0" applyFont="1" applyFill="1" applyBorder="1" applyAlignment="1">
      <alignment horizontal="right" vertical="center"/>
    </xf>
    <xf numFmtId="171" fontId="13" fillId="0" borderId="69" xfId="0" applyNumberFormat="1" applyFont="1" applyFill="1" applyBorder="1" applyAlignment="1">
      <alignment horizontal="center" vertical="center"/>
    </xf>
    <xf numFmtId="0" fontId="101" fillId="33" borderId="25" xfId="0" applyFont="1" applyFill="1" applyBorder="1" applyAlignment="1">
      <alignment horizontal="right" vertical="center" wrapText="1"/>
    </xf>
    <xf numFmtId="0" fontId="101" fillId="33" borderId="27" xfId="0" applyFont="1" applyFill="1" applyBorder="1" applyAlignment="1">
      <alignment horizontal="right" vertical="center" wrapText="1"/>
    </xf>
    <xf numFmtId="171" fontId="5" fillId="34" borderId="28" xfId="0" applyNumberFormat="1" applyFont="1" applyFill="1" applyBorder="1" applyAlignment="1">
      <alignment horizontal="center" vertical="center"/>
    </xf>
    <xf numFmtId="171" fontId="5" fillId="34" borderId="2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31" fillId="0" borderId="19" xfId="0" applyFont="1" applyFill="1" applyBorder="1" applyAlignment="1">
      <alignment horizontal="center" vertical="center"/>
    </xf>
    <xf numFmtId="0" fontId="131" fillId="0" borderId="29" xfId="0" applyFont="1" applyFill="1" applyBorder="1" applyAlignment="1">
      <alignment horizontal="center" vertical="center"/>
    </xf>
    <xf numFmtId="0" fontId="131" fillId="34" borderId="28" xfId="0" applyFont="1" applyFill="1" applyBorder="1" applyAlignment="1">
      <alignment horizontal="center" vertical="center"/>
    </xf>
    <xf numFmtId="0" fontId="131" fillId="34" borderId="29" xfId="0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01" fillId="33" borderId="25" xfId="0" applyFont="1" applyFill="1" applyBorder="1" applyAlignment="1">
      <alignment horizontal="right" vertical="center"/>
    </xf>
    <xf numFmtId="0" fontId="101" fillId="33" borderId="27" xfId="0" applyFont="1" applyFill="1" applyBorder="1" applyAlignment="1">
      <alignment horizontal="right" vertical="center"/>
    </xf>
    <xf numFmtId="0" fontId="105" fillId="33" borderId="11" xfId="0" applyFont="1" applyFill="1" applyBorder="1" applyAlignment="1">
      <alignment horizontal="center" vertical="center" wrapText="1"/>
    </xf>
    <xf numFmtId="0" fontId="105" fillId="33" borderId="23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6" fillId="33" borderId="22" xfId="0" applyFont="1" applyFill="1" applyBorder="1" applyAlignment="1">
      <alignment horizontal="center" vertical="center" wrapText="1"/>
    </xf>
    <xf numFmtId="0" fontId="139" fillId="33" borderId="148" xfId="0" applyFont="1" applyFill="1" applyBorder="1" applyAlignment="1">
      <alignment horizontal="center" vertical="center" wrapText="1"/>
    </xf>
    <xf numFmtId="0" fontId="139" fillId="33" borderId="14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31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 indent="1"/>
    </xf>
    <xf numFmtId="0" fontId="14" fillId="0" borderId="14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40" fillId="38" borderId="19" xfId="0" applyFont="1" applyFill="1" applyBorder="1" applyAlignment="1">
      <alignment horizontal="center" vertical="center"/>
    </xf>
    <xf numFmtId="0" fontId="140" fillId="38" borderId="25" xfId="0" applyFont="1" applyFill="1" applyBorder="1" applyAlignment="1">
      <alignment horizontal="center" vertical="center"/>
    </xf>
    <xf numFmtId="0" fontId="140" fillId="38" borderId="27" xfId="0" applyFont="1" applyFill="1" applyBorder="1" applyAlignment="1">
      <alignment horizontal="center" vertical="center"/>
    </xf>
    <xf numFmtId="171" fontId="3" fillId="0" borderId="33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5" fontId="13" fillId="0" borderId="33" xfId="0" applyNumberFormat="1" applyFont="1" applyFill="1" applyBorder="1" applyAlignment="1">
      <alignment horizontal="center" vertical="center"/>
    </xf>
    <xf numFmtId="175" fontId="13" fillId="0" borderId="24" xfId="0" applyNumberFormat="1" applyFont="1" applyFill="1" applyBorder="1" applyAlignment="1">
      <alignment horizontal="center" vertical="center"/>
    </xf>
    <xf numFmtId="175" fontId="13" fillId="34" borderId="150" xfId="0" applyNumberFormat="1" applyFont="1" applyFill="1" applyBorder="1" applyAlignment="1">
      <alignment horizontal="center" vertical="center"/>
    </xf>
    <xf numFmtId="175" fontId="13" fillId="34" borderId="24" xfId="0" applyNumberFormat="1" applyFont="1" applyFill="1" applyBorder="1" applyAlignment="1">
      <alignment horizontal="center" vertical="center"/>
    </xf>
    <xf numFmtId="171" fontId="3" fillId="34" borderId="150" xfId="0" applyNumberFormat="1" applyFont="1" applyFill="1" applyBorder="1" applyAlignment="1">
      <alignment horizontal="center" vertical="center"/>
    </xf>
    <xf numFmtId="171" fontId="3" fillId="34" borderId="24" xfId="0" applyNumberFormat="1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/>
    </xf>
    <xf numFmtId="0" fontId="105" fillId="33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3" fillId="0" borderId="156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113" fillId="24" borderId="156" xfId="0" applyFont="1" applyFill="1" applyBorder="1" applyAlignment="1">
      <alignment horizontal="center" vertical="center"/>
    </xf>
    <xf numFmtId="0" fontId="113" fillId="24" borderId="154" xfId="0" applyFont="1" applyFill="1" applyBorder="1" applyAlignment="1">
      <alignment horizontal="center" vertical="center"/>
    </xf>
    <xf numFmtId="0" fontId="113" fillId="24" borderId="15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_Bolsa" xfId="45"/>
    <cellStyle name="Incorrecto" xfId="46"/>
    <cellStyle name="Comma" xfId="47"/>
    <cellStyle name="Comma [0]" xfId="48"/>
    <cellStyle name="Millares [0]_C_Ejec 12_2004 Explotación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26"/>
  <sheetViews>
    <sheetView showGridLines="0" tabSelected="1" zoomScale="70" zoomScaleNormal="70" zoomScalePageLayoutView="0" workbookViewId="0" topLeftCell="A1">
      <selection activeCell="K23" sqref="K23"/>
    </sheetView>
  </sheetViews>
  <sheetFormatPr defaultColWidth="11.421875" defaultRowHeight="15"/>
  <cols>
    <col min="1" max="1" width="2.57421875" style="0" customWidth="1"/>
    <col min="2" max="2" width="47.7109375" style="0" customWidth="1"/>
    <col min="3" max="4" width="11.8515625" style="0" customWidth="1"/>
    <col min="5" max="5" width="13.7109375" style="0" customWidth="1"/>
    <col min="6" max="6" width="14.57421875" style="0" customWidth="1"/>
    <col min="8" max="8" width="14.140625" style="0" customWidth="1"/>
    <col min="14" max="14" width="42.8515625" style="0" customWidth="1"/>
    <col min="15" max="16" width="13.140625" style="0" customWidth="1"/>
    <col min="17" max="17" width="14.57421875" style="0" customWidth="1"/>
    <col min="18" max="18" width="14.421875" style="0" customWidth="1"/>
    <col min="20" max="20" width="13.7109375" style="0" customWidth="1"/>
  </cols>
  <sheetData>
    <row r="1" ht="15.75" thickBot="1"/>
    <row r="2" spans="2:17" ht="33.75" customHeight="1" thickBot="1" thickTop="1">
      <c r="B2" s="1" t="s">
        <v>0</v>
      </c>
      <c r="C2" s="633" t="s">
        <v>81</v>
      </c>
      <c r="D2" s="633"/>
      <c r="E2" s="634"/>
      <c r="N2" s="1" t="s">
        <v>0</v>
      </c>
      <c r="O2" s="2"/>
      <c r="P2" s="2"/>
      <c r="Q2" s="3" t="s">
        <v>4</v>
      </c>
    </row>
    <row r="3" spans="2:17" ht="20.25" thickBot="1" thickTop="1">
      <c r="B3" s="4" t="s">
        <v>2</v>
      </c>
      <c r="C3" s="5" t="s">
        <v>90</v>
      </c>
      <c r="D3" s="6" t="s">
        <v>91</v>
      </c>
      <c r="E3" s="7" t="s">
        <v>92</v>
      </c>
      <c r="N3" s="4" t="s">
        <v>5</v>
      </c>
      <c r="O3" s="5" t="s">
        <v>90</v>
      </c>
      <c r="P3" s="6" t="s">
        <v>91</v>
      </c>
      <c r="Q3" s="7" t="s">
        <v>92</v>
      </c>
    </row>
    <row r="4" spans="2:17" ht="15.75">
      <c r="B4" s="8" t="s">
        <v>93</v>
      </c>
      <c r="C4" s="9">
        <v>9106.540509999999</v>
      </c>
      <c r="D4" s="10">
        <v>8800.12076682</v>
      </c>
      <c r="E4" s="11">
        <v>-0.033648314949405345</v>
      </c>
      <c r="N4" s="8" t="s">
        <v>6</v>
      </c>
      <c r="O4" s="9">
        <v>9106.540509999999</v>
      </c>
      <c r="P4" s="10">
        <v>8800.12076682</v>
      </c>
      <c r="Q4" s="11">
        <v>-0.033648314949405345</v>
      </c>
    </row>
    <row r="5" spans="2:17" ht="15.75">
      <c r="B5" s="8" t="s">
        <v>94</v>
      </c>
      <c r="C5" s="9">
        <v>75485.21996332987</v>
      </c>
      <c r="D5" s="10">
        <v>63874.003502066116</v>
      </c>
      <c r="E5" s="11">
        <v>-0.1538210588364768</v>
      </c>
      <c r="N5" s="8" t="s">
        <v>109</v>
      </c>
      <c r="O5" s="9">
        <v>75485.21996332987</v>
      </c>
      <c r="P5" s="10">
        <v>63874.003502066116</v>
      </c>
      <c r="Q5" s="11">
        <v>-0.1538210588364768</v>
      </c>
    </row>
    <row r="6" spans="2:17" ht="15">
      <c r="B6" s="12" t="s">
        <v>95</v>
      </c>
      <c r="C6" s="13">
        <v>21.34335904852815</v>
      </c>
      <c r="D6" s="14">
        <v>18.59163691080557</v>
      </c>
      <c r="E6" s="15"/>
      <c r="N6" s="12" t="s">
        <v>7</v>
      </c>
      <c r="O6" s="13">
        <v>21.34335904852815</v>
      </c>
      <c r="P6" s="14">
        <v>18.59163691080557</v>
      </c>
      <c r="Q6" s="15"/>
    </row>
    <row r="7" spans="2:17" ht="15.75">
      <c r="B7" s="8" t="s">
        <v>96</v>
      </c>
      <c r="C7" s="9">
        <v>757.4469999999974</v>
      </c>
      <c r="D7" s="10">
        <v>647.7468329673002</v>
      </c>
      <c r="E7" s="11">
        <v>-0.14482883559205806</v>
      </c>
      <c r="N7" s="8" t="s">
        <v>8</v>
      </c>
      <c r="O7" s="9">
        <v>757.4469999999974</v>
      </c>
      <c r="P7" s="10">
        <v>647.7468329673002</v>
      </c>
      <c r="Q7" s="11">
        <v>-0.14482883559205806</v>
      </c>
    </row>
    <row r="8" spans="2:17" ht="15">
      <c r="B8" s="12" t="s">
        <v>97</v>
      </c>
      <c r="C8" s="16">
        <v>0.08317615225762581</v>
      </c>
      <c r="D8" s="17">
        <v>0.07360658451524514</v>
      </c>
      <c r="E8" s="18"/>
      <c r="N8" s="12" t="s">
        <v>9</v>
      </c>
      <c r="O8" s="16">
        <v>0.08317615225762581</v>
      </c>
      <c r="P8" s="17">
        <v>0.07360658451524514</v>
      </c>
      <c r="Q8" s="18"/>
    </row>
    <row r="9" spans="2:17" ht="15.75">
      <c r="B9" s="8" t="s">
        <v>98</v>
      </c>
      <c r="C9" s="9">
        <v>428.1319999999974</v>
      </c>
      <c r="D9" s="10">
        <v>421.0939191540128</v>
      </c>
      <c r="E9" s="11">
        <v>-0.016439044140556303</v>
      </c>
      <c r="N9" s="8" t="s">
        <v>10</v>
      </c>
      <c r="O9" s="9">
        <v>428.1319999999974</v>
      </c>
      <c r="P9" s="10">
        <v>421.0939191540128</v>
      </c>
      <c r="Q9" s="11">
        <v>-0.016439044140556303</v>
      </c>
    </row>
    <row r="10" spans="2:17" ht="15.75" thickBot="1">
      <c r="B10" s="12" t="s">
        <v>97</v>
      </c>
      <c r="C10" s="16">
        <v>0.047013682037636645</v>
      </c>
      <c r="D10" s="17">
        <v>0.04785092503976837</v>
      </c>
      <c r="E10" s="18"/>
      <c r="N10" s="12" t="s">
        <v>9</v>
      </c>
      <c r="O10" s="16">
        <v>0.047013682037636645</v>
      </c>
      <c r="P10" s="17">
        <v>0.04785092503976837</v>
      </c>
      <c r="Q10" s="18"/>
    </row>
    <row r="11" spans="2:17" ht="16.5" thickBot="1">
      <c r="B11" s="484" t="s">
        <v>99</v>
      </c>
      <c r="C11" s="485">
        <v>167.55145598886563</v>
      </c>
      <c r="D11" s="486">
        <v>202.1158079846735</v>
      </c>
      <c r="E11" s="487">
        <v>0.20629096770191468</v>
      </c>
      <c r="N11" s="484" t="s">
        <v>110</v>
      </c>
      <c r="O11" s="485">
        <v>167.55145598886563</v>
      </c>
      <c r="P11" s="486">
        <v>202.1158079846735</v>
      </c>
      <c r="Q11" s="487">
        <v>0.20629096770191468</v>
      </c>
    </row>
    <row r="12" spans="2:17" ht="15.75">
      <c r="B12" s="8" t="s">
        <v>100</v>
      </c>
      <c r="C12" s="488">
        <v>0.5441631817811496</v>
      </c>
      <c r="D12" s="489">
        <v>0.6482130570976709</v>
      </c>
      <c r="E12" s="11">
        <v>0.19121079632022542</v>
      </c>
      <c r="N12" s="8" t="s">
        <v>111</v>
      </c>
      <c r="O12" s="488">
        <v>0.5441631817811496</v>
      </c>
      <c r="P12" s="489">
        <v>0.6482130570976709</v>
      </c>
      <c r="Q12" s="11">
        <v>0.19121079632022542</v>
      </c>
    </row>
    <row r="13" spans="2:17" ht="15.75">
      <c r="B13" s="8" t="s">
        <v>101</v>
      </c>
      <c r="C13" s="9">
        <v>559.586</v>
      </c>
      <c r="D13" s="10">
        <v>449.6</v>
      </c>
      <c r="E13" s="11">
        <v>-0.1965488772056484</v>
      </c>
      <c r="N13" s="8" t="s">
        <v>112</v>
      </c>
      <c r="O13" s="9">
        <v>559.586</v>
      </c>
      <c r="P13" s="10">
        <v>449.6</v>
      </c>
      <c r="Q13" s="11">
        <v>-0.1965488772056484</v>
      </c>
    </row>
    <row r="14" spans="2:17" ht="15.75">
      <c r="B14" s="8" t="s">
        <v>102</v>
      </c>
      <c r="C14" s="9">
        <v>585.6</v>
      </c>
      <c r="D14" s="10">
        <v>-24.920944601801022</v>
      </c>
      <c r="E14" s="23" t="s">
        <v>103</v>
      </c>
      <c r="N14" s="8" t="s">
        <v>11</v>
      </c>
      <c r="O14" s="9">
        <v>585.6</v>
      </c>
      <c r="P14" s="10">
        <v>-24.920944601801022</v>
      </c>
      <c r="Q14" s="23" t="s">
        <v>103</v>
      </c>
    </row>
    <row r="15" spans="2:17" ht="15.75">
      <c r="B15" s="20" t="s">
        <v>104</v>
      </c>
      <c r="C15" s="21">
        <v>667.3000000000001</v>
      </c>
      <c r="D15" s="22">
        <v>252.580279538199</v>
      </c>
      <c r="E15" s="18">
        <v>-0.6214891659850158</v>
      </c>
      <c r="N15" s="20" t="s">
        <v>50</v>
      </c>
      <c r="O15" s="21">
        <v>667.3000000000001</v>
      </c>
      <c r="P15" s="22">
        <v>252.580279538199</v>
      </c>
      <c r="Q15" s="18">
        <v>-0.6214891659850158</v>
      </c>
    </row>
    <row r="16" spans="2:17" ht="15.75">
      <c r="B16" s="20" t="s">
        <v>105</v>
      </c>
      <c r="C16" s="21">
        <v>81.7</v>
      </c>
      <c r="D16" s="22">
        <v>277.50122414</v>
      </c>
      <c r="E16" s="18">
        <v>2.3965878107711136</v>
      </c>
      <c r="N16" s="20" t="s">
        <v>113</v>
      </c>
      <c r="O16" s="21">
        <v>81.7</v>
      </c>
      <c r="P16" s="22">
        <v>277.50122414</v>
      </c>
      <c r="Q16" s="18">
        <v>2.3965878107711136</v>
      </c>
    </row>
    <row r="17" spans="2:17" ht="15.75">
      <c r="B17" s="8" t="s">
        <v>106</v>
      </c>
      <c r="C17" s="9">
        <v>5575.100000000002</v>
      </c>
      <c r="D17" s="10">
        <v>4578.981734229999</v>
      </c>
      <c r="E17" s="23">
        <v>-0.17867271721942246</v>
      </c>
      <c r="N17" s="8" t="s">
        <v>114</v>
      </c>
      <c r="O17" s="9">
        <v>5575.100000000002</v>
      </c>
      <c r="P17" s="10">
        <v>4578.981734229999</v>
      </c>
      <c r="Q17" s="23">
        <v>-0.17867271721942246</v>
      </c>
    </row>
    <row r="18" spans="2:17" ht="15.75">
      <c r="B18" s="20" t="s">
        <v>107</v>
      </c>
      <c r="C18" s="21">
        <v>4721.300000000002</v>
      </c>
      <c r="D18" s="22">
        <v>3871.526102409999</v>
      </c>
      <c r="E18" s="18">
        <v>-0.17998726994471914</v>
      </c>
      <c r="N18" s="20" t="s">
        <v>115</v>
      </c>
      <c r="O18" s="21">
        <v>4721.300000000002</v>
      </c>
      <c r="P18" s="22">
        <v>3871.526102409999</v>
      </c>
      <c r="Q18" s="18">
        <v>-0.17998726994471914</v>
      </c>
    </row>
    <row r="19" spans="2:17" ht="16.5" thickBot="1">
      <c r="B19" s="24" t="s">
        <v>108</v>
      </c>
      <c r="C19" s="25">
        <v>853.8</v>
      </c>
      <c r="D19" s="26">
        <v>707.45563182</v>
      </c>
      <c r="E19" s="27">
        <v>-0.1714035701335207</v>
      </c>
      <c r="N19" s="24" t="s">
        <v>116</v>
      </c>
      <c r="O19" s="25">
        <v>853.8</v>
      </c>
      <c r="P19" s="26">
        <v>707.45563182</v>
      </c>
      <c r="Q19" s="27">
        <v>-0.1714035701335207</v>
      </c>
    </row>
    <row r="20" ht="16.5" thickBot="1" thickTop="1"/>
    <row r="21" spans="2:18" ht="21.75" thickTop="1">
      <c r="B21" s="1" t="s">
        <v>0</v>
      </c>
      <c r="C21" s="2"/>
      <c r="D21" s="2"/>
      <c r="E21" s="2"/>
      <c r="F21" s="3" t="s">
        <v>82</v>
      </c>
      <c r="N21" s="1" t="s">
        <v>0</v>
      </c>
      <c r="O21" s="2"/>
      <c r="P21" s="2"/>
      <c r="Q21" s="2"/>
      <c r="R21" s="3" t="s">
        <v>83</v>
      </c>
    </row>
    <row r="22" spans="2:18" ht="21.75" thickBot="1">
      <c r="B22" s="491"/>
      <c r="C22" s="492"/>
      <c r="D22" s="492"/>
      <c r="E22" s="492"/>
      <c r="F22" s="493"/>
      <c r="N22" s="491"/>
      <c r="O22" s="492"/>
      <c r="P22" s="492"/>
      <c r="Q22" s="492"/>
      <c r="R22" s="493"/>
    </row>
    <row r="23" spans="2:18" ht="20.25" thickBot="1" thickTop="1">
      <c r="B23" s="4" t="s">
        <v>2</v>
      </c>
      <c r="C23" s="5" t="s">
        <v>90</v>
      </c>
      <c r="D23" s="6" t="s">
        <v>91</v>
      </c>
      <c r="E23" s="481" t="s">
        <v>92</v>
      </c>
      <c r="F23" s="494" t="s">
        <v>117</v>
      </c>
      <c r="N23" s="4" t="s">
        <v>1</v>
      </c>
      <c r="O23" s="5" t="s">
        <v>90</v>
      </c>
      <c r="P23" s="6" t="s">
        <v>91</v>
      </c>
      <c r="Q23" s="481" t="s">
        <v>92</v>
      </c>
      <c r="R23" s="494" t="s">
        <v>123</v>
      </c>
    </row>
    <row r="24" spans="2:18" ht="15.75">
      <c r="B24" s="495" t="s">
        <v>94</v>
      </c>
      <c r="C24" s="496">
        <v>75484.90000000001</v>
      </c>
      <c r="D24" s="10">
        <v>63872.60292899998</v>
      </c>
      <c r="E24" s="482">
        <v>-0.15382150459899435</v>
      </c>
      <c r="F24" s="497">
        <v>-0.0182303622446347</v>
      </c>
      <c r="N24" s="495" t="s">
        <v>109</v>
      </c>
      <c r="O24" s="496">
        <v>75484.90000000001</v>
      </c>
      <c r="P24" s="10">
        <v>63872.60292899998</v>
      </c>
      <c r="Q24" s="482">
        <v>-0.15382150459899435</v>
      </c>
      <c r="R24" s="497">
        <v>-0.0182303622446347</v>
      </c>
    </row>
    <row r="25" spans="2:18" ht="15.75">
      <c r="B25" s="498" t="s">
        <v>118</v>
      </c>
      <c r="C25" s="499">
        <v>70498.50000000001</v>
      </c>
      <c r="D25" s="22">
        <v>58536.65292899998</v>
      </c>
      <c r="E25" s="483">
        <v>-0.16966342169580528</v>
      </c>
      <c r="F25" s="500">
        <v>-0.032453875257988374</v>
      </c>
      <c r="N25" s="498" t="s">
        <v>124</v>
      </c>
      <c r="O25" s="499">
        <v>70498.50000000001</v>
      </c>
      <c r="P25" s="22">
        <v>58536.65292899998</v>
      </c>
      <c r="Q25" s="483">
        <v>-0.16966342169580528</v>
      </c>
      <c r="R25" s="500">
        <v>-0.032453875257988374</v>
      </c>
    </row>
    <row r="26" spans="2:18" ht="15.75">
      <c r="B26" s="498" t="s">
        <v>119</v>
      </c>
      <c r="C26" s="499">
        <v>4986.4</v>
      </c>
      <c r="D26" s="22">
        <v>5335.949999999999</v>
      </c>
      <c r="E26" s="483">
        <v>0.07015081020375402</v>
      </c>
      <c r="F26" s="500">
        <v>0.18300778116476812</v>
      </c>
      <c r="N26" s="498" t="s">
        <v>125</v>
      </c>
      <c r="O26" s="499">
        <v>4986.4</v>
      </c>
      <c r="P26" s="22">
        <v>5335.949999999999</v>
      </c>
      <c r="Q26" s="483">
        <v>0.07015081020375402</v>
      </c>
      <c r="R26" s="500">
        <v>0.18300778116476812</v>
      </c>
    </row>
    <row r="27" spans="2:18" ht="15.75">
      <c r="B27" s="495" t="s">
        <v>120</v>
      </c>
      <c r="C27" s="496">
        <v>9815.040509999999</v>
      </c>
      <c r="D27" s="10">
        <v>9376.02076682</v>
      </c>
      <c r="E27" s="482">
        <v>-0.04472928489013428</v>
      </c>
      <c r="F27" s="497">
        <v>0.06086687642140931</v>
      </c>
      <c r="N27" s="495" t="s">
        <v>126</v>
      </c>
      <c r="O27" s="496">
        <v>9815.040509999999</v>
      </c>
      <c r="P27" s="10">
        <v>9376.02076682</v>
      </c>
      <c r="Q27" s="482">
        <v>-0.04472928489013428</v>
      </c>
      <c r="R27" s="497">
        <v>0.06086687642140931</v>
      </c>
    </row>
    <row r="28" spans="2:18" ht="15.75">
      <c r="B28" s="498" t="s">
        <v>118</v>
      </c>
      <c r="C28" s="499">
        <v>9106.540509999999</v>
      </c>
      <c r="D28" s="22">
        <v>8800.12076682</v>
      </c>
      <c r="E28" s="483">
        <v>-0.033648314949405345</v>
      </c>
      <c r="F28" s="500">
        <v>0.0636016870347269</v>
      </c>
      <c r="N28" s="498" t="s">
        <v>124</v>
      </c>
      <c r="O28" s="499">
        <v>9106.540509999999</v>
      </c>
      <c r="P28" s="22">
        <v>8800.12076682</v>
      </c>
      <c r="Q28" s="483">
        <v>-0.033648314949405345</v>
      </c>
      <c r="R28" s="500">
        <v>0.0636016870347269</v>
      </c>
    </row>
    <row r="29" spans="2:18" ht="16.5" thickBot="1">
      <c r="B29" s="501" t="s">
        <v>119</v>
      </c>
      <c r="C29" s="502">
        <v>708.5</v>
      </c>
      <c r="D29" s="26">
        <v>575.9</v>
      </c>
      <c r="E29" s="490">
        <v>-0.1871559633027523</v>
      </c>
      <c r="F29" s="503">
        <v>-0.05821501075062252</v>
      </c>
      <c r="N29" s="501" t="s">
        <v>125</v>
      </c>
      <c r="O29" s="502">
        <v>708.5</v>
      </c>
      <c r="P29" s="26">
        <v>575.9</v>
      </c>
      <c r="Q29" s="490">
        <v>-0.1871559633027523</v>
      </c>
      <c r="R29" s="503">
        <v>-0.05821501075062252</v>
      </c>
    </row>
    <row r="30" spans="2:14" ht="15.75" thickTop="1">
      <c r="B30" t="s">
        <v>121</v>
      </c>
      <c r="N30" t="s">
        <v>127</v>
      </c>
    </row>
    <row r="31" spans="2:14" ht="15">
      <c r="B31" t="s">
        <v>122</v>
      </c>
      <c r="N31" t="s">
        <v>128</v>
      </c>
    </row>
    <row r="32" ht="15.75" thickBot="1"/>
    <row r="33" spans="2:17" ht="21.75" thickTop="1">
      <c r="B33" s="1" t="s">
        <v>0</v>
      </c>
      <c r="C33" s="2"/>
      <c r="D33" s="2"/>
      <c r="E33" s="3" t="s">
        <v>84</v>
      </c>
      <c r="N33" s="1" t="s">
        <v>0</v>
      </c>
      <c r="O33" s="2"/>
      <c r="P33" s="2"/>
      <c r="Q33" s="3" t="s">
        <v>85</v>
      </c>
    </row>
    <row r="34" spans="2:17" ht="16.5" thickBot="1">
      <c r="B34" s="28"/>
      <c r="C34" s="29"/>
      <c r="D34" s="29"/>
      <c r="E34" s="629"/>
      <c r="N34" s="28"/>
      <c r="O34" s="29"/>
      <c r="P34" s="29"/>
      <c r="Q34" s="629"/>
    </row>
    <row r="35" spans="2:17" ht="20.25" thickBot="1" thickTop="1">
      <c r="B35" s="4" t="s">
        <v>2</v>
      </c>
      <c r="C35" s="31" t="s">
        <v>90</v>
      </c>
      <c r="D35" s="31" t="s">
        <v>91</v>
      </c>
      <c r="E35" s="32" t="s">
        <v>92</v>
      </c>
      <c r="N35" s="4" t="s">
        <v>1</v>
      </c>
      <c r="O35" s="31" t="s">
        <v>90</v>
      </c>
      <c r="P35" s="6" t="s">
        <v>91</v>
      </c>
      <c r="Q35" s="32" t="s">
        <v>92</v>
      </c>
    </row>
    <row r="36" spans="2:17" ht="15.75">
      <c r="B36" s="33" t="s">
        <v>129</v>
      </c>
      <c r="C36" s="34">
        <v>58.24245598886897</v>
      </c>
      <c r="D36" s="35">
        <v>49.726690093447914</v>
      </c>
      <c r="E36" s="36">
        <v>-0.1462123420250092</v>
      </c>
      <c r="N36" s="33" t="s">
        <v>138</v>
      </c>
      <c r="O36" s="34">
        <v>58.24245598886897</v>
      </c>
      <c r="P36" s="35">
        <v>49.726690093447914</v>
      </c>
      <c r="Q36" s="36">
        <v>-0.1462123420250092</v>
      </c>
    </row>
    <row r="37" spans="2:17" ht="15.75">
      <c r="B37" s="33" t="s">
        <v>130</v>
      </c>
      <c r="C37" s="34">
        <v>123.79499999999946</v>
      </c>
      <c r="D37" s="35">
        <v>124.99899999999975</v>
      </c>
      <c r="E37" s="36">
        <v>0.009725756290644094</v>
      </c>
      <c r="N37" s="33" t="s">
        <v>139</v>
      </c>
      <c r="O37" s="34">
        <v>123.79499999999946</v>
      </c>
      <c r="P37" s="35">
        <v>124.99899999999975</v>
      </c>
      <c r="Q37" s="36">
        <v>0.009725756290644094</v>
      </c>
    </row>
    <row r="38" spans="2:17" ht="15.75">
      <c r="B38" s="33" t="s">
        <v>131</v>
      </c>
      <c r="C38" s="34">
        <v>20.365000000000062</v>
      </c>
      <c r="D38" s="35">
        <v>20.714117891225378</v>
      </c>
      <c r="E38" s="36">
        <v>0.01714303418734664</v>
      </c>
      <c r="N38" s="33" t="s">
        <v>140</v>
      </c>
      <c r="O38" s="34">
        <v>20.365000000000062</v>
      </c>
      <c r="P38" s="35">
        <v>20.714117891225378</v>
      </c>
      <c r="Q38" s="36">
        <v>0.01714303418734664</v>
      </c>
    </row>
    <row r="39" spans="2:17" ht="15.75">
      <c r="B39" s="33" t="s">
        <v>132</v>
      </c>
      <c r="C39" s="34">
        <v>-34.85100000000287</v>
      </c>
      <c r="D39" s="35">
        <v>6.676000000000435</v>
      </c>
      <c r="E39" s="36" t="s">
        <v>103</v>
      </c>
      <c r="N39" s="33" t="s">
        <v>141</v>
      </c>
      <c r="O39" s="34">
        <v>-34.85100000000287</v>
      </c>
      <c r="P39" s="35">
        <v>6.676000000000435</v>
      </c>
      <c r="Q39" s="36" t="s">
        <v>103</v>
      </c>
    </row>
    <row r="40" spans="2:17" ht="15">
      <c r="B40" s="42" t="s">
        <v>133</v>
      </c>
      <c r="C40" s="43">
        <v>-8.6926</v>
      </c>
      <c r="D40" s="44">
        <v>-8.495199999999999</v>
      </c>
      <c r="E40" s="45">
        <v>-0.022708970848768106</v>
      </c>
      <c r="N40" s="42" t="s">
        <v>142</v>
      </c>
      <c r="O40" s="43">
        <v>-8.6926</v>
      </c>
      <c r="P40" s="44">
        <v>-8.495199999999999</v>
      </c>
      <c r="Q40" s="45">
        <v>-0.022708970848768106</v>
      </c>
    </row>
    <row r="41" spans="2:17" ht="15">
      <c r="B41" s="42" t="s">
        <v>134</v>
      </c>
      <c r="C41" s="504">
        <v>-36.683941524999994</v>
      </c>
      <c r="D41" s="44">
        <v>-37.26635589899406</v>
      </c>
      <c r="E41" s="45">
        <v>0.015876548423706005</v>
      </c>
      <c r="N41" s="42" t="s">
        <v>143</v>
      </c>
      <c r="O41" s="43">
        <v>-36.683941524999994</v>
      </c>
      <c r="P41" s="44">
        <v>-37.26635589899406</v>
      </c>
      <c r="Q41" s="45">
        <v>0.015876548423706005</v>
      </c>
    </row>
    <row r="42" spans="2:17" ht="15">
      <c r="B42" s="42" t="s">
        <v>135</v>
      </c>
      <c r="C42" s="43">
        <v>36.819364083500005</v>
      </c>
      <c r="D42" s="44">
        <v>30.62666501669407</v>
      </c>
      <c r="E42" s="45">
        <v>-0.1681913639997138</v>
      </c>
      <c r="N42" s="42" t="s">
        <v>144</v>
      </c>
      <c r="O42" s="43">
        <v>36.819364083500005</v>
      </c>
      <c r="P42" s="44">
        <v>30.62666501669407</v>
      </c>
      <c r="Q42" s="45">
        <v>-0.1681913639997138</v>
      </c>
    </row>
    <row r="43" spans="2:17" ht="15.75" thickBot="1">
      <c r="B43" s="42" t="s">
        <v>136</v>
      </c>
      <c r="C43" s="43">
        <v>-26.29382255850288</v>
      </c>
      <c r="D43" s="44">
        <v>21.81089088230042</v>
      </c>
      <c r="E43" s="45" t="s">
        <v>137</v>
      </c>
      <c r="N43" s="42" t="s">
        <v>145</v>
      </c>
      <c r="O43" s="43">
        <v>-26.29382255850288</v>
      </c>
      <c r="P43" s="44">
        <v>21.81089088230042</v>
      </c>
      <c r="Q43" s="45" t="s">
        <v>137</v>
      </c>
    </row>
    <row r="44" spans="2:17" ht="17.25" thickBot="1" thickTop="1">
      <c r="B44" s="37" t="s">
        <v>99</v>
      </c>
      <c r="C44" s="38">
        <v>167.55145598886563</v>
      </c>
      <c r="D44" s="39">
        <v>202.1158079846735</v>
      </c>
      <c r="E44" s="40">
        <v>0.20629096770191468</v>
      </c>
      <c r="N44" s="37" t="s">
        <v>110</v>
      </c>
      <c r="O44" s="38">
        <v>167.55145598886563</v>
      </c>
      <c r="P44" s="39">
        <v>202.1158079846735</v>
      </c>
      <c r="Q44" s="40">
        <v>0.20629096770191468</v>
      </c>
    </row>
    <row r="45" ht="16.5" thickBot="1" thickTop="1"/>
    <row r="46" spans="2:19" ht="21.75" thickTop="1">
      <c r="B46" s="1" t="s">
        <v>0</v>
      </c>
      <c r="C46" s="2"/>
      <c r="D46" s="2"/>
      <c r="E46" s="2"/>
      <c r="F46" s="2"/>
      <c r="G46" s="3" t="s">
        <v>12</v>
      </c>
      <c r="N46" s="1" t="s">
        <v>0</v>
      </c>
      <c r="O46" s="2"/>
      <c r="P46" s="2"/>
      <c r="Q46" s="2"/>
      <c r="R46" s="2"/>
      <c r="S46" s="3" t="s">
        <v>13</v>
      </c>
    </row>
    <row r="47" spans="2:19" ht="16.5" thickBot="1">
      <c r="B47" s="28"/>
      <c r="C47" s="29"/>
      <c r="D47" s="29"/>
      <c r="E47" s="29"/>
      <c r="F47" s="29"/>
      <c r="G47" s="30"/>
      <c r="N47" s="28" t="s">
        <v>87</v>
      </c>
      <c r="O47" s="29"/>
      <c r="P47" s="29"/>
      <c r="Q47" s="29"/>
      <c r="R47" s="29"/>
      <c r="S47" s="30"/>
    </row>
    <row r="48" spans="2:19" ht="20.25" thickBot="1" thickTop="1">
      <c r="B48" s="4" t="s">
        <v>2</v>
      </c>
      <c r="C48" s="668" t="s">
        <v>90</v>
      </c>
      <c r="D48" s="670"/>
      <c r="E48" s="671" t="s">
        <v>91</v>
      </c>
      <c r="F48" s="672"/>
      <c r="G48" s="46" t="s">
        <v>92</v>
      </c>
      <c r="N48" s="4" t="s">
        <v>5</v>
      </c>
      <c r="O48" s="668" t="s">
        <v>90</v>
      </c>
      <c r="P48" s="670"/>
      <c r="Q48" s="671" t="s">
        <v>91</v>
      </c>
      <c r="R48" s="672"/>
      <c r="S48" s="46" t="s">
        <v>92</v>
      </c>
    </row>
    <row r="49" spans="2:19" ht="17.25" thickBot="1" thickTop="1">
      <c r="B49" s="37" t="s">
        <v>146</v>
      </c>
      <c r="C49" s="38">
        <v>9106.540509999999</v>
      </c>
      <c r="D49" s="47">
        <v>1</v>
      </c>
      <c r="E49" s="48">
        <v>8800.12076682</v>
      </c>
      <c r="F49" s="49">
        <v>1</v>
      </c>
      <c r="G49" s="50">
        <v>-0.033648314949405345</v>
      </c>
      <c r="N49" s="37" t="s">
        <v>173</v>
      </c>
      <c r="O49" s="38">
        <v>9106.540509999999</v>
      </c>
      <c r="P49" s="47">
        <v>1</v>
      </c>
      <c r="Q49" s="48">
        <v>8800.12076682</v>
      </c>
      <c r="R49" s="49">
        <v>1</v>
      </c>
      <c r="S49" s="50">
        <v>-0.033648314949405345</v>
      </c>
    </row>
    <row r="50" spans="2:19" ht="16.5" thickTop="1">
      <c r="B50" s="51" t="s">
        <v>147</v>
      </c>
      <c r="C50" s="52">
        <v>5.229</v>
      </c>
      <c r="D50" s="53">
        <v>0.000574202683692888</v>
      </c>
      <c r="E50" s="54">
        <v>98.411</v>
      </c>
      <c r="F50" s="55">
        <v>0.011182914713062701</v>
      </c>
      <c r="G50" s="56" t="s">
        <v>137</v>
      </c>
      <c r="N50" s="51" t="s">
        <v>174</v>
      </c>
      <c r="O50" s="52">
        <v>5.229</v>
      </c>
      <c r="P50" s="53">
        <v>0.000574202683692888</v>
      </c>
      <c r="Q50" s="54">
        <v>98.411</v>
      </c>
      <c r="R50" s="55">
        <v>0.011182914713062701</v>
      </c>
      <c r="S50" s="56" t="s">
        <v>137</v>
      </c>
    </row>
    <row r="51" spans="2:19" ht="15.75">
      <c r="B51" s="8" t="s">
        <v>148</v>
      </c>
      <c r="C51" s="57">
        <v>9111.769509999998</v>
      </c>
      <c r="D51" s="58">
        <v>1.0005742026836928</v>
      </c>
      <c r="E51" s="59">
        <v>8898.53176682</v>
      </c>
      <c r="F51" s="60">
        <v>1.0111829147130627</v>
      </c>
      <c r="G51" s="61">
        <v>-0.023402451405950653</v>
      </c>
      <c r="N51" s="8" t="s">
        <v>175</v>
      </c>
      <c r="O51" s="57">
        <v>9111.769509999998</v>
      </c>
      <c r="P51" s="58">
        <v>1.0005742026836928</v>
      </c>
      <c r="Q51" s="59">
        <v>8898.53176682</v>
      </c>
      <c r="R51" s="60">
        <v>1.0111829147130627</v>
      </c>
      <c r="S51" s="61">
        <v>-0.023402451405950653</v>
      </c>
    </row>
    <row r="52" spans="2:19" ht="15.75">
      <c r="B52" s="51" t="s">
        <v>149</v>
      </c>
      <c r="C52" s="52">
        <v>-6290.701510000001</v>
      </c>
      <c r="D52" s="53">
        <v>-0.690789384079729</v>
      </c>
      <c r="E52" s="54">
        <v>-6404.0979338527</v>
      </c>
      <c r="F52" s="55">
        <v>-0.7277284145916189</v>
      </c>
      <c r="G52" s="56">
        <v>0.018026037902519887</v>
      </c>
      <c r="N52" s="51" t="s">
        <v>176</v>
      </c>
      <c r="O52" s="52">
        <v>-6290.701510000001</v>
      </c>
      <c r="P52" s="53">
        <v>-0.690789384079729</v>
      </c>
      <c r="Q52" s="54">
        <v>-6404.0979338527</v>
      </c>
      <c r="R52" s="55">
        <v>-0.7277284145916189</v>
      </c>
      <c r="S52" s="56">
        <v>0.018026037902519887</v>
      </c>
    </row>
    <row r="53" spans="2:19" ht="16.5" thickBot="1">
      <c r="B53" s="51" t="s">
        <v>150</v>
      </c>
      <c r="C53" s="52">
        <v>-2063.621</v>
      </c>
      <c r="D53" s="53">
        <v>-0.22660866634633797</v>
      </c>
      <c r="E53" s="54">
        <v>-1846.687</v>
      </c>
      <c r="F53" s="55">
        <v>-0.20984791560619867</v>
      </c>
      <c r="G53" s="56">
        <v>-0.10512298527685082</v>
      </c>
      <c r="N53" s="51" t="s">
        <v>177</v>
      </c>
      <c r="O53" s="52">
        <v>-2063.621</v>
      </c>
      <c r="P53" s="53">
        <v>-0.22660866634633797</v>
      </c>
      <c r="Q53" s="54">
        <v>-1846.687</v>
      </c>
      <c r="R53" s="55">
        <v>-0.20984791560619867</v>
      </c>
      <c r="S53" s="56">
        <v>-0.10512298527685082</v>
      </c>
    </row>
    <row r="54" spans="2:19" ht="17.25" thickBot="1" thickTop="1">
      <c r="B54" s="37" t="s">
        <v>151</v>
      </c>
      <c r="C54" s="38">
        <v>757.4469999999974</v>
      </c>
      <c r="D54" s="47">
        <v>0.08317615225762581</v>
      </c>
      <c r="E54" s="48">
        <v>647.7468329673002</v>
      </c>
      <c r="F54" s="49">
        <v>0.07360658451524514</v>
      </c>
      <c r="G54" s="50">
        <v>-0.14482883559205806</v>
      </c>
      <c r="N54" s="37" t="s">
        <v>178</v>
      </c>
      <c r="O54" s="38">
        <v>757.4469999999974</v>
      </c>
      <c r="P54" s="47">
        <v>0.08317615225762581</v>
      </c>
      <c r="Q54" s="48">
        <v>647.7468329673002</v>
      </c>
      <c r="R54" s="49">
        <v>0.07360658451524514</v>
      </c>
      <c r="S54" s="50">
        <v>-0.14482883559205806</v>
      </c>
    </row>
    <row r="55" spans="2:19" ht="16.5" thickTop="1">
      <c r="B55" s="51" t="s">
        <v>152</v>
      </c>
      <c r="C55" s="52">
        <v>-326.651</v>
      </c>
      <c r="D55" s="53">
        <v>-0.03586993322451053</v>
      </c>
      <c r="E55" s="54">
        <v>-225.7049493432874</v>
      </c>
      <c r="F55" s="55">
        <v>-0.02564793771856927</v>
      </c>
      <c r="G55" s="56">
        <v>-0.3090333434053856</v>
      </c>
      <c r="N55" s="51" t="s">
        <v>179</v>
      </c>
      <c r="O55" s="52">
        <v>-326.651</v>
      </c>
      <c r="P55" s="53">
        <v>-0.03586993322451053</v>
      </c>
      <c r="Q55" s="54">
        <v>-225.7049493432874</v>
      </c>
      <c r="R55" s="55">
        <v>-0.02564793771856927</v>
      </c>
      <c r="S55" s="56">
        <v>-0.3090333434053856</v>
      </c>
    </row>
    <row r="56" spans="2:19" ht="16.5" thickBot="1">
      <c r="B56" s="51" t="s">
        <v>153</v>
      </c>
      <c r="C56" s="52">
        <v>-2.6639999999999993</v>
      </c>
      <c r="D56" s="53">
        <v>-0.0002925369954786485</v>
      </c>
      <c r="E56" s="54">
        <v>-0.9479644699999996</v>
      </c>
      <c r="F56" s="55">
        <v>-0.00010772175690749693</v>
      </c>
      <c r="G56" s="56">
        <v>-0.6441574812312313</v>
      </c>
      <c r="N56" s="51" t="s">
        <v>180</v>
      </c>
      <c r="O56" s="52">
        <v>-2.6639999999999993</v>
      </c>
      <c r="P56" s="53">
        <v>-0.0002925369954786485</v>
      </c>
      <c r="Q56" s="54">
        <v>-0.9479644699999996</v>
      </c>
      <c r="R56" s="55">
        <v>-0.00010772175690749693</v>
      </c>
      <c r="S56" s="56">
        <v>-0.6441574812312313</v>
      </c>
    </row>
    <row r="57" spans="2:19" ht="17.25" thickBot="1" thickTop="1">
      <c r="B57" s="37" t="s">
        <v>154</v>
      </c>
      <c r="C57" s="38">
        <v>428.1319999999974</v>
      </c>
      <c r="D57" s="47">
        <v>0.047013682037636645</v>
      </c>
      <c r="E57" s="48">
        <v>421.0939191540128</v>
      </c>
      <c r="F57" s="49">
        <v>0.04785092503976837</v>
      </c>
      <c r="G57" s="50">
        <v>-0.016439044140556303</v>
      </c>
      <c r="N57" s="37" t="s">
        <v>181</v>
      </c>
      <c r="O57" s="38">
        <v>428.1319999999974</v>
      </c>
      <c r="P57" s="47">
        <v>0.047013682037636645</v>
      </c>
      <c r="Q57" s="48">
        <v>421.0939191540128</v>
      </c>
      <c r="R57" s="49">
        <v>0.04785092503976837</v>
      </c>
      <c r="S57" s="50">
        <v>-0.016439044140556303</v>
      </c>
    </row>
    <row r="58" spans="2:19" ht="16.5" thickTop="1">
      <c r="B58" s="51" t="s">
        <v>155</v>
      </c>
      <c r="C58" s="52">
        <v>-14.508999999999999</v>
      </c>
      <c r="D58" s="53">
        <v>-0.0015932504757506427</v>
      </c>
      <c r="E58" s="54">
        <v>15.08834076</v>
      </c>
      <c r="F58" s="55">
        <v>0.0017145606474957846</v>
      </c>
      <c r="G58" s="56" t="s">
        <v>103</v>
      </c>
      <c r="N58" s="51" t="s">
        <v>182</v>
      </c>
      <c r="O58" s="52">
        <v>-14.508999999999999</v>
      </c>
      <c r="P58" s="53">
        <v>-0.0015932504757506427</v>
      </c>
      <c r="Q58" s="54">
        <v>15.08834076</v>
      </c>
      <c r="R58" s="55">
        <v>0.0017145606474957846</v>
      </c>
      <c r="S58" s="56" t="s">
        <v>103</v>
      </c>
    </row>
    <row r="59" spans="2:19" ht="15.75">
      <c r="B59" s="51" t="s">
        <v>156</v>
      </c>
      <c r="C59" s="52">
        <v>59.205</v>
      </c>
      <c r="D59" s="53">
        <v>0.006501371177670192</v>
      </c>
      <c r="E59" s="54">
        <v>3.9777801946728637</v>
      </c>
      <c r="F59" s="55">
        <v>0.0004520142734484619</v>
      </c>
      <c r="G59" s="56" t="s">
        <v>103</v>
      </c>
      <c r="N59" s="51" t="s">
        <v>183</v>
      </c>
      <c r="O59" s="52">
        <v>59.205</v>
      </c>
      <c r="P59" s="53">
        <v>0.006501371177670192</v>
      </c>
      <c r="Q59" s="54">
        <v>3.9777801946728637</v>
      </c>
      <c r="R59" s="55">
        <v>0.0004520142734484619</v>
      </c>
      <c r="S59" s="56" t="s">
        <v>103</v>
      </c>
    </row>
    <row r="60" spans="2:19" ht="15.75">
      <c r="B60" s="8" t="s">
        <v>157</v>
      </c>
      <c r="C60" s="57">
        <v>472.82799999999736</v>
      </c>
      <c r="D60" s="58">
        <v>0.05192180273955619</v>
      </c>
      <c r="E60" s="59">
        <v>440.1600401086856</v>
      </c>
      <c r="F60" s="60">
        <v>0.050017499960712614</v>
      </c>
      <c r="G60" s="61">
        <v>-0.06909057816227449</v>
      </c>
      <c r="N60" s="8" t="s">
        <v>184</v>
      </c>
      <c r="O60" s="57">
        <v>472.82799999999736</v>
      </c>
      <c r="P60" s="58">
        <v>0.05192180273955619</v>
      </c>
      <c r="Q60" s="59">
        <v>440.1600401086856</v>
      </c>
      <c r="R60" s="60">
        <v>0.050017499960712614</v>
      </c>
      <c r="S60" s="61">
        <v>-0.06909057816227449</v>
      </c>
    </row>
    <row r="61" spans="2:19" ht="15.75">
      <c r="B61" s="51" t="s">
        <v>158</v>
      </c>
      <c r="C61" s="52">
        <v>125.88748999999999</v>
      </c>
      <c r="D61" s="53">
        <v>0.013823854389244902</v>
      </c>
      <c r="E61" s="54">
        <v>99.63723577000002</v>
      </c>
      <c r="F61" s="55">
        <v>0.011322257774651517</v>
      </c>
      <c r="G61" s="56">
        <v>-0.20852154753423058</v>
      </c>
      <c r="N61" s="51" t="s">
        <v>185</v>
      </c>
      <c r="O61" s="52">
        <v>125.88748999999999</v>
      </c>
      <c r="P61" s="53">
        <v>0.013823854389244902</v>
      </c>
      <c r="Q61" s="54">
        <v>99.63723577000002</v>
      </c>
      <c r="R61" s="55">
        <v>0.011322257774651517</v>
      </c>
      <c r="S61" s="56">
        <v>-0.20852154753423058</v>
      </c>
    </row>
    <row r="62" spans="2:19" ht="15.75">
      <c r="B62" s="51" t="s">
        <v>159</v>
      </c>
      <c r="C62" s="52">
        <v>-267.80649</v>
      </c>
      <c r="D62" s="53">
        <v>-0.029408147880736767</v>
      </c>
      <c r="E62" s="54">
        <v>-269.0651163166666</v>
      </c>
      <c r="F62" s="55">
        <v>-0.030575161801318734</v>
      </c>
      <c r="G62" s="56">
        <v>0.004699760325698632</v>
      </c>
      <c r="N62" s="51" t="s">
        <v>186</v>
      </c>
      <c r="O62" s="52">
        <v>-267.80649</v>
      </c>
      <c r="P62" s="53">
        <v>-0.029408147880736767</v>
      </c>
      <c r="Q62" s="54">
        <v>-269.0651163166666</v>
      </c>
      <c r="R62" s="55">
        <v>-0.030575161801318734</v>
      </c>
      <c r="S62" s="56">
        <v>0.004699760325698632</v>
      </c>
    </row>
    <row r="63" spans="2:19" ht="15.75">
      <c r="B63" s="8" t="s">
        <v>160</v>
      </c>
      <c r="C63" s="57">
        <v>-141.919</v>
      </c>
      <c r="D63" s="58">
        <v>-0.015584293491491867</v>
      </c>
      <c r="E63" s="59">
        <v>-169.4278805466666</v>
      </c>
      <c r="F63" s="60">
        <v>-0.01925290402666722</v>
      </c>
      <c r="G63" s="61">
        <v>0.1938350787890739</v>
      </c>
      <c r="N63" s="8" t="s">
        <v>187</v>
      </c>
      <c r="O63" s="57">
        <v>-141.919</v>
      </c>
      <c r="P63" s="58">
        <v>-0.015584293491491867</v>
      </c>
      <c r="Q63" s="59">
        <v>-169.4278805466666</v>
      </c>
      <c r="R63" s="60">
        <v>-0.01925290402666722</v>
      </c>
      <c r="S63" s="61">
        <v>0.1938350787890739</v>
      </c>
    </row>
    <row r="64" spans="2:19" ht="15.75">
      <c r="B64" s="51" t="s">
        <v>161</v>
      </c>
      <c r="C64" s="52">
        <v>-11.925</v>
      </c>
      <c r="D64" s="53">
        <v>-0.0013094983750311128</v>
      </c>
      <c r="E64" s="54">
        <v>1.4821746308866666</v>
      </c>
      <c r="F64" s="55">
        <v>0.00016842662392487406</v>
      </c>
      <c r="G64" s="56" t="s">
        <v>103</v>
      </c>
      <c r="N64" s="51" t="s">
        <v>188</v>
      </c>
      <c r="O64" s="52">
        <v>-11.925</v>
      </c>
      <c r="P64" s="53">
        <v>-0.0013094983750311128</v>
      </c>
      <c r="Q64" s="54">
        <v>1.4821746308866666</v>
      </c>
      <c r="R64" s="55">
        <v>0.00016842662392487406</v>
      </c>
      <c r="S64" s="56" t="s">
        <v>103</v>
      </c>
    </row>
    <row r="65" spans="2:19" ht="15.75">
      <c r="B65" s="51" t="s">
        <v>162</v>
      </c>
      <c r="C65" s="52">
        <v>-153.535</v>
      </c>
      <c r="D65" s="53">
        <v>-0.016859860210515883</v>
      </c>
      <c r="E65" s="54">
        <v>32.05799999999999</v>
      </c>
      <c r="F65" s="55">
        <v>0.003642904552045645</v>
      </c>
      <c r="G65" s="56" t="s">
        <v>103</v>
      </c>
      <c r="N65" s="51" t="s">
        <v>189</v>
      </c>
      <c r="O65" s="52">
        <v>-153.535</v>
      </c>
      <c r="P65" s="53">
        <v>-0.016859860210515883</v>
      </c>
      <c r="Q65" s="54">
        <v>32.05799999999999</v>
      </c>
      <c r="R65" s="55">
        <v>0.003642904552045645</v>
      </c>
      <c r="S65" s="56" t="s">
        <v>103</v>
      </c>
    </row>
    <row r="66" spans="2:19" ht="15.75">
      <c r="B66" s="51" t="s">
        <v>163</v>
      </c>
      <c r="C66" s="52">
        <v>41.97</v>
      </c>
      <c r="D66" s="53">
        <v>0.004608775413002583</v>
      </c>
      <c r="E66" s="54">
        <v>22.44699951</v>
      </c>
      <c r="F66" s="55">
        <v>0.002550760393497579</v>
      </c>
      <c r="G66" s="56">
        <v>-0.465165606147248</v>
      </c>
      <c r="N66" s="51" t="s">
        <v>190</v>
      </c>
      <c r="O66" s="52">
        <v>41.97</v>
      </c>
      <c r="P66" s="53">
        <v>0.004608775413002583</v>
      </c>
      <c r="Q66" s="54">
        <v>22.44699951</v>
      </c>
      <c r="R66" s="55">
        <v>0.002550760393497579</v>
      </c>
      <c r="S66" s="56">
        <v>-0.465165606147248</v>
      </c>
    </row>
    <row r="67" spans="2:19" ht="15.75">
      <c r="B67" s="8" t="s">
        <v>164</v>
      </c>
      <c r="C67" s="57">
        <v>-265.409</v>
      </c>
      <c r="D67" s="58">
        <v>-0.029144876664036277</v>
      </c>
      <c r="E67" s="59">
        <v>-113.44070640577992</v>
      </c>
      <c r="F67" s="60">
        <v>-0.012890812457199119</v>
      </c>
      <c r="G67" s="61">
        <v>-0.5725815386600306</v>
      </c>
      <c r="N67" s="8" t="s">
        <v>191</v>
      </c>
      <c r="O67" s="57">
        <v>-265.409</v>
      </c>
      <c r="P67" s="58">
        <v>-0.029144876664036277</v>
      </c>
      <c r="Q67" s="59">
        <v>-113.44070640577992</v>
      </c>
      <c r="R67" s="60">
        <v>-0.012890812457199119</v>
      </c>
      <c r="S67" s="61">
        <v>-0.5725815386600306</v>
      </c>
    </row>
    <row r="68" spans="2:19" ht="16.5" thickBot="1">
      <c r="B68" s="51" t="s">
        <v>165</v>
      </c>
      <c r="C68" s="52">
        <v>51.457</v>
      </c>
      <c r="D68" s="53">
        <v>0.005650554120249557</v>
      </c>
      <c r="E68" s="54">
        <v>24.323449277500004</v>
      </c>
      <c r="F68" s="55">
        <v>0.002763990395360164</v>
      </c>
      <c r="G68" s="56">
        <v>-0.527305336931807</v>
      </c>
      <c r="N68" s="51" t="s">
        <v>192</v>
      </c>
      <c r="O68" s="52">
        <v>51.457</v>
      </c>
      <c r="P68" s="53">
        <v>0.005650554120249557</v>
      </c>
      <c r="Q68" s="54">
        <v>24.323449277500004</v>
      </c>
      <c r="R68" s="55">
        <v>0.002763990395360164</v>
      </c>
      <c r="S68" s="56">
        <v>-0.527305336931807</v>
      </c>
    </row>
    <row r="69" spans="2:19" ht="17.25" thickBot="1" thickTop="1">
      <c r="B69" s="37" t="s">
        <v>166</v>
      </c>
      <c r="C69" s="38">
        <v>258.87599999999736</v>
      </c>
      <c r="D69" s="47">
        <v>0.028427480195769468</v>
      </c>
      <c r="E69" s="48">
        <v>351.0427829804057</v>
      </c>
      <c r="F69" s="49">
        <v>0.03989067789887366</v>
      </c>
      <c r="G69" s="50">
        <v>0.35602675790884164</v>
      </c>
      <c r="N69" s="37" t="s">
        <v>193</v>
      </c>
      <c r="O69" s="38">
        <v>258.87599999999736</v>
      </c>
      <c r="P69" s="47">
        <v>0.028427480195769468</v>
      </c>
      <c r="Q69" s="48">
        <v>351.0427829804057</v>
      </c>
      <c r="R69" s="49">
        <v>0.03989067789887366</v>
      </c>
      <c r="S69" s="50">
        <v>0.35602675790884164</v>
      </c>
    </row>
    <row r="70" spans="2:19" ht="16.5" thickTop="1">
      <c r="B70" s="51" t="s">
        <v>167</v>
      </c>
      <c r="C70" s="52">
        <v>-1.4450000000000163</v>
      </c>
      <c r="D70" s="53">
        <v>-0.00015867716158658108</v>
      </c>
      <c r="E70" s="54">
        <v>-88.78922482550001</v>
      </c>
      <c r="F70" s="55">
        <v>-0.010089546175351497</v>
      </c>
      <c r="G70" s="56" t="s">
        <v>103</v>
      </c>
      <c r="N70" s="51" t="s">
        <v>194</v>
      </c>
      <c r="O70" s="52">
        <v>-1.4450000000000163</v>
      </c>
      <c r="P70" s="53">
        <v>-0.00015867716158658108</v>
      </c>
      <c r="Q70" s="54">
        <v>-88.78922482550001</v>
      </c>
      <c r="R70" s="55">
        <v>-0.010089546175351497</v>
      </c>
      <c r="S70" s="56" t="s">
        <v>103</v>
      </c>
    </row>
    <row r="71" spans="2:19" ht="15.75">
      <c r="B71" s="8" t="s">
        <v>168</v>
      </c>
      <c r="C71" s="57">
        <v>257.4309999999976</v>
      </c>
      <c r="D71" s="58">
        <v>0.028268803034182916</v>
      </c>
      <c r="E71" s="59">
        <v>262.25355815490593</v>
      </c>
      <c r="F71" s="60">
        <v>0.029801131723522188</v>
      </c>
      <c r="G71" s="61">
        <v>0.01873340100806975</v>
      </c>
      <c r="N71" s="8" t="s">
        <v>195</v>
      </c>
      <c r="O71" s="57">
        <v>257.4309999999976</v>
      </c>
      <c r="P71" s="58">
        <v>0.028268803034182916</v>
      </c>
      <c r="Q71" s="59">
        <v>262.25355815490593</v>
      </c>
      <c r="R71" s="60">
        <v>0.029801131723522188</v>
      </c>
      <c r="S71" s="61">
        <v>0.01873340100806975</v>
      </c>
    </row>
    <row r="72" spans="2:19" ht="15.75">
      <c r="B72" s="51" t="s">
        <v>169</v>
      </c>
      <c r="C72" s="52">
        <v>0</v>
      </c>
      <c r="D72" s="53">
        <v>0</v>
      </c>
      <c r="E72" s="54">
        <v>0</v>
      </c>
      <c r="F72" s="55">
        <v>0</v>
      </c>
      <c r="G72" s="56" t="s">
        <v>103</v>
      </c>
      <c r="N72" s="51" t="s">
        <v>196</v>
      </c>
      <c r="O72" s="52">
        <v>0</v>
      </c>
      <c r="P72" s="53">
        <v>0</v>
      </c>
      <c r="Q72" s="54">
        <v>0</v>
      </c>
      <c r="R72" s="55">
        <v>0</v>
      </c>
      <c r="S72" s="56" t="s">
        <v>103</v>
      </c>
    </row>
    <row r="73" spans="2:19" ht="15.75">
      <c r="B73" s="8" t="s">
        <v>170</v>
      </c>
      <c r="C73" s="57">
        <v>257.4309999999976</v>
      </c>
      <c r="D73" s="58">
        <v>0.028268803034182916</v>
      </c>
      <c r="E73" s="59">
        <v>262.25355815490593</v>
      </c>
      <c r="F73" s="60">
        <v>0.029801131723522188</v>
      </c>
      <c r="G73" s="61">
        <v>0.01873340100806975</v>
      </c>
      <c r="N73" s="8" t="s">
        <v>197</v>
      </c>
      <c r="O73" s="57">
        <v>257.4309999999976</v>
      </c>
      <c r="P73" s="58">
        <v>0.028268803034182916</v>
      </c>
      <c r="Q73" s="59">
        <v>262.25355815490593</v>
      </c>
      <c r="R73" s="60">
        <v>0.029801131723522188</v>
      </c>
      <c r="S73" s="61">
        <v>0.01873340100806975</v>
      </c>
    </row>
    <row r="74" spans="2:19" ht="16.5" thickBot="1">
      <c r="B74" s="51" t="s">
        <v>171</v>
      </c>
      <c r="C74" s="52">
        <v>-89.87954401113197</v>
      </c>
      <c r="D74" s="53">
        <v>-0.009869779189192008</v>
      </c>
      <c r="E74" s="54">
        <v>-60.13775017023242</v>
      </c>
      <c r="F74" s="55">
        <v>-0.006833741463750811</v>
      </c>
      <c r="G74" s="56">
        <v>-0.33090726224885936</v>
      </c>
      <c r="N74" s="51" t="s">
        <v>198</v>
      </c>
      <c r="O74" s="52">
        <v>-89.87954401113197</v>
      </c>
      <c r="P74" s="53">
        <v>-0.009869779189192008</v>
      </c>
      <c r="Q74" s="54">
        <v>-60.13775017023242</v>
      </c>
      <c r="R74" s="55">
        <v>-0.006833741463750811</v>
      </c>
      <c r="S74" s="56">
        <v>-0.33090726224885936</v>
      </c>
    </row>
    <row r="75" spans="2:19" ht="33" thickBot="1" thickTop="1">
      <c r="B75" s="19" t="s">
        <v>172</v>
      </c>
      <c r="C75" s="62">
        <v>167.55145598886563</v>
      </c>
      <c r="D75" s="47">
        <v>0.018399023844990908</v>
      </c>
      <c r="E75" s="63">
        <v>202.1158079846735</v>
      </c>
      <c r="F75" s="49">
        <v>0.022967390259771375</v>
      </c>
      <c r="G75" s="50">
        <v>0.20629096770191468</v>
      </c>
      <c r="N75" s="19" t="s">
        <v>199</v>
      </c>
      <c r="O75" s="62">
        <v>167.55145598886563</v>
      </c>
      <c r="P75" s="47">
        <v>0.018399023844990908</v>
      </c>
      <c r="Q75" s="63">
        <v>202.1158079846735</v>
      </c>
      <c r="R75" s="49">
        <v>0.022967390259771375</v>
      </c>
      <c r="S75" s="50">
        <v>0.20629096770191468</v>
      </c>
    </row>
    <row r="76" ht="16.5" thickBot="1" thickTop="1"/>
    <row r="77" spans="2:19" ht="21.75" thickTop="1">
      <c r="B77" s="1" t="s">
        <v>0</v>
      </c>
      <c r="C77" s="2"/>
      <c r="D77" s="2"/>
      <c r="E77" s="2"/>
      <c r="F77" s="2"/>
      <c r="G77" s="64"/>
      <c r="N77" s="1" t="s">
        <v>0</v>
      </c>
      <c r="O77" s="2"/>
      <c r="P77" s="2"/>
      <c r="Q77" s="2"/>
      <c r="R77" s="2"/>
      <c r="S77" s="64"/>
    </row>
    <row r="78" spans="2:19" ht="16.5" thickBot="1">
      <c r="B78" s="65" t="s">
        <v>14</v>
      </c>
      <c r="C78" s="29"/>
      <c r="D78" s="29"/>
      <c r="E78" s="29"/>
      <c r="F78" s="29"/>
      <c r="G78" s="66"/>
      <c r="N78" s="65" t="s">
        <v>18</v>
      </c>
      <c r="O78" s="29"/>
      <c r="P78" s="29"/>
      <c r="Q78" s="29"/>
      <c r="R78" s="29"/>
      <c r="S78" s="66"/>
    </row>
    <row r="79" spans="2:19" ht="16.5" thickBot="1" thickTop="1">
      <c r="B79" s="67" t="s">
        <v>15</v>
      </c>
      <c r="C79" s="68" t="s">
        <v>90</v>
      </c>
      <c r="D79" s="69" t="s">
        <v>211</v>
      </c>
      <c r="E79" s="70" t="s">
        <v>91</v>
      </c>
      <c r="F79" s="71" t="s">
        <v>211</v>
      </c>
      <c r="G79" s="72" t="s">
        <v>92</v>
      </c>
      <c r="N79" s="67" t="s">
        <v>1</v>
      </c>
      <c r="O79" s="68" t="s">
        <v>90</v>
      </c>
      <c r="P79" s="69" t="s">
        <v>211</v>
      </c>
      <c r="Q79" s="70" t="s">
        <v>91</v>
      </c>
      <c r="R79" s="71" t="s">
        <v>211</v>
      </c>
      <c r="S79" s="72" t="s">
        <v>92</v>
      </c>
    </row>
    <row r="80" spans="2:19" ht="15.75" thickTop="1">
      <c r="B80" s="73" t="s">
        <v>212</v>
      </c>
      <c r="C80" s="74">
        <v>1487.668</v>
      </c>
      <c r="D80" s="75">
        <v>0.16336255847719144</v>
      </c>
      <c r="E80" s="76">
        <v>1571.924</v>
      </c>
      <c r="F80" s="77">
        <v>0.17862527590834737</v>
      </c>
      <c r="G80" s="78">
        <v>0.056636292506123675</v>
      </c>
      <c r="N80" s="73" t="s">
        <v>19</v>
      </c>
      <c r="O80" s="74">
        <v>1487.668</v>
      </c>
      <c r="P80" s="75">
        <v>0.16336255847719144</v>
      </c>
      <c r="Q80" s="76">
        <v>1571.924</v>
      </c>
      <c r="R80" s="77">
        <v>0.17862527590834737</v>
      </c>
      <c r="S80" s="78">
        <v>0.056636292506123675</v>
      </c>
    </row>
    <row r="81" spans="2:19" ht="15">
      <c r="B81" s="79" t="s">
        <v>213</v>
      </c>
      <c r="C81" s="74">
        <v>922.894</v>
      </c>
      <c r="D81" s="75">
        <v>0.10134406671599384</v>
      </c>
      <c r="E81" s="76">
        <v>771.1820000000002</v>
      </c>
      <c r="F81" s="80">
        <v>0.08763311554855781</v>
      </c>
      <c r="G81" s="78">
        <v>-0.1643872427386024</v>
      </c>
      <c r="N81" s="79" t="s">
        <v>20</v>
      </c>
      <c r="O81" s="74">
        <v>922.894</v>
      </c>
      <c r="P81" s="75">
        <v>0.10134406671599384</v>
      </c>
      <c r="Q81" s="76">
        <v>771.1820000000002</v>
      </c>
      <c r="R81" s="80">
        <v>0.08763311554855781</v>
      </c>
      <c r="S81" s="78">
        <v>-0.1643872427386024</v>
      </c>
    </row>
    <row r="82" spans="2:19" ht="15">
      <c r="B82" s="79" t="s">
        <v>214</v>
      </c>
      <c r="C82" s="74">
        <v>2900.145</v>
      </c>
      <c r="D82" s="75">
        <v>0.3184683055324403</v>
      </c>
      <c r="E82" s="76">
        <v>2955.867</v>
      </c>
      <c r="F82" s="80">
        <v>0.33588936769422634</v>
      </c>
      <c r="G82" s="78">
        <v>0.0192135220825167</v>
      </c>
      <c r="N82" s="79" t="s">
        <v>21</v>
      </c>
      <c r="O82" s="74">
        <v>2900.145</v>
      </c>
      <c r="P82" s="75">
        <v>0.3184683055324403</v>
      </c>
      <c r="Q82" s="76">
        <v>2955.867</v>
      </c>
      <c r="R82" s="80">
        <v>0.33588936769422634</v>
      </c>
      <c r="S82" s="78">
        <v>0.0192135220825167</v>
      </c>
    </row>
    <row r="83" spans="2:19" ht="15">
      <c r="B83" s="79" t="s">
        <v>215</v>
      </c>
      <c r="C83" s="74">
        <v>3696.9170000000004</v>
      </c>
      <c r="D83" s="75">
        <v>0.4059627683043685</v>
      </c>
      <c r="E83" s="76">
        <v>3431.493</v>
      </c>
      <c r="F83" s="80">
        <v>0.38993703506184946</v>
      </c>
      <c r="G83" s="78">
        <v>-0.0717960397812557</v>
      </c>
      <c r="N83" s="79" t="s">
        <v>22</v>
      </c>
      <c r="O83" s="74">
        <v>3696.9170000000004</v>
      </c>
      <c r="P83" s="75">
        <v>0.4059627683043685</v>
      </c>
      <c r="Q83" s="76">
        <v>3431.493</v>
      </c>
      <c r="R83" s="80">
        <v>0.38993703506184946</v>
      </c>
      <c r="S83" s="78">
        <v>-0.0717960397812557</v>
      </c>
    </row>
    <row r="84" spans="2:19" ht="15.75" thickBot="1">
      <c r="B84" s="79" t="s">
        <v>216</v>
      </c>
      <c r="C84" s="74">
        <v>98.918</v>
      </c>
      <c r="D84" s="75">
        <v>0.01086230097000596</v>
      </c>
      <c r="E84" s="76">
        <v>69.65476682000053</v>
      </c>
      <c r="F84" s="80">
        <v>0.007915205787019089</v>
      </c>
      <c r="G84" s="78">
        <v>-0.2958332475383598</v>
      </c>
      <c r="N84" s="79" t="s">
        <v>23</v>
      </c>
      <c r="O84" s="74">
        <v>98.918</v>
      </c>
      <c r="P84" s="75">
        <v>0.01086230097000596</v>
      </c>
      <c r="Q84" s="76">
        <v>69.65476682000053</v>
      </c>
      <c r="R84" s="80">
        <v>0.007915205787019089</v>
      </c>
      <c r="S84" s="78">
        <v>-0.2958332475383598</v>
      </c>
    </row>
    <row r="85" spans="2:19" ht="16.5" thickBot="1" thickTop="1">
      <c r="B85" s="81" t="s">
        <v>16</v>
      </c>
      <c r="C85" s="82">
        <v>9106.542</v>
      </c>
      <c r="D85" s="83"/>
      <c r="E85" s="84">
        <v>8800.12076682</v>
      </c>
      <c r="F85" s="85"/>
      <c r="G85" s="86">
        <v>-0.03364847306255203</v>
      </c>
      <c r="N85" s="81" t="s">
        <v>16</v>
      </c>
      <c r="O85" s="82">
        <v>9106.542</v>
      </c>
      <c r="P85" s="83"/>
      <c r="Q85" s="84">
        <v>8800.12076682</v>
      </c>
      <c r="R85" s="93"/>
      <c r="S85" s="86">
        <v>-0.03364847306255203</v>
      </c>
    </row>
    <row r="86" spans="3:15" ht="16.5" thickBot="1" thickTop="1">
      <c r="C86" s="87"/>
      <c r="E86" s="88"/>
      <c r="F86" s="88"/>
      <c r="N86" s="94"/>
      <c r="O86" s="87"/>
    </row>
    <row r="87" spans="2:19" ht="21.75" thickTop="1">
      <c r="B87" s="1" t="s">
        <v>0</v>
      </c>
      <c r="C87" s="2"/>
      <c r="D87" s="2"/>
      <c r="E87" s="89"/>
      <c r="F87" s="89"/>
      <c r="G87" s="64"/>
      <c r="N87" s="1" t="s">
        <v>0</v>
      </c>
      <c r="O87" s="2"/>
      <c r="P87" s="2"/>
      <c r="Q87" s="2"/>
      <c r="R87" s="2"/>
      <c r="S87" s="64"/>
    </row>
    <row r="88" spans="2:19" ht="16.5" thickBot="1">
      <c r="B88" s="65" t="s">
        <v>17</v>
      </c>
      <c r="C88" s="29"/>
      <c r="D88" s="29"/>
      <c r="E88" s="90"/>
      <c r="F88" s="90"/>
      <c r="G88" s="91"/>
      <c r="N88" s="65" t="s">
        <v>24</v>
      </c>
      <c r="O88" s="29"/>
      <c r="P88" s="29"/>
      <c r="Q88" s="29"/>
      <c r="R88" s="29"/>
      <c r="S88" s="91"/>
    </row>
    <row r="89" spans="2:19" ht="16.5" thickBot="1" thickTop="1">
      <c r="B89" s="67" t="s">
        <v>15</v>
      </c>
      <c r="C89" s="68" t="str">
        <f>+C79</f>
        <v>3M13</v>
      </c>
      <c r="D89" s="69" t="str">
        <f>+D79</f>
        <v>%</v>
      </c>
      <c r="E89" s="92" t="str">
        <f>+E79</f>
        <v>3M14</v>
      </c>
      <c r="F89" s="71" t="str">
        <f>+F79</f>
        <v>%</v>
      </c>
      <c r="G89" s="72" t="str">
        <f>+G79</f>
        <v>Var.</v>
      </c>
      <c r="N89" s="67" t="s">
        <v>1</v>
      </c>
      <c r="O89" s="68" t="str">
        <f>+O79</f>
        <v>3M13</v>
      </c>
      <c r="P89" s="69" t="str">
        <f>+P79</f>
        <v>%</v>
      </c>
      <c r="Q89" s="70" t="str">
        <f>+Q79</f>
        <v>3M14</v>
      </c>
      <c r="R89" s="71" t="str">
        <f>+R79</f>
        <v>%</v>
      </c>
      <c r="S89" s="72" t="str">
        <f>+S79</f>
        <v>Var.</v>
      </c>
    </row>
    <row r="90" spans="2:19" ht="15.75" thickTop="1">
      <c r="B90" s="73" t="s">
        <v>212</v>
      </c>
      <c r="C90" s="74">
        <v>10468.632</v>
      </c>
      <c r="D90" s="75">
        <v>0.13868523760263204</v>
      </c>
      <c r="E90" s="76">
        <v>9991.808</v>
      </c>
      <c r="F90" s="77">
        <v>0.15642935435079539</v>
      </c>
      <c r="G90" s="78">
        <v>-0.04554788056357306</v>
      </c>
      <c r="N90" s="73" t="s">
        <v>19</v>
      </c>
      <c r="O90" s="74">
        <v>10468.632</v>
      </c>
      <c r="P90" s="75">
        <v>0.13868523760263204</v>
      </c>
      <c r="Q90" s="76">
        <v>9991.808</v>
      </c>
      <c r="R90" s="77">
        <v>0.15642935435079539</v>
      </c>
      <c r="S90" s="78">
        <v>-0.04554788056357306</v>
      </c>
    </row>
    <row r="91" spans="2:19" ht="15">
      <c r="B91" s="79" t="s">
        <v>213</v>
      </c>
      <c r="C91" s="74">
        <v>12123.648</v>
      </c>
      <c r="D91" s="75">
        <v>0.16061038381048018</v>
      </c>
      <c r="E91" s="76">
        <v>8593.883999999998</v>
      </c>
      <c r="F91" s="80">
        <v>0.13454379082200443</v>
      </c>
      <c r="G91" s="78">
        <v>-0.29114702109464097</v>
      </c>
      <c r="N91" s="79" t="s">
        <v>20</v>
      </c>
      <c r="O91" s="74">
        <v>12123.648</v>
      </c>
      <c r="P91" s="75">
        <v>0.16061038381048018</v>
      </c>
      <c r="Q91" s="76">
        <v>8593.883999999998</v>
      </c>
      <c r="R91" s="80">
        <v>0.13454379082200443</v>
      </c>
      <c r="S91" s="78">
        <v>-0.29114702109464097</v>
      </c>
    </row>
    <row r="92" spans="2:19" ht="15">
      <c r="B92" s="79" t="s">
        <v>214</v>
      </c>
      <c r="C92" s="74">
        <v>18684.662</v>
      </c>
      <c r="D92" s="75">
        <v>0.24752869228709826</v>
      </c>
      <c r="E92" s="76">
        <v>17371.972</v>
      </c>
      <c r="F92" s="80">
        <v>0.2719714353758695</v>
      </c>
      <c r="G92" s="78">
        <v>-0.07025495029024331</v>
      </c>
      <c r="N92" s="79" t="s">
        <v>21</v>
      </c>
      <c r="O92" s="74">
        <v>18684.662</v>
      </c>
      <c r="P92" s="75">
        <v>0.24752869228709826</v>
      </c>
      <c r="Q92" s="76">
        <v>17371.972</v>
      </c>
      <c r="R92" s="80">
        <v>0.2719714353758695</v>
      </c>
      <c r="S92" s="78">
        <v>-0.07025495029024331</v>
      </c>
    </row>
    <row r="93" spans="2:19" ht="15">
      <c r="B93" s="79" t="s">
        <v>215</v>
      </c>
      <c r="C93" s="74">
        <v>33601.842000000004</v>
      </c>
      <c r="D93" s="75">
        <v>0.44514693435169955</v>
      </c>
      <c r="E93" s="76">
        <v>27430.745000000003</v>
      </c>
      <c r="F93" s="80">
        <v>0.42944917773753344</v>
      </c>
      <c r="G93" s="78">
        <v>-0.18365353304143273</v>
      </c>
      <c r="N93" s="79" t="s">
        <v>22</v>
      </c>
      <c r="O93" s="74">
        <v>33601.842000000004</v>
      </c>
      <c r="P93" s="75">
        <v>0.44514693435169955</v>
      </c>
      <c r="Q93" s="76">
        <v>27430.745000000003</v>
      </c>
      <c r="R93" s="80">
        <v>0.42944917773753344</v>
      </c>
      <c r="S93" s="78">
        <v>-0.18365353304143273</v>
      </c>
    </row>
    <row r="94" spans="2:19" ht="15.75" thickBot="1">
      <c r="B94" s="79" t="s">
        <v>216</v>
      </c>
      <c r="C94" s="74">
        <v>606.049</v>
      </c>
      <c r="D94" s="75">
        <v>0.008028751948090022</v>
      </c>
      <c r="E94" s="76">
        <v>485.84300000000076</v>
      </c>
      <c r="F94" s="80">
        <v>0.007606241713797302</v>
      </c>
      <c r="G94" s="78">
        <v>-0.19834369828182086</v>
      </c>
      <c r="N94" s="79" t="s">
        <v>23</v>
      </c>
      <c r="O94" s="74">
        <v>606.049</v>
      </c>
      <c r="P94" s="75">
        <v>0.008028751948090022</v>
      </c>
      <c r="Q94" s="76">
        <v>485.84300000000076</v>
      </c>
      <c r="R94" s="80">
        <v>0.007606241713797302</v>
      </c>
      <c r="S94" s="78">
        <v>-0.19834369828182086</v>
      </c>
    </row>
    <row r="95" spans="2:19" ht="16.5" thickBot="1" thickTop="1">
      <c r="B95" s="81" t="s">
        <v>16</v>
      </c>
      <c r="C95" s="82">
        <v>75484.833</v>
      </c>
      <c r="D95" s="83"/>
      <c r="E95" s="84">
        <v>63874.252</v>
      </c>
      <c r="F95" s="93"/>
      <c r="G95" s="86">
        <v>-0.15381342898380657</v>
      </c>
      <c r="N95" s="81" t="s">
        <v>16</v>
      </c>
      <c r="O95" s="82">
        <v>75484.833</v>
      </c>
      <c r="P95" s="83"/>
      <c r="Q95" s="84">
        <v>63874.252</v>
      </c>
      <c r="R95" s="93"/>
      <c r="S95" s="86">
        <v>-0.15381342898380657</v>
      </c>
    </row>
    <row r="96" ht="16.5" thickBot="1" thickTop="1"/>
    <row r="97" spans="2:23" ht="22.5" thickBot="1" thickTop="1">
      <c r="B97" s="95" t="s">
        <v>25</v>
      </c>
      <c r="C97" s="2"/>
      <c r="D97" s="2"/>
      <c r="E97" s="2"/>
      <c r="F97" s="2"/>
      <c r="G97" s="2"/>
      <c r="H97" s="2"/>
      <c r="I97" s="2"/>
      <c r="J97" s="2"/>
      <c r="K97" s="96"/>
      <c r="N97" s="95" t="s">
        <v>29</v>
      </c>
      <c r="O97" s="2"/>
      <c r="P97" s="2"/>
      <c r="Q97" s="2"/>
      <c r="R97" s="2"/>
      <c r="S97" s="2"/>
      <c r="T97" s="2"/>
      <c r="U97" s="2"/>
      <c r="V97" s="2"/>
      <c r="W97" s="96"/>
    </row>
    <row r="98" spans="2:23" ht="16.5" thickBot="1" thickTop="1">
      <c r="B98" s="97"/>
      <c r="C98" s="673" t="s">
        <v>26</v>
      </c>
      <c r="D98" s="674"/>
      <c r="E98" s="674"/>
      <c r="F98" s="673" t="s">
        <v>27</v>
      </c>
      <c r="G98" s="674" t="s">
        <v>27</v>
      </c>
      <c r="H98" s="675"/>
      <c r="I98" s="673" t="s">
        <v>28</v>
      </c>
      <c r="J98" s="674" t="s">
        <v>28</v>
      </c>
      <c r="K98" s="675"/>
      <c r="N98" s="97"/>
      <c r="O98" s="673" t="s">
        <v>30</v>
      </c>
      <c r="P98" s="674">
        <v>0</v>
      </c>
      <c r="Q98" s="674">
        <v>0</v>
      </c>
      <c r="R98" s="673" t="s">
        <v>31</v>
      </c>
      <c r="S98" s="674" t="s">
        <v>27</v>
      </c>
      <c r="T98" s="675">
        <v>0</v>
      </c>
      <c r="U98" s="673" t="s">
        <v>32</v>
      </c>
      <c r="V98" s="674" t="s">
        <v>28</v>
      </c>
      <c r="W98" s="675">
        <v>0</v>
      </c>
    </row>
    <row r="99" spans="2:23" ht="16.5" thickBot="1" thickTop="1">
      <c r="B99" s="67" t="s">
        <v>15</v>
      </c>
      <c r="C99" s="98" t="s">
        <v>90</v>
      </c>
      <c r="D99" s="99" t="s">
        <v>91</v>
      </c>
      <c r="E99" s="72" t="s">
        <v>92</v>
      </c>
      <c r="F99" s="100" t="s">
        <v>90</v>
      </c>
      <c r="G99" s="99" t="s">
        <v>91</v>
      </c>
      <c r="H99" s="72" t="s">
        <v>92</v>
      </c>
      <c r="I99" s="100" t="s">
        <v>90</v>
      </c>
      <c r="J99" s="99" t="s">
        <v>91</v>
      </c>
      <c r="K99" s="72" t="s">
        <v>92</v>
      </c>
      <c r="N99" s="67" t="s">
        <v>1</v>
      </c>
      <c r="O99" s="115" t="str">
        <f>+C99</f>
        <v>3M13</v>
      </c>
      <c r="P99" s="116" t="str">
        <f aca="true" t="shared" si="0" ref="P99:W99">+D99</f>
        <v>3M14</v>
      </c>
      <c r="Q99" s="117" t="str">
        <f t="shared" si="0"/>
        <v>Var.</v>
      </c>
      <c r="R99" s="68" t="str">
        <f t="shared" si="0"/>
        <v>3M13</v>
      </c>
      <c r="S99" s="116" t="str">
        <f t="shared" si="0"/>
        <v>3M14</v>
      </c>
      <c r="T99" s="117" t="str">
        <f t="shared" si="0"/>
        <v>Var.</v>
      </c>
      <c r="U99" s="68" t="str">
        <f t="shared" si="0"/>
        <v>3M13</v>
      </c>
      <c r="V99" s="116" t="str">
        <f t="shared" si="0"/>
        <v>3M14</v>
      </c>
      <c r="W99" s="117" t="str">
        <f t="shared" si="0"/>
        <v>Var.</v>
      </c>
    </row>
    <row r="100" spans="2:23" ht="15.75" thickTop="1">
      <c r="B100" s="73" t="s">
        <v>212</v>
      </c>
      <c r="C100" s="101">
        <v>487.679</v>
      </c>
      <c r="D100" s="102">
        <v>419.734</v>
      </c>
      <c r="E100" s="103">
        <v>-0.13932320235236706</v>
      </c>
      <c r="F100" s="101">
        <v>705.687</v>
      </c>
      <c r="G100" s="104">
        <v>884.223</v>
      </c>
      <c r="H100" s="103">
        <v>0.25299601664760707</v>
      </c>
      <c r="I100" s="101">
        <v>300.073</v>
      </c>
      <c r="J100" s="102">
        <v>275.079</v>
      </c>
      <c r="K100" s="103">
        <v>-0.08329306535409708</v>
      </c>
      <c r="N100" s="73" t="s">
        <v>19</v>
      </c>
      <c r="O100" s="101">
        <f aca="true" t="shared" si="1" ref="O100:O105">+C100</f>
        <v>487.679</v>
      </c>
      <c r="P100" s="102">
        <f aca="true" t="shared" si="2" ref="P100:P105">+D100</f>
        <v>419.734</v>
      </c>
      <c r="Q100" s="103">
        <f aca="true" t="shared" si="3" ref="Q100:Q105">+E100</f>
        <v>-0.13932320235236706</v>
      </c>
      <c r="R100" s="74">
        <f aca="true" t="shared" si="4" ref="R100:R105">+F100</f>
        <v>705.687</v>
      </c>
      <c r="S100" s="104">
        <f aca="true" t="shared" si="5" ref="S100:S105">+G100</f>
        <v>884.223</v>
      </c>
      <c r="T100" s="78">
        <f aca="true" t="shared" si="6" ref="T100:T105">+H100</f>
        <v>0.25299601664760707</v>
      </c>
      <c r="U100" s="101">
        <f aca="true" t="shared" si="7" ref="U100:U105">+I100</f>
        <v>300.073</v>
      </c>
      <c r="V100" s="102">
        <f aca="true" t="shared" si="8" ref="V100:V105">+J100</f>
        <v>275.079</v>
      </c>
      <c r="W100" s="103">
        <f aca="true" t="shared" si="9" ref="W100:W105">+K100</f>
        <v>-0.08329306535409708</v>
      </c>
    </row>
    <row r="101" spans="2:23" ht="15">
      <c r="B101" s="79" t="s">
        <v>213</v>
      </c>
      <c r="C101" s="105">
        <v>703.8580000000001</v>
      </c>
      <c r="D101" s="104">
        <v>566.165</v>
      </c>
      <c r="E101" s="78">
        <v>-0.19562610640214373</v>
      </c>
      <c r="F101" s="105">
        <v>159.17899999999997</v>
      </c>
      <c r="G101" s="104">
        <v>135.43600000000004</v>
      </c>
      <c r="H101" s="78">
        <v>-0.14915912274860343</v>
      </c>
      <c r="I101" s="105">
        <v>59.85700000000003</v>
      </c>
      <c r="J101" s="104">
        <v>69.58100000000002</v>
      </c>
      <c r="K101" s="78">
        <v>0.16245384833854004</v>
      </c>
      <c r="N101" s="79" t="s">
        <v>20</v>
      </c>
      <c r="O101" s="105">
        <f t="shared" si="1"/>
        <v>703.8580000000001</v>
      </c>
      <c r="P101" s="104">
        <f t="shared" si="2"/>
        <v>566.165</v>
      </c>
      <c r="Q101" s="78">
        <f t="shared" si="3"/>
        <v>-0.19562610640214373</v>
      </c>
      <c r="R101" s="74">
        <f t="shared" si="4"/>
        <v>159.17899999999997</v>
      </c>
      <c r="S101" s="104">
        <f t="shared" si="5"/>
        <v>135.43600000000004</v>
      </c>
      <c r="T101" s="78">
        <f t="shared" si="6"/>
        <v>-0.14915912274860343</v>
      </c>
      <c r="U101" s="105">
        <f t="shared" si="7"/>
        <v>59.85700000000003</v>
      </c>
      <c r="V101" s="104">
        <f t="shared" si="8"/>
        <v>69.58100000000002</v>
      </c>
      <c r="W101" s="78">
        <f t="shared" si="9"/>
        <v>0.16245384833854004</v>
      </c>
    </row>
    <row r="102" spans="2:23" ht="15">
      <c r="B102" s="79" t="s">
        <v>214</v>
      </c>
      <c r="C102" s="105">
        <v>1983.103</v>
      </c>
      <c r="D102" s="104">
        <v>2194.746</v>
      </c>
      <c r="E102" s="78">
        <v>0.10672315053731452</v>
      </c>
      <c r="F102" s="105">
        <v>848.284</v>
      </c>
      <c r="G102" s="104">
        <v>699.332</v>
      </c>
      <c r="H102" s="78">
        <v>-0.17559213659576278</v>
      </c>
      <c r="I102" s="105">
        <v>68.758</v>
      </c>
      <c r="J102" s="104">
        <v>61.789</v>
      </c>
      <c r="K102" s="78">
        <v>-0.10135547863521333</v>
      </c>
      <c r="N102" s="79" t="s">
        <v>21</v>
      </c>
      <c r="O102" s="105">
        <f t="shared" si="1"/>
        <v>1983.103</v>
      </c>
      <c r="P102" s="104">
        <f t="shared" si="2"/>
        <v>2194.746</v>
      </c>
      <c r="Q102" s="78">
        <f t="shared" si="3"/>
        <v>0.10672315053731452</v>
      </c>
      <c r="R102" s="74">
        <f t="shared" si="4"/>
        <v>848.284</v>
      </c>
      <c r="S102" s="104">
        <f t="shared" si="5"/>
        <v>699.332</v>
      </c>
      <c r="T102" s="78">
        <f t="shared" si="6"/>
        <v>-0.17559213659576278</v>
      </c>
      <c r="U102" s="105">
        <f t="shared" si="7"/>
        <v>68.758</v>
      </c>
      <c r="V102" s="104">
        <f t="shared" si="8"/>
        <v>61.789</v>
      </c>
      <c r="W102" s="78">
        <f t="shared" si="9"/>
        <v>-0.10135547863521333</v>
      </c>
    </row>
    <row r="103" spans="2:23" ht="15">
      <c r="B103" s="79" t="s">
        <v>215</v>
      </c>
      <c r="C103" s="105">
        <v>3656.451</v>
      </c>
      <c r="D103" s="104">
        <v>3357.868</v>
      </c>
      <c r="E103" s="78">
        <v>-0.08165923733149993</v>
      </c>
      <c r="F103" s="105">
        <v>31.935</v>
      </c>
      <c r="G103" s="104">
        <v>73.625</v>
      </c>
      <c r="H103" s="78">
        <v>1.3054642242054175</v>
      </c>
      <c r="I103" s="105">
        <v>8.531</v>
      </c>
      <c r="J103" s="104">
        <v>0</v>
      </c>
      <c r="K103" s="78" t="s">
        <v>103</v>
      </c>
      <c r="N103" s="79" t="s">
        <v>22</v>
      </c>
      <c r="O103" s="105">
        <f t="shared" si="1"/>
        <v>3656.451</v>
      </c>
      <c r="P103" s="104">
        <f t="shared" si="2"/>
        <v>3357.868</v>
      </c>
      <c r="Q103" s="78">
        <f t="shared" si="3"/>
        <v>-0.08165923733149993</v>
      </c>
      <c r="R103" s="74">
        <f t="shared" si="4"/>
        <v>31.935</v>
      </c>
      <c r="S103" s="104">
        <f t="shared" si="5"/>
        <v>73.625</v>
      </c>
      <c r="T103" s="78">
        <f t="shared" si="6"/>
        <v>1.3054642242054175</v>
      </c>
      <c r="U103" s="105">
        <f t="shared" si="7"/>
        <v>8.531</v>
      </c>
      <c r="V103" s="104">
        <f t="shared" si="8"/>
        <v>0</v>
      </c>
      <c r="W103" s="78" t="str">
        <f t="shared" si="9"/>
        <v>n.a.</v>
      </c>
    </row>
    <row r="104" spans="2:23" ht="15.75" thickBot="1">
      <c r="B104" s="79" t="s">
        <v>216</v>
      </c>
      <c r="C104" s="106">
        <v>0.461</v>
      </c>
      <c r="D104" s="107">
        <v>0.10999999999921783</v>
      </c>
      <c r="E104" s="108" t="s">
        <v>137</v>
      </c>
      <c r="F104" s="106">
        <v>86.683</v>
      </c>
      <c r="G104" s="107">
        <v>57.483999999999924</v>
      </c>
      <c r="H104" s="108">
        <v>-0.33684805555876096</v>
      </c>
      <c r="I104" s="106">
        <v>11.774</v>
      </c>
      <c r="J104" s="107">
        <v>12.061999999999998</v>
      </c>
      <c r="K104" s="108">
        <v>0.02446067606590785</v>
      </c>
      <c r="N104" s="79" t="s">
        <v>23</v>
      </c>
      <c r="O104" s="106">
        <f t="shared" si="1"/>
        <v>0.461</v>
      </c>
      <c r="P104" s="107">
        <f t="shared" si="2"/>
        <v>0.10999999999921783</v>
      </c>
      <c r="Q104" s="108" t="str">
        <f t="shared" si="3"/>
        <v>n.s.</v>
      </c>
      <c r="R104" s="74">
        <f t="shared" si="4"/>
        <v>86.683</v>
      </c>
      <c r="S104" s="107">
        <f t="shared" si="5"/>
        <v>57.483999999999924</v>
      </c>
      <c r="T104" s="78">
        <f t="shared" si="6"/>
        <v>-0.33684805555876096</v>
      </c>
      <c r="U104" s="106">
        <f t="shared" si="7"/>
        <v>11.774</v>
      </c>
      <c r="V104" s="107">
        <f t="shared" si="8"/>
        <v>12.061999999999998</v>
      </c>
      <c r="W104" s="108">
        <f t="shared" si="9"/>
        <v>0.02446067606590785</v>
      </c>
    </row>
    <row r="105" spans="2:23" ht="16.5" thickBot="1" thickTop="1">
      <c r="B105" s="81" t="s">
        <v>16</v>
      </c>
      <c r="C105" s="109">
        <v>6831.552</v>
      </c>
      <c r="D105" s="110">
        <v>6538.623</v>
      </c>
      <c r="E105" s="111">
        <v>-0.042878836317135516</v>
      </c>
      <c r="F105" s="82">
        <v>1831.768</v>
      </c>
      <c r="G105" s="110">
        <v>1850.1</v>
      </c>
      <c r="H105" s="111">
        <v>0.010007817583886025</v>
      </c>
      <c r="I105" s="82">
        <v>448.993</v>
      </c>
      <c r="J105" s="110">
        <v>418.511</v>
      </c>
      <c r="K105" s="111">
        <v>-0.0678896998394184</v>
      </c>
      <c r="N105" s="81" t="s">
        <v>16</v>
      </c>
      <c r="O105" s="109">
        <f t="shared" si="1"/>
        <v>6831.552</v>
      </c>
      <c r="P105" s="110">
        <f t="shared" si="2"/>
        <v>6538.623</v>
      </c>
      <c r="Q105" s="111">
        <f t="shared" si="3"/>
        <v>-0.042878836317135516</v>
      </c>
      <c r="R105" s="82">
        <f t="shared" si="4"/>
        <v>1831.768</v>
      </c>
      <c r="S105" s="110">
        <f t="shared" si="5"/>
        <v>1850.1</v>
      </c>
      <c r="T105" s="111">
        <f t="shared" si="6"/>
        <v>0.010007817583886025</v>
      </c>
      <c r="U105" s="82">
        <f t="shared" si="7"/>
        <v>448.993</v>
      </c>
      <c r="V105" s="110">
        <f t="shared" si="8"/>
        <v>418.511</v>
      </c>
      <c r="W105" s="111">
        <f t="shared" si="9"/>
        <v>-0.0678896998394184</v>
      </c>
    </row>
    <row r="106" spans="2:23" ht="16.5" thickBot="1" thickTop="1">
      <c r="B106" s="112"/>
      <c r="C106" s="113"/>
      <c r="D106" s="113"/>
      <c r="E106" s="114"/>
      <c r="F106" s="113"/>
      <c r="G106" s="113"/>
      <c r="H106" s="114"/>
      <c r="I106" s="113"/>
      <c r="J106" s="113"/>
      <c r="K106" s="114"/>
      <c r="N106" s="112"/>
      <c r="O106" s="113"/>
      <c r="P106" s="113"/>
      <c r="Q106" s="114"/>
      <c r="R106" s="113"/>
      <c r="S106" s="113"/>
      <c r="T106" s="114"/>
      <c r="U106" s="113"/>
      <c r="V106" s="113"/>
      <c r="W106" s="114"/>
    </row>
    <row r="107" spans="2:23" ht="22.5" thickBot="1" thickTop="1">
      <c r="B107" s="95" t="s">
        <v>17</v>
      </c>
      <c r="C107" s="2"/>
      <c r="D107" s="2"/>
      <c r="E107" s="2"/>
      <c r="F107" s="2"/>
      <c r="G107" s="2"/>
      <c r="H107" s="2"/>
      <c r="I107" s="2"/>
      <c r="J107" s="2"/>
      <c r="K107" s="96"/>
      <c r="N107" s="95" t="s">
        <v>33</v>
      </c>
      <c r="O107" s="2"/>
      <c r="P107" s="2"/>
      <c r="Q107" s="2"/>
      <c r="R107" s="2"/>
      <c r="S107" s="2"/>
      <c r="T107" s="2"/>
      <c r="U107" s="2"/>
      <c r="V107" s="2"/>
      <c r="W107" s="118"/>
    </row>
    <row r="108" spans="2:23" ht="16.5" thickBot="1" thickTop="1">
      <c r="B108" s="97"/>
      <c r="C108" s="673" t="s">
        <v>26</v>
      </c>
      <c r="D108" s="674"/>
      <c r="E108" s="674"/>
      <c r="F108" s="673" t="s">
        <v>27</v>
      </c>
      <c r="G108" s="674" t="s">
        <v>27</v>
      </c>
      <c r="H108" s="675"/>
      <c r="I108" s="673" t="s">
        <v>28</v>
      </c>
      <c r="J108" s="674" t="s">
        <v>28</v>
      </c>
      <c r="K108" s="675"/>
      <c r="N108" s="97"/>
      <c r="O108" s="673" t="s">
        <v>30</v>
      </c>
      <c r="P108" s="674">
        <v>0</v>
      </c>
      <c r="Q108" s="674">
        <v>0</v>
      </c>
      <c r="R108" s="673" t="s">
        <v>31</v>
      </c>
      <c r="S108" s="674" t="s">
        <v>27</v>
      </c>
      <c r="T108" s="675">
        <v>0</v>
      </c>
      <c r="U108" s="673" t="s">
        <v>32</v>
      </c>
      <c r="V108" s="674" t="s">
        <v>28</v>
      </c>
      <c r="W108" s="675">
        <v>0</v>
      </c>
    </row>
    <row r="109" spans="2:23" ht="16.5" thickBot="1" thickTop="1">
      <c r="B109" s="67" t="s">
        <v>15</v>
      </c>
      <c r="C109" s="98" t="str">
        <f>+C99</f>
        <v>3M13</v>
      </c>
      <c r="D109" s="99" t="str">
        <f aca="true" t="shared" si="10" ref="D109:K109">+D99</f>
        <v>3M14</v>
      </c>
      <c r="E109" s="72" t="str">
        <f t="shared" si="10"/>
        <v>Var.</v>
      </c>
      <c r="F109" s="100" t="str">
        <f t="shared" si="10"/>
        <v>3M13</v>
      </c>
      <c r="G109" s="99" t="str">
        <f t="shared" si="10"/>
        <v>3M14</v>
      </c>
      <c r="H109" s="72" t="str">
        <f t="shared" si="10"/>
        <v>Var.</v>
      </c>
      <c r="I109" s="100" t="str">
        <f t="shared" si="10"/>
        <v>3M13</v>
      </c>
      <c r="J109" s="99" t="str">
        <f t="shared" si="10"/>
        <v>3M14</v>
      </c>
      <c r="K109" s="72" t="str">
        <f t="shared" si="10"/>
        <v>Var.</v>
      </c>
      <c r="N109" s="67" t="s">
        <v>1</v>
      </c>
      <c r="O109" s="115" t="str">
        <f>+O99</f>
        <v>3M13</v>
      </c>
      <c r="P109" s="116" t="str">
        <f aca="true" t="shared" si="11" ref="P109:W109">+P99</f>
        <v>3M14</v>
      </c>
      <c r="Q109" s="117" t="str">
        <f t="shared" si="11"/>
        <v>Var.</v>
      </c>
      <c r="R109" s="68" t="str">
        <f t="shared" si="11"/>
        <v>3M13</v>
      </c>
      <c r="S109" s="116" t="str">
        <f t="shared" si="11"/>
        <v>3M14</v>
      </c>
      <c r="T109" s="117" t="str">
        <f t="shared" si="11"/>
        <v>Var.</v>
      </c>
      <c r="U109" s="68" t="str">
        <f t="shared" si="11"/>
        <v>3M13</v>
      </c>
      <c r="V109" s="116" t="str">
        <f t="shared" si="11"/>
        <v>3M14</v>
      </c>
      <c r="W109" s="117" t="str">
        <f t="shared" si="11"/>
        <v>Var.</v>
      </c>
    </row>
    <row r="110" spans="2:23" ht="15.75" thickTop="1">
      <c r="B110" s="73" t="s">
        <v>212</v>
      </c>
      <c r="C110" s="101">
        <v>3328.2</v>
      </c>
      <c r="D110" s="102">
        <v>3307.64</v>
      </c>
      <c r="E110" s="103">
        <v>-0.006177513370590693</v>
      </c>
      <c r="F110" s="74">
        <v>2201.835</v>
      </c>
      <c r="G110" s="104">
        <v>2316.073</v>
      </c>
      <c r="H110" s="103">
        <v>0.0518830884239736</v>
      </c>
      <c r="I110" s="101">
        <v>4938.597</v>
      </c>
      <c r="J110" s="102">
        <v>4368.095</v>
      </c>
      <c r="K110" s="103">
        <v>-0.11551904316144834</v>
      </c>
      <c r="N110" s="73" t="s">
        <v>19</v>
      </c>
      <c r="O110" s="101">
        <f>+C110</f>
        <v>3328.2</v>
      </c>
      <c r="P110" s="102">
        <f aca="true" t="shared" si="12" ref="P110:W115">+D110</f>
        <v>3307.64</v>
      </c>
      <c r="Q110" s="103">
        <f t="shared" si="12"/>
        <v>-0.006177513370590693</v>
      </c>
      <c r="R110" s="74">
        <f t="shared" si="12"/>
        <v>2201.835</v>
      </c>
      <c r="S110" s="104">
        <f t="shared" si="12"/>
        <v>2316.073</v>
      </c>
      <c r="T110" s="103">
        <f t="shared" si="12"/>
        <v>0.0518830884239736</v>
      </c>
      <c r="U110" s="101">
        <f t="shared" si="12"/>
        <v>4938.597</v>
      </c>
      <c r="V110" s="102">
        <f t="shared" si="12"/>
        <v>4368.095</v>
      </c>
      <c r="W110" s="103">
        <f t="shared" si="12"/>
        <v>-0.11551904316144834</v>
      </c>
    </row>
    <row r="111" spans="2:23" ht="15">
      <c r="B111" s="79" t="s">
        <v>213</v>
      </c>
      <c r="C111" s="105">
        <v>8404.400000000001</v>
      </c>
      <c r="D111" s="104">
        <v>5185.970000000001</v>
      </c>
      <c r="E111" s="78">
        <v>-0.38294583789443626</v>
      </c>
      <c r="F111" s="74">
        <v>797.9789999999998</v>
      </c>
      <c r="G111" s="104">
        <v>551.3900000000003</v>
      </c>
      <c r="H111" s="78">
        <v>-0.30901690395361225</v>
      </c>
      <c r="I111" s="105">
        <v>2921.2690000000002</v>
      </c>
      <c r="J111" s="104">
        <v>2856.5239999999994</v>
      </c>
      <c r="K111" s="78">
        <v>-0.022163313272417162</v>
      </c>
      <c r="N111" s="79" t="s">
        <v>20</v>
      </c>
      <c r="O111" s="105">
        <f>+C111</f>
        <v>8404.400000000001</v>
      </c>
      <c r="P111" s="104">
        <f t="shared" si="12"/>
        <v>5185.970000000001</v>
      </c>
      <c r="Q111" s="78">
        <f t="shared" si="12"/>
        <v>-0.38294583789443626</v>
      </c>
      <c r="R111" s="74">
        <f t="shared" si="12"/>
        <v>797.9789999999998</v>
      </c>
      <c r="S111" s="104">
        <f t="shared" si="12"/>
        <v>551.3900000000003</v>
      </c>
      <c r="T111" s="78">
        <f t="shared" si="12"/>
        <v>-0.30901690395361225</v>
      </c>
      <c r="U111" s="105">
        <f t="shared" si="12"/>
        <v>2921.2690000000002</v>
      </c>
      <c r="V111" s="104">
        <f t="shared" si="12"/>
        <v>2856.5239999999994</v>
      </c>
      <c r="W111" s="78">
        <f t="shared" si="12"/>
        <v>-0.022163313272417162</v>
      </c>
    </row>
    <row r="112" spans="2:23" ht="15">
      <c r="B112" s="79" t="s">
        <v>214</v>
      </c>
      <c r="C112" s="105">
        <v>14613</v>
      </c>
      <c r="D112" s="104">
        <v>13273.371</v>
      </c>
      <c r="E112" s="78">
        <v>-0.09167378361732714</v>
      </c>
      <c r="F112" s="74">
        <v>3382.798</v>
      </c>
      <c r="G112" s="104">
        <v>3168.381</v>
      </c>
      <c r="H112" s="78">
        <v>-0.06338451187448968</v>
      </c>
      <c r="I112" s="105">
        <v>688.864</v>
      </c>
      <c r="J112" s="104">
        <v>930.22</v>
      </c>
      <c r="K112" s="78">
        <v>0.35036814233288416</v>
      </c>
      <c r="N112" s="79" t="s">
        <v>21</v>
      </c>
      <c r="O112" s="105">
        <f>+C112</f>
        <v>14613</v>
      </c>
      <c r="P112" s="104">
        <f t="shared" si="12"/>
        <v>13273.371</v>
      </c>
      <c r="Q112" s="78">
        <f t="shared" si="12"/>
        <v>-0.09167378361732714</v>
      </c>
      <c r="R112" s="74">
        <f t="shared" si="12"/>
        <v>3382.798</v>
      </c>
      <c r="S112" s="104">
        <f t="shared" si="12"/>
        <v>3168.381</v>
      </c>
      <c r="T112" s="78">
        <f t="shared" si="12"/>
        <v>-0.06338451187448968</v>
      </c>
      <c r="U112" s="105">
        <f t="shared" si="12"/>
        <v>688.864</v>
      </c>
      <c r="V112" s="104">
        <f t="shared" si="12"/>
        <v>930.22</v>
      </c>
      <c r="W112" s="78">
        <f t="shared" si="12"/>
        <v>0.35036814233288416</v>
      </c>
    </row>
    <row r="113" spans="2:23" ht="15">
      <c r="B113" s="79" t="s">
        <v>215</v>
      </c>
      <c r="C113" s="105">
        <v>32694.2</v>
      </c>
      <c r="D113" s="104">
        <v>26389.399</v>
      </c>
      <c r="E113" s="78">
        <v>-0.19284157434652016</v>
      </c>
      <c r="F113" s="74">
        <v>467.201</v>
      </c>
      <c r="G113" s="104">
        <v>1041.346</v>
      </c>
      <c r="H113" s="78">
        <v>1.2289036196412249</v>
      </c>
      <c r="I113" s="105">
        <v>440.441</v>
      </c>
      <c r="J113" s="104">
        <v>0</v>
      </c>
      <c r="K113" s="78" t="s">
        <v>103</v>
      </c>
      <c r="N113" s="79" t="s">
        <v>22</v>
      </c>
      <c r="O113" s="105">
        <f>+C113</f>
        <v>32694.2</v>
      </c>
      <c r="P113" s="104">
        <f t="shared" si="12"/>
        <v>26389.399</v>
      </c>
      <c r="Q113" s="78">
        <f t="shared" si="12"/>
        <v>-0.19284157434652016</v>
      </c>
      <c r="R113" s="74">
        <f t="shared" si="12"/>
        <v>467.201</v>
      </c>
      <c r="S113" s="104">
        <f t="shared" si="12"/>
        <v>1041.346</v>
      </c>
      <c r="T113" s="78">
        <f t="shared" si="12"/>
        <v>1.2289036196412249</v>
      </c>
      <c r="U113" s="105">
        <f t="shared" si="12"/>
        <v>440.441</v>
      </c>
      <c r="V113" s="104">
        <f t="shared" si="12"/>
        <v>0</v>
      </c>
      <c r="W113" s="78" t="str">
        <f t="shared" si="12"/>
        <v>n.a.</v>
      </c>
    </row>
    <row r="114" spans="2:23" ht="15.75" thickBot="1">
      <c r="B114" s="79" t="s">
        <v>216</v>
      </c>
      <c r="C114" s="106">
        <v>0</v>
      </c>
      <c r="D114" s="107">
        <v>0</v>
      </c>
      <c r="E114" s="108" t="s">
        <v>103</v>
      </c>
      <c r="F114" s="74">
        <v>510.165</v>
      </c>
      <c r="G114" s="107">
        <v>430.33300000000054</v>
      </c>
      <c r="H114" s="108">
        <v>-0.1564827065753226</v>
      </c>
      <c r="I114" s="106">
        <v>95.884</v>
      </c>
      <c r="J114" s="107">
        <v>55.510000000000446</v>
      </c>
      <c r="K114" s="108">
        <v>-0.42107129448082636</v>
      </c>
      <c r="N114" s="79" t="s">
        <v>23</v>
      </c>
      <c r="O114" s="106">
        <f>+C114</f>
        <v>0</v>
      </c>
      <c r="P114" s="107">
        <f t="shared" si="12"/>
        <v>0</v>
      </c>
      <c r="Q114" s="108" t="str">
        <f t="shared" si="12"/>
        <v>n.a.</v>
      </c>
      <c r="R114" s="74">
        <f t="shared" si="12"/>
        <v>510.165</v>
      </c>
      <c r="S114" s="107">
        <f t="shared" si="12"/>
        <v>430.33300000000054</v>
      </c>
      <c r="T114" s="108">
        <f t="shared" si="12"/>
        <v>-0.1564827065753226</v>
      </c>
      <c r="U114" s="106">
        <f t="shared" si="12"/>
        <v>95.884</v>
      </c>
      <c r="V114" s="107">
        <f t="shared" si="12"/>
        <v>55.510000000000446</v>
      </c>
      <c r="W114" s="108">
        <f t="shared" si="12"/>
        <v>-0.42107129448082636</v>
      </c>
    </row>
    <row r="115" spans="2:23" ht="16.5" thickBot="1" thickTop="1">
      <c r="B115" s="81" t="s">
        <v>16</v>
      </c>
      <c r="C115" s="109">
        <v>59039.8</v>
      </c>
      <c r="D115" s="110">
        <v>48156.38</v>
      </c>
      <c r="E115" s="111">
        <v>-0.18434039410702618</v>
      </c>
      <c r="F115" s="82">
        <v>7359.978</v>
      </c>
      <c r="G115" s="110">
        <v>7507.523</v>
      </c>
      <c r="H115" s="111">
        <v>0.020046934922903326</v>
      </c>
      <c r="I115" s="82">
        <v>9085.055</v>
      </c>
      <c r="J115" s="110">
        <v>8210.349</v>
      </c>
      <c r="K115" s="111">
        <v>-0.09627965928659765</v>
      </c>
      <c r="N115" s="81" t="s">
        <v>16</v>
      </c>
      <c r="O115" s="109">
        <f>+C115</f>
        <v>59039.8</v>
      </c>
      <c r="P115" s="110">
        <f t="shared" si="12"/>
        <v>48156.38</v>
      </c>
      <c r="Q115" s="111">
        <f t="shared" si="12"/>
        <v>-0.18434039410702618</v>
      </c>
      <c r="R115" s="82">
        <f t="shared" si="12"/>
        <v>7359.978</v>
      </c>
      <c r="S115" s="110">
        <f t="shared" si="12"/>
        <v>7507.523</v>
      </c>
      <c r="T115" s="111">
        <f t="shared" si="12"/>
        <v>0.020046934922903326</v>
      </c>
      <c r="U115" s="82">
        <f t="shared" si="12"/>
        <v>9085.055</v>
      </c>
      <c r="V115" s="110">
        <f t="shared" si="12"/>
        <v>8210.349</v>
      </c>
      <c r="W115" s="111">
        <f t="shared" si="12"/>
        <v>-0.09627965928659765</v>
      </c>
    </row>
    <row r="116" ht="16.5" thickBot="1" thickTop="1"/>
    <row r="117" spans="2:17" ht="21.75" thickTop="1">
      <c r="B117" s="1" t="s">
        <v>0</v>
      </c>
      <c r="C117" s="2"/>
      <c r="D117" s="2"/>
      <c r="E117" s="3" t="s">
        <v>34</v>
      </c>
      <c r="N117" s="1" t="s">
        <v>0</v>
      </c>
      <c r="O117" s="2"/>
      <c r="P117" s="2"/>
      <c r="Q117" s="3" t="s">
        <v>35</v>
      </c>
    </row>
    <row r="118" spans="2:17" ht="16.5" thickBot="1">
      <c r="B118" s="505"/>
      <c r="C118" s="29"/>
      <c r="D118" s="29"/>
      <c r="E118" s="30"/>
      <c r="N118" s="505"/>
      <c r="O118" s="29"/>
      <c r="P118" s="29"/>
      <c r="Q118" s="30"/>
    </row>
    <row r="119" spans="2:17" ht="17.25" thickBot="1" thickTop="1">
      <c r="B119" s="4" t="s">
        <v>2</v>
      </c>
      <c r="C119" s="119" t="s">
        <v>90</v>
      </c>
      <c r="D119" s="120" t="s">
        <v>91</v>
      </c>
      <c r="E119" s="121" t="s">
        <v>92</v>
      </c>
      <c r="N119" s="4" t="s">
        <v>5</v>
      </c>
      <c r="O119" s="119" t="s">
        <v>90</v>
      </c>
      <c r="P119" s="120" t="s">
        <v>91</v>
      </c>
      <c r="Q119" s="121" t="s">
        <v>92</v>
      </c>
    </row>
    <row r="120" spans="2:17" ht="15.75">
      <c r="B120" s="8" t="s">
        <v>96</v>
      </c>
      <c r="C120" s="57">
        <v>757.4469999999974</v>
      </c>
      <c r="D120" s="122">
        <v>647.7468329673002</v>
      </c>
      <c r="E120" s="123">
        <v>-0.14482883559205806</v>
      </c>
      <c r="N120" s="8" t="s">
        <v>8</v>
      </c>
      <c r="O120" s="57">
        <v>757.4469999999974</v>
      </c>
      <c r="P120" s="122">
        <v>647.7468329673002</v>
      </c>
      <c r="Q120" s="123">
        <v>-0.14482883559205806</v>
      </c>
    </row>
    <row r="121" spans="2:17" ht="15.75">
      <c r="B121" s="124" t="s">
        <v>200</v>
      </c>
      <c r="C121" s="125">
        <v>0.08317615225762581</v>
      </c>
      <c r="D121" s="126">
        <v>0.07360658451524514</v>
      </c>
      <c r="E121" s="41"/>
      <c r="N121" s="124" t="s">
        <v>204</v>
      </c>
      <c r="O121" s="125">
        <v>0.08317615225762581</v>
      </c>
      <c r="P121" s="126">
        <v>0.07360658451524514</v>
      </c>
      <c r="Q121" s="41"/>
    </row>
    <row r="122" spans="2:17" ht="15.75">
      <c r="B122" s="127" t="s">
        <v>152</v>
      </c>
      <c r="C122" s="52">
        <v>-326.651</v>
      </c>
      <c r="D122" s="128">
        <v>-225.7049493432874</v>
      </c>
      <c r="E122" s="129">
        <v>-0.3090333434053856</v>
      </c>
      <c r="N122" s="127" t="s">
        <v>205</v>
      </c>
      <c r="O122" s="52">
        <v>-326.651</v>
      </c>
      <c r="P122" s="128">
        <v>-225.7049493432874</v>
      </c>
      <c r="Q122" s="129">
        <v>-0.3090333434053856</v>
      </c>
    </row>
    <row r="123" spans="2:17" ht="15">
      <c r="B123" s="130" t="s">
        <v>26</v>
      </c>
      <c r="C123" s="43">
        <v>-276.462</v>
      </c>
      <c r="D123" s="44">
        <v>-177.785425965</v>
      </c>
      <c r="E123" s="131">
        <v>-0.35692635528571737</v>
      </c>
      <c r="N123" s="130" t="s">
        <v>30</v>
      </c>
      <c r="O123" s="43">
        <v>-276.462</v>
      </c>
      <c r="P123" s="44">
        <v>-177.785425965</v>
      </c>
      <c r="Q123" s="136">
        <v>-0.35692635528571737</v>
      </c>
    </row>
    <row r="124" spans="2:17" ht="15">
      <c r="B124" s="130" t="s">
        <v>27</v>
      </c>
      <c r="C124" s="43">
        <v>-14.181</v>
      </c>
      <c r="D124" s="44">
        <v>-13.910999999999998</v>
      </c>
      <c r="E124" s="131">
        <v>-0.01903955997461404</v>
      </c>
      <c r="N124" s="130" t="s">
        <v>31</v>
      </c>
      <c r="O124" s="43">
        <v>-14.181</v>
      </c>
      <c r="P124" s="44">
        <v>-13.910999999999998</v>
      </c>
      <c r="Q124" s="131">
        <v>-0.01903955997461404</v>
      </c>
    </row>
    <row r="125" spans="2:17" ht="15">
      <c r="B125" s="130" t="s">
        <v>28</v>
      </c>
      <c r="C125" s="43">
        <v>-35.678</v>
      </c>
      <c r="D125" s="44">
        <v>-33.74952337828744</v>
      </c>
      <c r="E125" s="131">
        <v>-0.05405226250665829</v>
      </c>
      <c r="N125" s="130" t="s">
        <v>32</v>
      </c>
      <c r="O125" s="43">
        <v>-35.678</v>
      </c>
      <c r="P125" s="44">
        <v>-33.74952337828744</v>
      </c>
      <c r="Q125" s="131">
        <v>-0.05405226250665829</v>
      </c>
    </row>
    <row r="126" spans="2:17" ht="15">
      <c r="B126" s="130" t="s">
        <v>201</v>
      </c>
      <c r="C126" s="43">
        <v>-0.33</v>
      </c>
      <c r="D126" s="44">
        <v>-0.259</v>
      </c>
      <c r="E126" s="131" t="s">
        <v>103</v>
      </c>
      <c r="N126" s="130" t="s">
        <v>206</v>
      </c>
      <c r="O126" s="43">
        <v>-0.33</v>
      </c>
      <c r="P126" s="44">
        <v>-0.259</v>
      </c>
      <c r="Q126" s="131" t="s">
        <v>103</v>
      </c>
    </row>
    <row r="127" spans="2:17" ht="15.75">
      <c r="B127" s="127" t="s">
        <v>153</v>
      </c>
      <c r="C127" s="52">
        <v>-2.6639999999999993</v>
      </c>
      <c r="D127" s="128">
        <v>-0.9479644699999996</v>
      </c>
      <c r="E127" s="129">
        <v>-0.6441574812312313</v>
      </c>
      <c r="N127" s="127" t="s">
        <v>180</v>
      </c>
      <c r="O127" s="52">
        <v>-2.6639999999999993</v>
      </c>
      <c r="P127" s="128">
        <v>-0.9479644699999996</v>
      </c>
      <c r="Q127" s="129">
        <v>-0.6441574812312313</v>
      </c>
    </row>
    <row r="128" spans="2:17" ht="15.75">
      <c r="B128" s="8" t="s">
        <v>98</v>
      </c>
      <c r="C128" s="57">
        <v>428.1319999999974</v>
      </c>
      <c r="D128" s="122">
        <v>421.0939191540128</v>
      </c>
      <c r="E128" s="123">
        <v>-0.016439044140556303</v>
      </c>
      <c r="N128" s="8" t="s">
        <v>10</v>
      </c>
      <c r="O128" s="57">
        <v>428.1319999999974</v>
      </c>
      <c r="P128" s="122">
        <v>421.0939191540128</v>
      </c>
      <c r="Q128" s="123">
        <v>-0.016439044140556303</v>
      </c>
    </row>
    <row r="129" spans="2:17" ht="16.5" thickBot="1">
      <c r="B129" s="132" t="s">
        <v>202</v>
      </c>
      <c r="C129" s="133">
        <v>0.047013682037636645</v>
      </c>
      <c r="D129" s="134">
        <v>0.04785092503976837</v>
      </c>
      <c r="E129" s="135"/>
      <c r="N129" s="132" t="s">
        <v>207</v>
      </c>
      <c r="O129" s="133">
        <v>0.047013682037636645</v>
      </c>
      <c r="P129" s="134">
        <v>0.04785092503976837</v>
      </c>
      <c r="Q129" s="135"/>
    </row>
    <row r="130" ht="16.5" thickBot="1" thickTop="1"/>
    <row r="131" spans="2:17" ht="22.5" thickBot="1" thickTop="1">
      <c r="B131" s="1" t="s">
        <v>0</v>
      </c>
      <c r="C131" s="2"/>
      <c r="D131" s="2"/>
      <c r="E131" s="3" t="s">
        <v>36</v>
      </c>
      <c r="F131" s="506"/>
      <c r="G131" s="507"/>
      <c r="H131" s="94"/>
      <c r="N131" s="1" t="s">
        <v>0</v>
      </c>
      <c r="O131" s="2"/>
      <c r="P131" s="2"/>
      <c r="Q131" s="3" t="s">
        <v>37</v>
      </c>
    </row>
    <row r="132" spans="2:17" ht="17.25" thickBot="1" thickTop="1">
      <c r="B132" s="137" t="s">
        <v>2</v>
      </c>
      <c r="C132" s="119" t="s">
        <v>90</v>
      </c>
      <c r="D132" s="120" t="s">
        <v>91</v>
      </c>
      <c r="E132" s="121" t="s">
        <v>92</v>
      </c>
      <c r="F132" s="506"/>
      <c r="G132" s="507"/>
      <c r="H132" s="94"/>
      <c r="N132" s="137" t="s">
        <v>5</v>
      </c>
      <c r="O132" s="119" t="s">
        <v>90</v>
      </c>
      <c r="P132" s="120" t="s">
        <v>91</v>
      </c>
      <c r="Q132" s="121" t="s">
        <v>92</v>
      </c>
    </row>
    <row r="133" spans="2:17" ht="15.75">
      <c r="B133" s="138" t="s">
        <v>158</v>
      </c>
      <c r="C133" s="139">
        <v>125.88748999999999</v>
      </c>
      <c r="D133" s="140">
        <v>99.63723577000002</v>
      </c>
      <c r="E133" s="141">
        <v>-0.20852154753423058</v>
      </c>
      <c r="F133" s="566"/>
      <c r="H133" s="94"/>
      <c r="N133" s="138" t="s">
        <v>185</v>
      </c>
      <c r="O133" s="139">
        <v>125.88748999999999</v>
      </c>
      <c r="P133" s="140">
        <v>99.63723577000002</v>
      </c>
      <c r="Q133" s="141">
        <v>-0.20852154753423058</v>
      </c>
    </row>
    <row r="134" spans="2:17" ht="15.75">
      <c r="B134" s="138" t="s">
        <v>159</v>
      </c>
      <c r="C134" s="52">
        <v>-267.80649</v>
      </c>
      <c r="D134" s="128">
        <v>-269.0651163166666</v>
      </c>
      <c r="E134" s="129">
        <v>0.004699760325698632</v>
      </c>
      <c r="G134" s="591"/>
      <c r="H134" s="94"/>
      <c r="N134" s="138" t="s">
        <v>186</v>
      </c>
      <c r="O134" s="52">
        <v>-267.80649</v>
      </c>
      <c r="P134" s="128">
        <v>-269.0651163166666</v>
      </c>
      <c r="Q134" s="129">
        <v>0.004699760325698632</v>
      </c>
    </row>
    <row r="135" spans="2:17" ht="15.75">
      <c r="B135" s="8" t="s">
        <v>160</v>
      </c>
      <c r="C135" s="57">
        <v>-141.919</v>
      </c>
      <c r="D135" s="122">
        <v>-169.4278805466666</v>
      </c>
      <c r="E135" s="123">
        <v>0.1938350787890739</v>
      </c>
      <c r="H135" s="94"/>
      <c r="N135" s="8" t="s">
        <v>187</v>
      </c>
      <c r="O135" s="57">
        <v>-141.919</v>
      </c>
      <c r="P135" s="122">
        <v>-169.4278805466666</v>
      </c>
      <c r="Q135" s="123">
        <v>0.1938350787890739</v>
      </c>
    </row>
    <row r="136" spans="2:17" ht="15.75">
      <c r="B136" s="142" t="s">
        <v>26</v>
      </c>
      <c r="C136" s="34">
        <v>-69.278</v>
      </c>
      <c r="D136" s="35">
        <v>-79.859</v>
      </c>
      <c r="E136" s="143">
        <v>0.15273246918213568</v>
      </c>
      <c r="H136" s="94"/>
      <c r="N136" s="142" t="s">
        <v>30</v>
      </c>
      <c r="O136" s="34">
        <v>-69.278</v>
      </c>
      <c r="P136" s="35">
        <v>-79.859</v>
      </c>
      <c r="Q136" s="143">
        <v>0.15273246918213568</v>
      </c>
    </row>
    <row r="137" spans="2:17" ht="15.75">
      <c r="B137" s="124" t="s">
        <v>27</v>
      </c>
      <c r="C137" s="34">
        <v>-30.336999999999996</v>
      </c>
      <c r="D137" s="35">
        <v>-45.85799999999999</v>
      </c>
      <c r="E137" s="143">
        <v>0.5116194745690079</v>
      </c>
      <c r="H137" s="94"/>
      <c r="N137" s="124" t="s">
        <v>31</v>
      </c>
      <c r="O137" s="34">
        <v>-30.336999999999996</v>
      </c>
      <c r="P137" s="35">
        <v>-45.85799999999999</v>
      </c>
      <c r="Q137" s="143">
        <v>0.5116194745690079</v>
      </c>
    </row>
    <row r="138" spans="2:17" ht="15.75">
      <c r="B138" s="124" t="s">
        <v>28</v>
      </c>
      <c r="C138" s="34">
        <v>-18.338</v>
      </c>
      <c r="D138" s="35">
        <v>-12.468880546666664</v>
      </c>
      <c r="E138" s="143">
        <v>-0.32005232050023646</v>
      </c>
      <c r="H138" s="94"/>
      <c r="N138" s="124" t="s">
        <v>32</v>
      </c>
      <c r="O138" s="34">
        <v>-18.338</v>
      </c>
      <c r="P138" s="35">
        <v>-12.468880546666664</v>
      </c>
      <c r="Q138" s="143">
        <v>-0.32005232050023646</v>
      </c>
    </row>
    <row r="139" spans="2:17" ht="16.5" thickBot="1">
      <c r="B139" s="132" t="s">
        <v>201</v>
      </c>
      <c r="C139" s="144">
        <v>-23.965999999999994</v>
      </c>
      <c r="D139" s="145">
        <v>-31.24199999999999</v>
      </c>
      <c r="E139" s="146">
        <v>0.3035967620796127</v>
      </c>
      <c r="H139" s="94"/>
      <c r="N139" s="132" t="s">
        <v>206</v>
      </c>
      <c r="O139" s="144">
        <v>-23.965999999999994</v>
      </c>
      <c r="P139" s="145">
        <v>-31.24199999999999</v>
      </c>
      <c r="Q139" s="146">
        <v>0.3035967620796127</v>
      </c>
    </row>
    <row r="140" ht="16.5" thickBot="1" thickTop="1"/>
    <row r="141" spans="2:17" ht="22.5" thickBot="1" thickTop="1">
      <c r="B141" s="1" t="s">
        <v>0</v>
      </c>
      <c r="C141" s="2"/>
      <c r="D141" s="2"/>
      <c r="E141" s="3" t="s">
        <v>38</v>
      </c>
      <c r="F141" s="506"/>
      <c r="G141" s="507"/>
      <c r="H141" s="94"/>
      <c r="N141" s="1" t="s">
        <v>0</v>
      </c>
      <c r="O141" s="2"/>
      <c r="P141" s="2"/>
      <c r="Q141" s="3" t="s">
        <v>88</v>
      </c>
    </row>
    <row r="142" spans="2:17" ht="17.25" thickBot="1" thickTop="1">
      <c r="B142" s="137" t="s">
        <v>2</v>
      </c>
      <c r="C142" s="119" t="s">
        <v>90</v>
      </c>
      <c r="D142" s="120" t="s">
        <v>91</v>
      </c>
      <c r="E142" s="121" t="s">
        <v>92</v>
      </c>
      <c r="F142" s="506"/>
      <c r="G142" s="507"/>
      <c r="H142" s="94"/>
      <c r="N142" s="137" t="s">
        <v>5</v>
      </c>
      <c r="O142" s="119" t="s">
        <v>90</v>
      </c>
      <c r="P142" s="120" t="s">
        <v>91</v>
      </c>
      <c r="Q142" s="121" t="s">
        <v>92</v>
      </c>
    </row>
    <row r="143" spans="2:17" ht="15.75">
      <c r="B143" s="8" t="s">
        <v>165</v>
      </c>
      <c r="C143" s="57">
        <v>51.457</v>
      </c>
      <c r="D143" s="122">
        <v>24.323449277500004</v>
      </c>
      <c r="E143" s="123">
        <v>-0.527305336931807</v>
      </c>
      <c r="H143" s="94"/>
      <c r="N143" s="8" t="s">
        <v>192</v>
      </c>
      <c r="O143" s="57">
        <v>51.457</v>
      </c>
      <c r="P143" s="122">
        <v>24.323449277500004</v>
      </c>
      <c r="Q143" s="123">
        <v>-0.527305336931807</v>
      </c>
    </row>
    <row r="144" spans="2:17" ht="15.75">
      <c r="B144" s="154" t="s">
        <v>26</v>
      </c>
      <c r="C144" s="52">
        <v>42.072</v>
      </c>
      <c r="D144" s="128">
        <v>19.4942671375</v>
      </c>
      <c r="E144" s="129">
        <v>-0.5366451051174178</v>
      </c>
      <c r="F144" s="506"/>
      <c r="G144" s="507"/>
      <c r="H144" s="94"/>
      <c r="N144" s="154" t="s">
        <v>30</v>
      </c>
      <c r="O144" s="52">
        <v>42.072</v>
      </c>
      <c r="P144" s="128">
        <v>19.4942671375</v>
      </c>
      <c r="Q144" s="129">
        <v>-0.5366451051174178</v>
      </c>
    </row>
    <row r="145" spans="2:17" ht="15.75">
      <c r="B145" s="154" t="s">
        <v>27</v>
      </c>
      <c r="C145" s="52">
        <v>1.885</v>
      </c>
      <c r="D145" s="128">
        <v>-1.94</v>
      </c>
      <c r="E145" s="129" t="s">
        <v>103</v>
      </c>
      <c r="F145" s="506"/>
      <c r="G145" s="507"/>
      <c r="H145" s="94"/>
      <c r="N145" s="154" t="s">
        <v>31</v>
      </c>
      <c r="O145" s="52">
        <v>1.885</v>
      </c>
      <c r="P145" s="128">
        <v>-1.94</v>
      </c>
      <c r="Q145" s="129" t="s">
        <v>103</v>
      </c>
    </row>
    <row r="146" spans="2:17" ht="15.75">
      <c r="B146" s="154" t="s">
        <v>28</v>
      </c>
      <c r="C146" s="52">
        <v>7.499999999999999</v>
      </c>
      <c r="D146" s="128">
        <v>6.76818214</v>
      </c>
      <c r="E146" s="129">
        <v>-0.09757571466666648</v>
      </c>
      <c r="F146" s="506"/>
      <c r="G146" s="507"/>
      <c r="H146" s="94"/>
      <c r="N146" s="154" t="s">
        <v>32</v>
      </c>
      <c r="O146" s="52">
        <v>7.499999999999999</v>
      </c>
      <c r="P146" s="128">
        <v>6.76818214</v>
      </c>
      <c r="Q146" s="129">
        <v>-0.09757571466666648</v>
      </c>
    </row>
    <row r="147" spans="2:17" ht="16.5" thickBot="1">
      <c r="B147" s="155" t="s">
        <v>203</v>
      </c>
      <c r="C147" s="156">
        <v>0</v>
      </c>
      <c r="D147" s="157">
        <v>0</v>
      </c>
      <c r="E147" s="158" t="s">
        <v>103</v>
      </c>
      <c r="F147" s="506"/>
      <c r="G147" s="507"/>
      <c r="H147" s="94"/>
      <c r="N147" s="155" t="s">
        <v>203</v>
      </c>
      <c r="O147" s="156">
        <v>0</v>
      </c>
      <c r="P147" s="157">
        <v>0</v>
      </c>
      <c r="Q147" s="158" t="s">
        <v>103</v>
      </c>
    </row>
    <row r="148" spans="6:17" ht="17.25" thickBot="1" thickTop="1">
      <c r="F148" s="506"/>
      <c r="G148" s="507"/>
      <c r="H148" s="94"/>
      <c r="N148" s="508"/>
      <c r="O148" s="509"/>
      <c r="P148" s="509"/>
      <c r="Q148" s="509"/>
    </row>
    <row r="149" spans="2:17" ht="22.5" thickBot="1" thickTop="1">
      <c r="B149" s="1" t="s">
        <v>0</v>
      </c>
      <c r="C149" s="2"/>
      <c r="D149" s="2"/>
      <c r="E149" s="3" t="s">
        <v>36</v>
      </c>
      <c r="F149" s="506"/>
      <c r="G149" s="507"/>
      <c r="H149" s="94"/>
      <c r="N149" s="1" t="s">
        <v>0</v>
      </c>
      <c r="O149" s="2"/>
      <c r="P149" s="2"/>
      <c r="Q149" s="3" t="s">
        <v>37</v>
      </c>
    </row>
    <row r="150" spans="2:17" ht="17.25" thickBot="1" thickTop="1">
      <c r="B150" s="137" t="s">
        <v>2</v>
      </c>
      <c r="C150" s="119" t="s">
        <v>90</v>
      </c>
      <c r="D150" s="120" t="s">
        <v>91</v>
      </c>
      <c r="E150" s="121" t="s">
        <v>92</v>
      </c>
      <c r="F150" s="506"/>
      <c r="G150" s="507"/>
      <c r="H150" s="94"/>
      <c r="N150" s="137" t="s">
        <v>2</v>
      </c>
      <c r="O150" s="119" t="s">
        <v>90</v>
      </c>
      <c r="P150" s="120" t="s">
        <v>91</v>
      </c>
      <c r="Q150" s="121" t="s">
        <v>92</v>
      </c>
    </row>
    <row r="151" spans="2:17" ht="15.75">
      <c r="B151" s="8" t="s">
        <v>160</v>
      </c>
      <c r="C151" s="57">
        <v>-141.919</v>
      </c>
      <c r="D151" s="122">
        <v>-169.4278805466666</v>
      </c>
      <c r="E151" s="123">
        <v>0.1938350787890739</v>
      </c>
      <c r="H151" s="94"/>
      <c r="N151" s="8" t="s">
        <v>187</v>
      </c>
      <c r="O151" s="57">
        <v>-141.919</v>
      </c>
      <c r="P151" s="122">
        <v>-169.4278805466666</v>
      </c>
      <c r="Q151" s="123">
        <v>0.1938350787890739</v>
      </c>
    </row>
    <row r="152" spans="2:17" ht="15.75">
      <c r="B152" s="130" t="s">
        <v>161</v>
      </c>
      <c r="C152" s="147">
        <v>-11.925</v>
      </c>
      <c r="D152" s="148">
        <v>1.4821746308866666</v>
      </c>
      <c r="E152" s="143" t="s">
        <v>103</v>
      </c>
      <c r="H152" s="94"/>
      <c r="N152" s="130" t="s">
        <v>208</v>
      </c>
      <c r="O152" s="147">
        <v>-11.925</v>
      </c>
      <c r="P152" s="148">
        <v>1.4821746308866666</v>
      </c>
      <c r="Q152" s="143" t="s">
        <v>103</v>
      </c>
    </row>
    <row r="153" spans="2:17" ht="15.75">
      <c r="B153" s="149" t="s">
        <v>162</v>
      </c>
      <c r="C153" s="147">
        <v>-153.535</v>
      </c>
      <c r="D153" s="148">
        <v>32.05799999999999</v>
      </c>
      <c r="E153" s="143" t="s">
        <v>103</v>
      </c>
      <c r="F153" s="510"/>
      <c r="H153" s="94"/>
      <c r="N153" s="149" t="s">
        <v>209</v>
      </c>
      <c r="O153" s="147">
        <v>-153.535</v>
      </c>
      <c r="P153" s="148">
        <v>32.05799999999999</v>
      </c>
      <c r="Q153" s="143" t="s">
        <v>103</v>
      </c>
    </row>
    <row r="154" spans="2:17" ht="15.75">
      <c r="B154" s="149" t="s">
        <v>163</v>
      </c>
      <c r="C154" s="147">
        <v>41.97</v>
      </c>
      <c r="D154" s="148">
        <v>22.44699951</v>
      </c>
      <c r="E154" s="143">
        <v>-0.465165606147248</v>
      </c>
      <c r="H154" s="94"/>
      <c r="N154" s="149" t="s">
        <v>210</v>
      </c>
      <c r="O154" s="147">
        <v>41.97</v>
      </c>
      <c r="P154" s="148">
        <v>22.44699951</v>
      </c>
      <c r="Q154" s="143">
        <v>-0.465165606147248</v>
      </c>
    </row>
    <row r="155" spans="2:17" ht="16.5" thickBot="1">
      <c r="B155" s="150" t="s">
        <v>164</v>
      </c>
      <c r="C155" s="151">
        <v>-265.409</v>
      </c>
      <c r="D155" s="152">
        <v>-113.44070640577992</v>
      </c>
      <c r="E155" s="153">
        <v>-0.5725815386600306</v>
      </c>
      <c r="H155" s="94"/>
      <c r="N155" s="150" t="s">
        <v>191</v>
      </c>
      <c r="O155" s="151">
        <v>-265.409</v>
      </c>
      <c r="P155" s="152">
        <v>-113.44070640577992</v>
      </c>
      <c r="Q155" s="153">
        <v>-0.5725815386600306</v>
      </c>
    </row>
    <row r="156" ht="16.5" thickBot="1" thickTop="1"/>
    <row r="157" spans="2:19" ht="22.5" thickBot="1" thickTop="1">
      <c r="B157" s="1" t="s">
        <v>0</v>
      </c>
      <c r="C157" s="2"/>
      <c r="D157" s="2"/>
      <c r="E157" s="2"/>
      <c r="F157" s="2"/>
      <c r="G157" s="3" t="s">
        <v>39</v>
      </c>
      <c r="H157" s="511"/>
      <c r="N157" s="1" t="s">
        <v>0</v>
      </c>
      <c r="O157" s="2"/>
      <c r="P157" s="2"/>
      <c r="Q157" s="2"/>
      <c r="R157" s="2"/>
      <c r="S157" s="3" t="s">
        <v>41</v>
      </c>
    </row>
    <row r="158" spans="2:19" ht="20.25" thickBot="1" thickTop="1">
      <c r="B158" s="4" t="s">
        <v>2</v>
      </c>
      <c r="C158" s="676" t="s">
        <v>270</v>
      </c>
      <c r="D158" s="677"/>
      <c r="E158" s="682">
        <v>41729</v>
      </c>
      <c r="F158" s="683"/>
      <c r="G158" s="46" t="s">
        <v>92</v>
      </c>
      <c r="H158" s="512"/>
      <c r="N158" s="4" t="s">
        <v>5</v>
      </c>
      <c r="O158" s="678" t="s">
        <v>304</v>
      </c>
      <c r="P158" s="679"/>
      <c r="Q158" s="680">
        <v>41729</v>
      </c>
      <c r="R158" s="681"/>
      <c r="S158" s="46" t="s">
        <v>92</v>
      </c>
    </row>
    <row r="159" spans="2:19" ht="15.75">
      <c r="B159" s="51" t="s">
        <v>271</v>
      </c>
      <c r="C159" s="52">
        <v>4949.75</v>
      </c>
      <c r="D159" s="53">
        <v>0.12385094918907061</v>
      </c>
      <c r="E159" s="159">
        <v>4913.278</v>
      </c>
      <c r="F159" s="160">
        <v>0.12331093591670145</v>
      </c>
      <c r="G159" s="56">
        <v>-0.007368452952169258</v>
      </c>
      <c r="H159" s="114"/>
      <c r="N159" s="51" t="s">
        <v>305</v>
      </c>
      <c r="O159" s="52">
        <v>4949.75</v>
      </c>
      <c r="P159" s="53">
        <v>0.12385094918907061</v>
      </c>
      <c r="Q159" s="159">
        <v>4913.278</v>
      </c>
      <c r="R159" s="160">
        <v>0.12331093591670145</v>
      </c>
      <c r="S159" s="56">
        <v>-0.007368452952169258</v>
      </c>
    </row>
    <row r="160" spans="2:19" ht="15.75">
      <c r="B160" s="51" t="s">
        <v>272</v>
      </c>
      <c r="C160" s="52">
        <v>2607.442</v>
      </c>
      <c r="D160" s="53">
        <v>0.06524252066376052</v>
      </c>
      <c r="E160" s="54">
        <v>2572.268</v>
      </c>
      <c r="F160" s="55">
        <v>0.06455746540468131</v>
      </c>
      <c r="G160" s="56">
        <v>-0.013489849438645174</v>
      </c>
      <c r="H160" s="513"/>
      <c r="N160" s="51" t="s">
        <v>306</v>
      </c>
      <c r="O160" s="52">
        <v>2607.442</v>
      </c>
      <c r="P160" s="53">
        <v>0.06524252066376052</v>
      </c>
      <c r="Q160" s="54">
        <v>2572.268</v>
      </c>
      <c r="R160" s="55">
        <v>0.06455746540468131</v>
      </c>
      <c r="S160" s="56">
        <v>-0.013489849438645174</v>
      </c>
    </row>
    <row r="161" spans="2:19" ht="15.75">
      <c r="B161" s="51" t="s">
        <v>273</v>
      </c>
      <c r="C161" s="52">
        <v>1366.466</v>
      </c>
      <c r="D161" s="53">
        <v>0.034191244231444526</v>
      </c>
      <c r="E161" s="54">
        <v>1306.13</v>
      </c>
      <c r="F161" s="55">
        <v>0.03278058207349172</v>
      </c>
      <c r="G161" s="56">
        <v>-0.044154775896363185</v>
      </c>
      <c r="H161" s="513"/>
      <c r="N161" s="51" t="s">
        <v>307</v>
      </c>
      <c r="O161" s="52">
        <v>1366.466</v>
      </c>
      <c r="P161" s="53">
        <v>0.034191244231444526</v>
      </c>
      <c r="Q161" s="54">
        <v>1306.13</v>
      </c>
      <c r="R161" s="55">
        <v>0.03278058207349172</v>
      </c>
      <c r="S161" s="56">
        <v>-0.044154775896363185</v>
      </c>
    </row>
    <row r="162" spans="2:19" ht="15.75">
      <c r="B162" s="51" t="s">
        <v>274</v>
      </c>
      <c r="C162" s="52">
        <v>2508.109</v>
      </c>
      <c r="D162" s="53">
        <v>0.06275704435974558</v>
      </c>
      <c r="E162" s="54">
        <v>2594.572</v>
      </c>
      <c r="F162" s="55">
        <v>0.0651172397782637</v>
      </c>
      <c r="G162" s="56">
        <v>0.03447338213769835</v>
      </c>
      <c r="H162" s="513"/>
      <c r="N162" s="51" t="s">
        <v>308</v>
      </c>
      <c r="O162" s="52">
        <v>2508.109</v>
      </c>
      <c r="P162" s="53">
        <v>0.06275704435974558</v>
      </c>
      <c r="Q162" s="54">
        <v>2594.572</v>
      </c>
      <c r="R162" s="55">
        <v>0.0651172397782637</v>
      </c>
      <c r="S162" s="56">
        <v>0.03447338213769835</v>
      </c>
    </row>
    <row r="163" spans="2:19" ht="15.75">
      <c r="B163" s="51" t="s">
        <v>275</v>
      </c>
      <c r="C163" s="52">
        <v>559.432</v>
      </c>
      <c r="D163" s="53">
        <v>0.013997915896103875</v>
      </c>
      <c r="E163" s="54">
        <v>525.043</v>
      </c>
      <c r="F163" s="55">
        <v>0.013177260420947618</v>
      </c>
      <c r="G163" s="56">
        <v>-0.06147127801055363</v>
      </c>
      <c r="H163" s="513"/>
      <c r="N163" s="51" t="s">
        <v>309</v>
      </c>
      <c r="O163" s="52">
        <v>559.432</v>
      </c>
      <c r="P163" s="53">
        <v>0.013997915896103875</v>
      </c>
      <c r="Q163" s="54">
        <v>525.043</v>
      </c>
      <c r="R163" s="55">
        <v>0.013177260420947618</v>
      </c>
      <c r="S163" s="56">
        <v>-0.06147127801055363</v>
      </c>
    </row>
    <row r="164" spans="2:19" ht="15.75">
      <c r="B164" s="51" t="s">
        <v>276</v>
      </c>
      <c r="C164" s="52">
        <v>40.692</v>
      </c>
      <c r="D164" s="53">
        <v>0.0010181812868128009</v>
      </c>
      <c r="E164" s="54">
        <v>40.009</v>
      </c>
      <c r="F164" s="55">
        <v>0.0010041253995990676</v>
      </c>
      <c r="G164" s="56">
        <v>-0.016784625970706735</v>
      </c>
      <c r="H164" s="513"/>
      <c r="N164" s="51" t="s">
        <v>310</v>
      </c>
      <c r="O164" s="52">
        <v>40.692</v>
      </c>
      <c r="P164" s="53">
        <v>0.0010181812868128009</v>
      </c>
      <c r="Q164" s="54">
        <v>40.009</v>
      </c>
      <c r="R164" s="55">
        <v>0.0010041253995990676</v>
      </c>
      <c r="S164" s="56">
        <v>-0.016784625970706735</v>
      </c>
    </row>
    <row r="165" spans="2:19" ht="16.5" thickBot="1">
      <c r="B165" s="51" t="s">
        <v>277</v>
      </c>
      <c r="C165" s="52">
        <v>2379.7</v>
      </c>
      <c r="D165" s="53">
        <v>0.05954403834238725</v>
      </c>
      <c r="E165" s="54">
        <v>2405.788</v>
      </c>
      <c r="F165" s="55">
        <v>0.06037923559325756</v>
      </c>
      <c r="G165" s="56">
        <v>0.010962726394083466</v>
      </c>
      <c r="H165" s="513"/>
      <c r="N165" s="51" t="s">
        <v>311</v>
      </c>
      <c r="O165" s="52">
        <v>2379.7</v>
      </c>
      <c r="P165" s="53">
        <v>0.05954403834238725</v>
      </c>
      <c r="Q165" s="54">
        <v>2405.788</v>
      </c>
      <c r="R165" s="55">
        <v>0.06037923559325756</v>
      </c>
      <c r="S165" s="56">
        <v>0.010962726394083466</v>
      </c>
    </row>
    <row r="166" spans="2:19" ht="17.25" thickBot="1" thickTop="1">
      <c r="B166" s="37" t="s">
        <v>278</v>
      </c>
      <c r="C166" s="38">
        <v>14411.591</v>
      </c>
      <c r="D166" s="47">
        <v>0.3606018939693252</v>
      </c>
      <c r="E166" s="48">
        <v>14357.088</v>
      </c>
      <c r="F166" s="49">
        <v>0.3603268445869424</v>
      </c>
      <c r="G166" s="50">
        <v>-0.0037818863996348373</v>
      </c>
      <c r="H166" s="513"/>
      <c r="N166" s="37" t="s">
        <v>312</v>
      </c>
      <c r="O166" s="38">
        <v>14411.591</v>
      </c>
      <c r="P166" s="47">
        <v>0.3606018939693252</v>
      </c>
      <c r="Q166" s="48">
        <v>14357.088</v>
      </c>
      <c r="R166" s="49">
        <v>0.3603268445869424</v>
      </c>
      <c r="S166" s="50">
        <v>-0.0037818863996348373</v>
      </c>
    </row>
    <row r="167" spans="2:19" ht="16.5" thickTop="1">
      <c r="B167" s="51" t="s">
        <v>279</v>
      </c>
      <c r="C167" s="52">
        <v>5309.596</v>
      </c>
      <c r="D167" s="53">
        <v>0.1328548925522486</v>
      </c>
      <c r="E167" s="54">
        <v>5215.042</v>
      </c>
      <c r="F167" s="55">
        <v>0.13088445430218004</v>
      </c>
      <c r="G167" s="56">
        <v>-0.01780813455486996</v>
      </c>
      <c r="H167" s="513"/>
      <c r="N167" s="51" t="s">
        <v>313</v>
      </c>
      <c r="O167" s="52">
        <v>5309.596</v>
      </c>
      <c r="P167" s="53">
        <v>0.1328548925522486</v>
      </c>
      <c r="Q167" s="54">
        <v>5215.042</v>
      </c>
      <c r="R167" s="55">
        <v>0.13088445430218004</v>
      </c>
      <c r="S167" s="56">
        <v>-0.01780813455486996</v>
      </c>
    </row>
    <row r="168" spans="2:19" ht="15.75">
      <c r="B168" s="51" t="s">
        <v>280</v>
      </c>
      <c r="C168" s="52">
        <v>1827.001</v>
      </c>
      <c r="D168" s="53">
        <v>0.045714593266201566</v>
      </c>
      <c r="E168" s="54">
        <v>1834.735</v>
      </c>
      <c r="F168" s="55">
        <v>0.04604723974689183</v>
      </c>
      <c r="G168" s="56">
        <v>0.00423316681271646</v>
      </c>
      <c r="H168" s="513"/>
      <c r="N168" s="51" t="s">
        <v>314</v>
      </c>
      <c r="O168" s="52">
        <v>1827.001</v>
      </c>
      <c r="P168" s="53">
        <v>0.045714593266201566</v>
      </c>
      <c r="Q168" s="54">
        <v>1834.735</v>
      </c>
      <c r="R168" s="55">
        <v>0.04604723974689183</v>
      </c>
      <c r="S168" s="56">
        <v>0.00423316681271646</v>
      </c>
    </row>
    <row r="169" spans="2:19" ht="15.75">
      <c r="B169" s="51" t="s">
        <v>281</v>
      </c>
      <c r="C169" s="52">
        <v>11315.953</v>
      </c>
      <c r="D169" s="53">
        <v>0.28314390020282054</v>
      </c>
      <c r="E169" s="54">
        <v>11584.591</v>
      </c>
      <c r="F169" s="55">
        <v>0.2907441342464636</v>
      </c>
      <c r="G169" s="56">
        <v>0.02373975925845584</v>
      </c>
      <c r="H169" s="513"/>
      <c r="N169" s="51" t="s">
        <v>315</v>
      </c>
      <c r="O169" s="52">
        <v>11315.953</v>
      </c>
      <c r="P169" s="53">
        <v>0.28314390020282054</v>
      </c>
      <c r="Q169" s="54">
        <v>11584.591</v>
      </c>
      <c r="R169" s="55">
        <v>0.2907441342464636</v>
      </c>
      <c r="S169" s="56">
        <v>0.02373975925845584</v>
      </c>
    </row>
    <row r="170" spans="2:19" ht="15.75">
      <c r="B170" s="51" t="s">
        <v>282</v>
      </c>
      <c r="C170" s="52">
        <v>2980.141</v>
      </c>
      <c r="D170" s="53">
        <v>0.07456806739073005</v>
      </c>
      <c r="E170" s="54">
        <v>3140.3</v>
      </c>
      <c r="F170" s="55">
        <v>0.07881364173963239</v>
      </c>
      <c r="G170" s="56">
        <v>0.05374208804214309</v>
      </c>
      <c r="H170" s="513"/>
      <c r="N170" s="51" t="s">
        <v>316</v>
      </c>
      <c r="O170" s="52">
        <v>2980.141</v>
      </c>
      <c r="P170" s="53">
        <v>0.07456806739073005</v>
      </c>
      <c r="Q170" s="54">
        <v>3140.3</v>
      </c>
      <c r="R170" s="55">
        <v>0.07881364173963239</v>
      </c>
      <c r="S170" s="56">
        <v>0.05374208804214309</v>
      </c>
    </row>
    <row r="171" spans="2:19" ht="15.75">
      <c r="B171" s="51" t="s">
        <v>276</v>
      </c>
      <c r="C171" s="52">
        <v>11.981</v>
      </c>
      <c r="D171" s="53">
        <v>0.00029978447845532705</v>
      </c>
      <c r="E171" s="54">
        <v>16.66</v>
      </c>
      <c r="F171" s="55">
        <v>0.00041812415099903687</v>
      </c>
      <c r="G171" s="56">
        <v>0.39053501377180533</v>
      </c>
      <c r="H171" s="513"/>
      <c r="N171" s="51" t="s">
        <v>310</v>
      </c>
      <c r="O171" s="52">
        <v>11.981</v>
      </c>
      <c r="P171" s="53">
        <v>0.00029978447845532705</v>
      </c>
      <c r="Q171" s="54">
        <v>16.66</v>
      </c>
      <c r="R171" s="55">
        <v>0.00041812415099903687</v>
      </c>
      <c r="S171" s="56">
        <v>0.39053501377180533</v>
      </c>
    </row>
    <row r="172" spans="2:19" ht="15.75">
      <c r="B172" s="51" t="s">
        <v>283</v>
      </c>
      <c r="C172" s="52">
        <v>185.155</v>
      </c>
      <c r="D172" s="53">
        <v>0.004632884993606216</v>
      </c>
      <c r="E172" s="54">
        <v>179.181</v>
      </c>
      <c r="F172" s="55">
        <v>0.004496993007212391</v>
      </c>
      <c r="G172" s="56">
        <v>-0.032264859172045024</v>
      </c>
      <c r="H172" s="513"/>
      <c r="N172" s="51" t="s">
        <v>317</v>
      </c>
      <c r="O172" s="52">
        <v>185.155</v>
      </c>
      <c r="P172" s="53">
        <v>0.004632884993606216</v>
      </c>
      <c r="Q172" s="54">
        <v>179.181</v>
      </c>
      <c r="R172" s="55">
        <v>0.004496993007212391</v>
      </c>
      <c r="S172" s="56">
        <v>-0.032264859172045024</v>
      </c>
    </row>
    <row r="173" spans="2:19" ht="16.5" thickBot="1">
      <c r="B173" s="51" t="s">
        <v>284</v>
      </c>
      <c r="C173" s="52">
        <v>3923.96</v>
      </c>
      <c r="D173" s="53">
        <v>0.09818398314661256</v>
      </c>
      <c r="E173" s="54">
        <v>3517.028</v>
      </c>
      <c r="F173" s="55">
        <v>0.08826856821967831</v>
      </c>
      <c r="G173" s="56">
        <v>-0.10370442104404742</v>
      </c>
      <c r="H173" s="513"/>
      <c r="N173" s="51" t="s">
        <v>318</v>
      </c>
      <c r="O173" s="52">
        <v>3923.96</v>
      </c>
      <c r="P173" s="53">
        <v>0.09818398314661256</v>
      </c>
      <c r="Q173" s="54">
        <v>3517.028</v>
      </c>
      <c r="R173" s="55">
        <v>0.08826856821967831</v>
      </c>
      <c r="S173" s="56">
        <v>-0.10370442104404742</v>
      </c>
    </row>
    <row r="174" spans="2:19" ht="17.25" thickBot="1" thickTop="1">
      <c r="B174" s="37" t="s">
        <v>285</v>
      </c>
      <c r="C174" s="38">
        <v>25553.786999999997</v>
      </c>
      <c r="D174" s="47">
        <v>0.6393981060306748</v>
      </c>
      <c r="E174" s="48">
        <v>25487.537</v>
      </c>
      <c r="F174" s="49">
        <v>0.6396731554130576</v>
      </c>
      <c r="G174" s="50">
        <v>-0.002592570721513643</v>
      </c>
      <c r="H174" s="513"/>
      <c r="N174" s="37" t="s">
        <v>319</v>
      </c>
      <c r="O174" s="38">
        <v>25553.786999999997</v>
      </c>
      <c r="P174" s="47">
        <v>0.6393981060306748</v>
      </c>
      <c r="Q174" s="48">
        <v>25487.537</v>
      </c>
      <c r="R174" s="49">
        <v>0.6396731554130576</v>
      </c>
      <c r="S174" s="50">
        <v>-0.002592570721513643</v>
      </c>
    </row>
    <row r="175" spans="2:19" ht="20.25" thickBot="1" thickTop="1">
      <c r="B175" s="161" t="s">
        <v>286</v>
      </c>
      <c r="C175" s="62">
        <v>39965.378</v>
      </c>
      <c r="D175" s="162">
        <v>1</v>
      </c>
      <c r="E175" s="63">
        <v>39844.625</v>
      </c>
      <c r="F175" s="163">
        <v>1</v>
      </c>
      <c r="G175" s="164">
        <v>-0.0030214402075715574</v>
      </c>
      <c r="H175" s="513"/>
      <c r="N175" s="161" t="s">
        <v>320</v>
      </c>
      <c r="O175" s="62">
        <v>39965.378</v>
      </c>
      <c r="P175" s="162">
        <v>1</v>
      </c>
      <c r="Q175" s="63">
        <v>39844.625</v>
      </c>
      <c r="R175" s="163">
        <v>1</v>
      </c>
      <c r="S175" s="164">
        <v>-0.0030214402075715574</v>
      </c>
    </row>
    <row r="176" spans="2:19" ht="16.5" thickTop="1">
      <c r="B176" s="51" t="s">
        <v>287</v>
      </c>
      <c r="C176" s="52">
        <v>3802.827</v>
      </c>
      <c r="D176" s="53">
        <v>0.09515303470919255</v>
      </c>
      <c r="E176" s="54">
        <v>4026.021</v>
      </c>
      <c r="F176" s="55">
        <v>0.10104301395734056</v>
      </c>
      <c r="G176" s="56">
        <v>0.05869159969675186</v>
      </c>
      <c r="H176" s="513"/>
      <c r="N176" s="51" t="s">
        <v>321</v>
      </c>
      <c r="O176" s="52">
        <v>3802.827</v>
      </c>
      <c r="P176" s="53">
        <v>0.09515303470919255</v>
      </c>
      <c r="Q176" s="54">
        <v>4026.021</v>
      </c>
      <c r="R176" s="55">
        <v>0.10104301395734056</v>
      </c>
      <c r="S176" s="56">
        <v>0.05869159969675186</v>
      </c>
    </row>
    <row r="177" spans="2:19" ht="16.5" thickBot="1">
      <c r="B177" s="51" t="s">
        <v>288</v>
      </c>
      <c r="C177" s="52">
        <v>-534.914</v>
      </c>
      <c r="D177" s="53">
        <v>-0.013384434897625641</v>
      </c>
      <c r="E177" s="54">
        <v>-547.979</v>
      </c>
      <c r="F177" s="55">
        <v>-0.013752896406980868</v>
      </c>
      <c r="G177" s="56">
        <v>0.024424486926870603</v>
      </c>
      <c r="H177" s="513"/>
      <c r="N177" s="51" t="s">
        <v>322</v>
      </c>
      <c r="O177" s="52">
        <v>-534.914</v>
      </c>
      <c r="P177" s="53">
        <v>-0.013384434897625641</v>
      </c>
      <c r="Q177" s="54">
        <v>-547.979</v>
      </c>
      <c r="R177" s="55">
        <v>-0.013752896406980868</v>
      </c>
      <c r="S177" s="56">
        <v>0.024424486926870603</v>
      </c>
    </row>
    <row r="178" spans="2:19" ht="17.25" thickBot="1" thickTop="1">
      <c r="B178" s="37" t="s">
        <v>171</v>
      </c>
      <c r="C178" s="38">
        <v>2220.995</v>
      </c>
      <c r="D178" s="47">
        <v>0.05557297618954086</v>
      </c>
      <c r="E178" s="48">
        <v>2242.19</v>
      </c>
      <c r="F178" s="49">
        <v>0.056273336742408794</v>
      </c>
      <c r="G178" s="50">
        <v>0.00954302013286834</v>
      </c>
      <c r="H178" s="513"/>
      <c r="N178" s="37" t="s">
        <v>323</v>
      </c>
      <c r="O178" s="38">
        <v>2220.995</v>
      </c>
      <c r="P178" s="47">
        <v>0.05557297618954086</v>
      </c>
      <c r="Q178" s="48">
        <v>2242.19</v>
      </c>
      <c r="R178" s="49">
        <v>0.056273336742408794</v>
      </c>
      <c r="S178" s="50">
        <v>0.00954302013286834</v>
      </c>
    </row>
    <row r="179" spans="2:19" ht="16.5" thickTop="1">
      <c r="B179" s="51" t="s">
        <v>40</v>
      </c>
      <c r="C179" s="52">
        <v>5488.908</v>
      </c>
      <c r="D179" s="53">
        <v>0.13734157600110777</v>
      </c>
      <c r="E179" s="54">
        <v>5720.232</v>
      </c>
      <c r="F179" s="55">
        <v>0.14356345429276848</v>
      </c>
      <c r="G179" s="56">
        <v>0.04214390184714323</v>
      </c>
      <c r="H179" s="513"/>
      <c r="N179" s="51" t="s">
        <v>42</v>
      </c>
      <c r="O179" s="52">
        <v>5488.908</v>
      </c>
      <c r="P179" s="53">
        <v>0.13734157600110777</v>
      </c>
      <c r="Q179" s="54">
        <v>5720.232</v>
      </c>
      <c r="R179" s="55">
        <v>0.14356345429276848</v>
      </c>
      <c r="S179" s="56">
        <v>0.04214390184714323</v>
      </c>
    </row>
    <row r="180" spans="2:19" ht="15.75">
      <c r="B180" s="51" t="s">
        <v>289</v>
      </c>
      <c r="C180" s="52">
        <v>49.748</v>
      </c>
      <c r="D180" s="53">
        <v>0.0012447774170933651</v>
      </c>
      <c r="E180" s="54">
        <v>48.557</v>
      </c>
      <c r="F180" s="55">
        <v>0.001218658727494612</v>
      </c>
      <c r="G180" s="56">
        <v>-0.023940660931092594</v>
      </c>
      <c r="H180" s="513"/>
      <c r="N180" s="51" t="s">
        <v>324</v>
      </c>
      <c r="O180" s="52">
        <v>49.748</v>
      </c>
      <c r="P180" s="53">
        <v>0.0012447774170933651</v>
      </c>
      <c r="Q180" s="54">
        <v>48.557</v>
      </c>
      <c r="R180" s="55">
        <v>0.001218658727494612</v>
      </c>
      <c r="S180" s="56">
        <v>-0.023940660931092594</v>
      </c>
    </row>
    <row r="181" spans="2:19" ht="15.75">
      <c r="B181" s="51" t="s">
        <v>290</v>
      </c>
      <c r="C181" s="52">
        <v>7411.353</v>
      </c>
      <c r="D181" s="53">
        <v>0.1854443363453237</v>
      </c>
      <c r="E181" s="54">
        <v>7386.568</v>
      </c>
      <c r="F181" s="55">
        <v>0.1853843021486587</v>
      </c>
      <c r="G181" s="56">
        <v>-0.003344193698505471</v>
      </c>
      <c r="H181" s="513"/>
      <c r="N181" s="51" t="s">
        <v>325</v>
      </c>
      <c r="O181" s="52">
        <v>7411.353</v>
      </c>
      <c r="P181" s="53">
        <v>0.1854443363453237</v>
      </c>
      <c r="Q181" s="54">
        <v>7386.568</v>
      </c>
      <c r="R181" s="55">
        <v>0.1853843021486587</v>
      </c>
      <c r="S181" s="56">
        <v>-0.003344193698505471</v>
      </c>
    </row>
    <row r="182" spans="2:19" ht="15.75">
      <c r="B182" s="51" t="s">
        <v>291</v>
      </c>
      <c r="C182" s="52">
        <v>1381.273</v>
      </c>
      <c r="D182" s="53">
        <v>0.03456173991398255</v>
      </c>
      <c r="E182" s="54">
        <v>1435.869</v>
      </c>
      <c r="F182" s="55">
        <v>0.03603670507628068</v>
      </c>
      <c r="G182" s="56">
        <v>0.039525857668976316</v>
      </c>
      <c r="H182" s="513"/>
      <c r="N182" s="51" t="s">
        <v>326</v>
      </c>
      <c r="O182" s="52">
        <v>1381.273</v>
      </c>
      <c r="P182" s="53">
        <v>0.03456173991398255</v>
      </c>
      <c r="Q182" s="54">
        <v>1435.869</v>
      </c>
      <c r="R182" s="55">
        <v>0.03603670507628068</v>
      </c>
      <c r="S182" s="56">
        <v>0.039525857668976316</v>
      </c>
    </row>
    <row r="183" spans="2:19" ht="15.75">
      <c r="B183" s="51" t="s">
        <v>292</v>
      </c>
      <c r="C183" s="52">
        <v>1794.809</v>
      </c>
      <c r="D183" s="53">
        <v>0.04490909606810175</v>
      </c>
      <c r="E183" s="54">
        <v>1933.865</v>
      </c>
      <c r="F183" s="55">
        <v>0.04853515373780027</v>
      </c>
      <c r="G183" s="56">
        <v>0.07747676772291645</v>
      </c>
      <c r="H183" s="513"/>
      <c r="N183" s="51" t="s">
        <v>327</v>
      </c>
      <c r="O183" s="52">
        <v>1794.809</v>
      </c>
      <c r="P183" s="53">
        <v>0.04490909606810175</v>
      </c>
      <c r="Q183" s="54">
        <v>1933.865</v>
      </c>
      <c r="R183" s="55">
        <v>0.04853515373780027</v>
      </c>
      <c r="S183" s="56">
        <v>0.07747676772291645</v>
      </c>
    </row>
    <row r="184" spans="2:19" ht="16.5" thickBot="1">
      <c r="B184" s="51" t="s">
        <v>293</v>
      </c>
      <c r="C184" s="52">
        <v>497.868</v>
      </c>
      <c r="D184" s="53">
        <v>0.012457482574041962</v>
      </c>
      <c r="E184" s="54">
        <v>383.275</v>
      </c>
      <c r="F184" s="55">
        <v>0.009619239734343088</v>
      </c>
      <c r="G184" s="56">
        <v>-0.23016743393831296</v>
      </c>
      <c r="H184" s="513"/>
      <c r="N184" s="51" t="s">
        <v>328</v>
      </c>
      <c r="O184" s="52">
        <v>497.868</v>
      </c>
      <c r="P184" s="53">
        <v>0.012457482574041962</v>
      </c>
      <c r="Q184" s="54">
        <v>383.275</v>
      </c>
      <c r="R184" s="55">
        <v>0.009619239734343088</v>
      </c>
      <c r="S184" s="56">
        <v>-0.23016743393831296</v>
      </c>
    </row>
    <row r="185" spans="2:19" ht="17.25" thickBot="1" thickTop="1">
      <c r="B185" s="37" t="s">
        <v>294</v>
      </c>
      <c r="C185" s="38">
        <v>188.462</v>
      </c>
      <c r="D185" s="47">
        <v>0.004715631614944315</v>
      </c>
      <c r="E185" s="48">
        <v>139.337</v>
      </c>
      <c r="F185" s="49">
        <v>0.0034970086931424248</v>
      </c>
      <c r="G185" s="50">
        <v>-0.2606626269486687</v>
      </c>
      <c r="H185" s="513"/>
      <c r="N185" s="37" t="s">
        <v>329</v>
      </c>
      <c r="O185" s="38">
        <v>188.462</v>
      </c>
      <c r="P185" s="47">
        <v>0.004715631614944315</v>
      </c>
      <c r="Q185" s="48">
        <v>139.337</v>
      </c>
      <c r="R185" s="49">
        <v>0.0034970086931424248</v>
      </c>
      <c r="S185" s="50">
        <v>-0.2606626269486687</v>
      </c>
    </row>
    <row r="186" spans="2:19" ht="16.5" thickTop="1">
      <c r="B186" s="51" t="s">
        <v>295</v>
      </c>
      <c r="C186" s="52">
        <v>11323.512999999999</v>
      </c>
      <c r="D186" s="53">
        <v>0.2833330639334876</v>
      </c>
      <c r="E186" s="54">
        <v>11327.471</v>
      </c>
      <c r="F186" s="55">
        <v>0.28429106811771976</v>
      </c>
      <c r="G186" s="56">
        <v>0.00034953816894112144</v>
      </c>
      <c r="H186" s="513"/>
      <c r="N186" s="51" t="s">
        <v>330</v>
      </c>
      <c r="O186" s="52">
        <v>11323.512999999999</v>
      </c>
      <c r="P186" s="53">
        <v>0.2833330639334876</v>
      </c>
      <c r="Q186" s="54">
        <v>11327.471</v>
      </c>
      <c r="R186" s="55">
        <v>0.28429106811771976</v>
      </c>
      <c r="S186" s="56">
        <v>0.00034953816894112144</v>
      </c>
    </row>
    <row r="187" spans="2:19" ht="15.75">
      <c r="B187" s="51" t="s">
        <v>296</v>
      </c>
      <c r="C187" s="52">
        <v>3878.34</v>
      </c>
      <c r="D187" s="53">
        <v>0.09704249513166122</v>
      </c>
      <c r="E187" s="54">
        <v>3965.169</v>
      </c>
      <c r="F187" s="55">
        <v>0.09951578161420768</v>
      </c>
      <c r="G187" s="56">
        <v>0.022388186698432788</v>
      </c>
      <c r="H187" s="513"/>
      <c r="N187" s="51" t="s">
        <v>331</v>
      </c>
      <c r="O187" s="52">
        <v>3878.34</v>
      </c>
      <c r="P187" s="53">
        <v>0.09704249513166122</v>
      </c>
      <c r="Q187" s="54">
        <v>3965.169</v>
      </c>
      <c r="R187" s="55">
        <v>0.09951578161420768</v>
      </c>
      <c r="S187" s="56">
        <v>0.022388186698432788</v>
      </c>
    </row>
    <row r="188" spans="2:19" ht="15.75">
      <c r="B188" s="51" t="s">
        <v>297</v>
      </c>
      <c r="C188" s="52">
        <v>1107.675</v>
      </c>
      <c r="D188" s="53">
        <v>0.02771586446648897</v>
      </c>
      <c r="E188" s="54">
        <v>1059.864</v>
      </c>
      <c r="F188" s="55">
        <v>0.026599924080098633</v>
      </c>
      <c r="G188" s="56">
        <v>-0.04316338276118892</v>
      </c>
      <c r="H188" s="513"/>
      <c r="N188" s="51" t="s">
        <v>332</v>
      </c>
      <c r="O188" s="52">
        <v>1107.675</v>
      </c>
      <c r="P188" s="53">
        <v>0.02771586446648897</v>
      </c>
      <c r="Q188" s="54">
        <v>1059.864</v>
      </c>
      <c r="R188" s="55">
        <v>0.026599924080098633</v>
      </c>
      <c r="S188" s="56">
        <v>-0.04316338276118892</v>
      </c>
    </row>
    <row r="189" spans="2:19" ht="15.75">
      <c r="B189" s="51" t="s">
        <v>298</v>
      </c>
      <c r="C189" s="52">
        <v>3863.246</v>
      </c>
      <c r="D189" s="53">
        <v>0.09666481823342195</v>
      </c>
      <c r="E189" s="54">
        <v>4374.785</v>
      </c>
      <c r="F189" s="55">
        <v>0.10979611428141185</v>
      </c>
      <c r="G189" s="56">
        <v>0.13241170766759347</v>
      </c>
      <c r="H189" s="513"/>
      <c r="N189" s="51" t="s">
        <v>333</v>
      </c>
      <c r="O189" s="52">
        <v>3863.246</v>
      </c>
      <c r="P189" s="53">
        <v>0.09666481823342195</v>
      </c>
      <c r="Q189" s="54">
        <v>4374.785</v>
      </c>
      <c r="R189" s="55">
        <v>0.10979611428141185</v>
      </c>
      <c r="S189" s="56">
        <v>0.13241170766759347</v>
      </c>
    </row>
    <row r="190" spans="2:19" ht="15.75">
      <c r="B190" s="51" t="s">
        <v>293</v>
      </c>
      <c r="C190" s="52">
        <v>70.552</v>
      </c>
      <c r="D190" s="53">
        <v>0.0017653279796327715</v>
      </c>
      <c r="E190" s="54">
        <v>24.248</v>
      </c>
      <c r="F190" s="55">
        <v>0.0006085638903616234</v>
      </c>
      <c r="G190" s="56">
        <v>-0.6563102392561515</v>
      </c>
      <c r="H190" s="513"/>
      <c r="N190" s="51" t="s">
        <v>328</v>
      </c>
      <c r="O190" s="52">
        <v>70.552</v>
      </c>
      <c r="P190" s="53">
        <v>0.0017653279796327715</v>
      </c>
      <c r="Q190" s="54">
        <v>24.248</v>
      </c>
      <c r="R190" s="55">
        <v>0.0006085638903616234</v>
      </c>
      <c r="S190" s="56">
        <v>-0.6563102392561515</v>
      </c>
    </row>
    <row r="191" spans="2:19" ht="15.75">
      <c r="B191" s="51" t="s">
        <v>299</v>
      </c>
      <c r="C191" s="52">
        <v>13677.295</v>
      </c>
      <c r="D191" s="53">
        <v>0.3422285909569028</v>
      </c>
      <c r="E191" s="54">
        <v>13179.475</v>
      </c>
      <c r="F191" s="55">
        <v>0.33077171638583625</v>
      </c>
      <c r="G191" s="56">
        <v>-0.03639754790695093</v>
      </c>
      <c r="H191" s="513"/>
      <c r="N191" s="51" t="s">
        <v>334</v>
      </c>
      <c r="O191" s="52">
        <v>13677.295</v>
      </c>
      <c r="P191" s="53">
        <v>0.3422285909569028</v>
      </c>
      <c r="Q191" s="54">
        <v>13179.475</v>
      </c>
      <c r="R191" s="55">
        <v>0.33077171638583625</v>
      </c>
      <c r="S191" s="56">
        <v>-0.03639754790695093</v>
      </c>
    </row>
    <row r="192" spans="2:19" ht="16.5" thickBot="1">
      <c r="B192" s="51" t="s">
        <v>300</v>
      </c>
      <c r="C192" s="52">
        <v>555.849</v>
      </c>
      <c r="D192" s="53">
        <v>0.013908263297296978</v>
      </c>
      <c r="E192" s="54">
        <v>193.381</v>
      </c>
      <c r="F192" s="55">
        <v>0.004853377337595724</v>
      </c>
      <c r="G192" s="56">
        <v>-0.6520979618565474</v>
      </c>
      <c r="H192" s="513"/>
      <c r="N192" s="51" t="s">
        <v>335</v>
      </c>
      <c r="O192" s="52">
        <v>555.849</v>
      </c>
      <c r="P192" s="53">
        <v>0.013908263297296978</v>
      </c>
      <c r="Q192" s="54">
        <v>193.381</v>
      </c>
      <c r="R192" s="55">
        <v>0.004853377337595724</v>
      </c>
      <c r="S192" s="56">
        <v>-0.6520979618565474</v>
      </c>
    </row>
    <row r="193" spans="2:19" ht="17.25" thickBot="1" thickTop="1">
      <c r="B193" s="37" t="s">
        <v>301</v>
      </c>
      <c r="C193" s="38">
        <v>23152.957</v>
      </c>
      <c r="D193" s="47">
        <v>0.5793253600654046</v>
      </c>
      <c r="E193" s="48">
        <v>22796.922</v>
      </c>
      <c r="F193" s="49">
        <v>0.5721454775895117</v>
      </c>
      <c r="G193" s="50">
        <v>-0.015377517437621502</v>
      </c>
      <c r="H193" s="514"/>
      <c r="N193" s="37" t="s">
        <v>336</v>
      </c>
      <c r="O193" s="38">
        <v>23152.957</v>
      </c>
      <c r="P193" s="47">
        <v>0.5793253600654046</v>
      </c>
      <c r="Q193" s="48">
        <v>22796.922</v>
      </c>
      <c r="R193" s="49">
        <v>0.5721454775895117</v>
      </c>
      <c r="S193" s="50">
        <v>-0.015377517437621502</v>
      </c>
    </row>
    <row r="194" spans="2:19" ht="20.25" thickBot="1" thickTop="1">
      <c r="B194" s="161" t="s">
        <v>302</v>
      </c>
      <c r="C194" s="62">
        <v>39965.378000000004</v>
      </c>
      <c r="D194" s="162">
        <v>1.0000000000000002</v>
      </c>
      <c r="E194" s="63">
        <v>39844.625</v>
      </c>
      <c r="F194" s="163">
        <v>1</v>
      </c>
      <c r="G194" s="164">
        <v>-0.0030214402075717794</v>
      </c>
      <c r="H194" s="514"/>
      <c r="N194" s="161" t="s">
        <v>337</v>
      </c>
      <c r="O194" s="62">
        <v>39965.378000000004</v>
      </c>
      <c r="P194" s="162">
        <v>1.0000000000000002</v>
      </c>
      <c r="Q194" s="63">
        <v>39844.625</v>
      </c>
      <c r="R194" s="163">
        <v>1</v>
      </c>
      <c r="S194" s="164">
        <v>-0.0030214402075717794</v>
      </c>
    </row>
    <row r="195" ht="16.5" thickBot="1" thickTop="1"/>
    <row r="196" spans="2:19" ht="22.5" thickBot="1" thickTop="1">
      <c r="B196" s="1" t="s">
        <v>0</v>
      </c>
      <c r="C196" s="2"/>
      <c r="D196" s="2"/>
      <c r="E196" s="2"/>
      <c r="F196" s="2"/>
      <c r="G196" s="3" t="s">
        <v>43</v>
      </c>
      <c r="H196" s="515"/>
      <c r="N196" s="1" t="s">
        <v>0</v>
      </c>
      <c r="O196" s="2"/>
      <c r="P196" s="2"/>
      <c r="Q196" s="2"/>
      <c r="R196" s="2"/>
      <c r="S196" s="3" t="s">
        <v>44</v>
      </c>
    </row>
    <row r="197" spans="2:19" ht="17.25" thickBot="1" thickTop="1">
      <c r="B197" s="165" t="s">
        <v>2</v>
      </c>
      <c r="C197" s="166">
        <v>41361</v>
      </c>
      <c r="D197" s="166">
        <v>41453</v>
      </c>
      <c r="E197" s="166">
        <v>41545</v>
      </c>
      <c r="F197" s="166">
        <v>41637</v>
      </c>
      <c r="G197" s="167">
        <v>41729</v>
      </c>
      <c r="H197" s="515"/>
      <c r="N197" s="165" t="s">
        <v>5</v>
      </c>
      <c r="O197" s="177">
        <v>41361</v>
      </c>
      <c r="P197" s="177">
        <v>41453</v>
      </c>
      <c r="Q197" s="178">
        <v>41153</v>
      </c>
      <c r="R197" s="177">
        <v>41637</v>
      </c>
      <c r="S197" s="179">
        <v>41729</v>
      </c>
    </row>
    <row r="198" spans="2:19" ht="16.5" thickTop="1">
      <c r="B198" s="168" t="s">
        <v>26</v>
      </c>
      <c r="C198" s="169">
        <v>-625.5999999999995</v>
      </c>
      <c r="D198" s="169">
        <v>-595.4000000000005</v>
      </c>
      <c r="E198" s="169">
        <v>-398.5999999999994</v>
      </c>
      <c r="F198" s="169">
        <v>-1044.499999999999</v>
      </c>
      <c r="G198" s="170">
        <v>-21.000000000000185</v>
      </c>
      <c r="H198" s="513"/>
      <c r="N198" s="168" t="s">
        <v>30</v>
      </c>
      <c r="O198" s="169">
        <v>-625.5999999999995</v>
      </c>
      <c r="P198" s="169">
        <v>-595.4000000000005</v>
      </c>
      <c r="Q198" s="169">
        <v>-398.5999999999994</v>
      </c>
      <c r="R198" s="169">
        <v>-1044.499999999999</v>
      </c>
      <c r="S198" s="170">
        <v>-21.000000000000185</v>
      </c>
    </row>
    <row r="199" spans="2:19" ht="15.75">
      <c r="B199" s="168" t="s">
        <v>27</v>
      </c>
      <c r="C199" s="169">
        <v>-1234.6999999999998</v>
      </c>
      <c r="D199" s="169">
        <v>-1329.8</v>
      </c>
      <c r="E199" s="169">
        <v>-1138.8000000000002</v>
      </c>
      <c r="F199" s="169">
        <v>-1091.2</v>
      </c>
      <c r="G199" s="170">
        <v>-976.4999999999999</v>
      </c>
      <c r="H199" s="513"/>
      <c r="N199" s="168" t="s">
        <v>31</v>
      </c>
      <c r="O199" s="169">
        <v>-1234.6999999999998</v>
      </c>
      <c r="P199" s="169">
        <v>-1329.8</v>
      </c>
      <c r="Q199" s="169">
        <v>-1138.8000000000002</v>
      </c>
      <c r="R199" s="169">
        <v>-1091.2</v>
      </c>
      <c r="S199" s="170">
        <v>-976.4999999999999</v>
      </c>
    </row>
    <row r="200" spans="2:19" ht="15.75">
      <c r="B200" s="168" t="s">
        <v>28</v>
      </c>
      <c r="C200" s="169">
        <v>232.1</v>
      </c>
      <c r="D200" s="169">
        <v>167.59999999999985</v>
      </c>
      <c r="E200" s="169">
        <v>176.09999999999994</v>
      </c>
      <c r="F200" s="169">
        <v>71.60000000000002</v>
      </c>
      <c r="G200" s="170">
        <v>132.10000000000005</v>
      </c>
      <c r="H200" s="513"/>
      <c r="N200" s="168" t="s">
        <v>32</v>
      </c>
      <c r="O200" s="169">
        <v>232.1</v>
      </c>
      <c r="P200" s="169">
        <v>167.59999999999985</v>
      </c>
      <c r="Q200" s="169">
        <v>176.09999999999994</v>
      </c>
      <c r="R200" s="169">
        <v>71.60000000000002</v>
      </c>
      <c r="S200" s="170">
        <v>132.10000000000005</v>
      </c>
    </row>
    <row r="201" spans="2:19" ht="16.5" thickBot="1">
      <c r="B201" s="171" t="s">
        <v>303</v>
      </c>
      <c r="C201" s="172">
        <v>-9.000000000000043</v>
      </c>
      <c r="D201" s="172">
        <v>-23.299999999999898</v>
      </c>
      <c r="E201" s="172">
        <v>0.9000000000000767</v>
      </c>
      <c r="F201" s="172">
        <v>-7.200000000000102</v>
      </c>
      <c r="G201" s="173">
        <v>23.59999999999991</v>
      </c>
      <c r="H201" s="513"/>
      <c r="N201" s="171" t="s">
        <v>206</v>
      </c>
      <c r="O201" s="172">
        <v>-9.000000000000043</v>
      </c>
      <c r="P201" s="172">
        <v>-23.299999999999898</v>
      </c>
      <c r="Q201" s="172">
        <v>0.9000000000000767</v>
      </c>
      <c r="R201" s="172">
        <v>-7.200000000000102</v>
      </c>
      <c r="S201" s="173">
        <v>23.59999999999991</v>
      </c>
    </row>
    <row r="202" spans="2:19" ht="17.25" thickBot="1" thickTop="1">
      <c r="B202" s="174" t="s">
        <v>16</v>
      </c>
      <c r="C202" s="175">
        <v>-1637.1999999999994</v>
      </c>
      <c r="D202" s="175">
        <v>-1780.9000000000005</v>
      </c>
      <c r="E202" s="175">
        <v>-1360.3999999999996</v>
      </c>
      <c r="F202" s="175">
        <v>-2071.2999999999993</v>
      </c>
      <c r="G202" s="176">
        <v>-841.8000000000002</v>
      </c>
      <c r="H202" s="513"/>
      <c r="N202" s="174" t="s">
        <v>16</v>
      </c>
      <c r="O202" s="175">
        <v>-1637.1999999999994</v>
      </c>
      <c r="P202" s="175">
        <v>-1780.9000000000005</v>
      </c>
      <c r="Q202" s="175">
        <v>-1360.3999999999996</v>
      </c>
      <c r="R202" s="175">
        <v>-2071.2999999999993</v>
      </c>
      <c r="S202" s="176">
        <v>-841.8000000000002</v>
      </c>
    </row>
    <row r="203" ht="16.5" thickBot="1" thickTop="1"/>
    <row r="204" spans="2:17" ht="22.5" thickBot="1" thickTop="1">
      <c r="B204" s="1" t="s">
        <v>0</v>
      </c>
      <c r="C204" s="2"/>
      <c r="D204" s="2"/>
      <c r="E204" s="3" t="s">
        <v>40</v>
      </c>
      <c r="F204" s="517"/>
      <c r="H204" s="515"/>
      <c r="N204" s="1" t="s">
        <v>0</v>
      </c>
      <c r="O204" s="2"/>
      <c r="P204" s="2"/>
      <c r="Q204" s="3" t="s">
        <v>42</v>
      </c>
    </row>
    <row r="205" spans="2:17" ht="20.25" thickBot="1" thickTop="1">
      <c r="B205" s="180" t="s">
        <v>2</v>
      </c>
      <c r="C205" s="181" t="s">
        <v>270</v>
      </c>
      <c r="D205" s="182">
        <v>41729</v>
      </c>
      <c r="E205" s="72" t="s">
        <v>92</v>
      </c>
      <c r="F205" s="516"/>
      <c r="N205" s="165" t="s">
        <v>5</v>
      </c>
      <c r="O205" s="177" t="s">
        <v>270</v>
      </c>
      <c r="P205" s="187">
        <v>41729</v>
      </c>
      <c r="Q205" s="72" t="s">
        <v>92</v>
      </c>
    </row>
    <row r="206" spans="2:17" ht="16.5" thickTop="1">
      <c r="B206" s="168" t="s">
        <v>287</v>
      </c>
      <c r="C206" s="169">
        <v>3802.827</v>
      </c>
      <c r="D206" s="183">
        <v>4026.021</v>
      </c>
      <c r="E206" s="56">
        <v>0.05869159969675186</v>
      </c>
      <c r="F206" s="518"/>
      <c r="N206" s="168" t="s">
        <v>321</v>
      </c>
      <c r="O206" s="169">
        <v>3802.827</v>
      </c>
      <c r="P206" s="183">
        <v>4026.021</v>
      </c>
      <c r="Q206" s="56">
        <v>0.05869159969675186</v>
      </c>
    </row>
    <row r="207" spans="2:17" ht="15.75">
      <c r="B207" s="168" t="s">
        <v>288</v>
      </c>
      <c r="C207" s="169">
        <v>-534.914</v>
      </c>
      <c r="D207" s="184">
        <v>-547.979</v>
      </c>
      <c r="E207" s="56">
        <v>0.024424486926870603</v>
      </c>
      <c r="F207" s="519"/>
      <c r="N207" s="168" t="s">
        <v>338</v>
      </c>
      <c r="O207" s="169">
        <v>-534.914</v>
      </c>
      <c r="P207" s="184">
        <v>-547.979</v>
      </c>
      <c r="Q207" s="56">
        <v>0.024424486926870603</v>
      </c>
    </row>
    <row r="208" spans="2:17" ht="16.5" thickBot="1">
      <c r="B208" s="168" t="s">
        <v>171</v>
      </c>
      <c r="C208" s="169">
        <v>2220.995</v>
      </c>
      <c r="D208" s="185">
        <v>2242.19</v>
      </c>
      <c r="E208" s="56">
        <v>0.00954302013286834</v>
      </c>
      <c r="F208" s="516"/>
      <c r="N208" s="168" t="s">
        <v>323</v>
      </c>
      <c r="O208" s="169">
        <v>2220.995</v>
      </c>
      <c r="P208" s="185">
        <v>2242.19</v>
      </c>
      <c r="Q208" s="56">
        <v>0.00954302013286834</v>
      </c>
    </row>
    <row r="209" spans="2:17" ht="17.25" thickBot="1" thickTop="1">
      <c r="B209" s="37" t="s">
        <v>40</v>
      </c>
      <c r="C209" s="38">
        <v>5488.908</v>
      </c>
      <c r="D209" s="186">
        <v>5720.232</v>
      </c>
      <c r="E209" s="50">
        <v>0.04214390184714323</v>
      </c>
      <c r="F209" s="520"/>
      <c r="N209" s="37" t="s">
        <v>42</v>
      </c>
      <c r="O209" s="38">
        <v>5488.908</v>
      </c>
      <c r="P209" s="186">
        <v>5720.232</v>
      </c>
      <c r="Q209" s="50">
        <v>0.04214390184714323</v>
      </c>
    </row>
    <row r="210" ht="16.5" thickBot="1" thickTop="1"/>
    <row r="211" spans="2:20" ht="21.75" customHeight="1" thickTop="1">
      <c r="B211" s="1" t="s">
        <v>45</v>
      </c>
      <c r="C211" s="2"/>
      <c r="D211" s="684" t="s">
        <v>26</v>
      </c>
      <c r="E211" s="655" t="s">
        <v>28</v>
      </c>
      <c r="F211" s="655" t="s">
        <v>27</v>
      </c>
      <c r="G211" s="657" t="s">
        <v>46</v>
      </c>
      <c r="H211" s="659" t="s">
        <v>0</v>
      </c>
      <c r="J211" s="87"/>
      <c r="N211" s="1" t="s">
        <v>339</v>
      </c>
      <c r="O211" s="2"/>
      <c r="P211" s="684" t="s">
        <v>30</v>
      </c>
      <c r="Q211" s="655" t="s">
        <v>340</v>
      </c>
      <c r="R211" s="655" t="s">
        <v>31</v>
      </c>
      <c r="S211" s="657" t="s">
        <v>341</v>
      </c>
      <c r="T211" s="659" t="s">
        <v>0</v>
      </c>
    </row>
    <row r="212" spans="2:20" ht="16.5" customHeight="1" thickBot="1">
      <c r="B212" s="188">
        <v>41639</v>
      </c>
      <c r="C212" s="29"/>
      <c r="D212" s="685">
        <v>0</v>
      </c>
      <c r="E212" s="656">
        <v>0</v>
      </c>
      <c r="F212" s="656">
        <v>0</v>
      </c>
      <c r="G212" s="658">
        <v>0</v>
      </c>
      <c r="H212" s="660">
        <v>0</v>
      </c>
      <c r="J212" s="87"/>
      <c r="N212" s="197">
        <v>41729</v>
      </c>
      <c r="O212" s="29"/>
      <c r="P212" s="685"/>
      <c r="Q212" s="656"/>
      <c r="R212" s="656"/>
      <c r="S212" s="658"/>
      <c r="T212" s="660"/>
    </row>
    <row r="213" spans="2:20" ht="16.5" thickTop="1">
      <c r="B213" s="138" t="s">
        <v>358</v>
      </c>
      <c r="C213" s="57"/>
      <c r="D213" s="52">
        <v>2001.6827214300001</v>
      </c>
      <c r="E213" s="52"/>
      <c r="F213" s="52"/>
      <c r="G213" s="52"/>
      <c r="H213" s="189">
        <v>3025.31890728</v>
      </c>
      <c r="J213" s="87"/>
      <c r="N213" s="198" t="s">
        <v>342</v>
      </c>
      <c r="O213" s="57"/>
      <c r="P213" s="52">
        <v>2001.6827214300001</v>
      </c>
      <c r="Q213" s="52"/>
      <c r="R213" s="52"/>
      <c r="S213" s="52"/>
      <c r="T213" s="189">
        <v>3025.31890728</v>
      </c>
    </row>
    <row r="214" spans="2:20" ht="21.75" customHeight="1" thickBot="1">
      <c r="B214" s="138" t="s">
        <v>359</v>
      </c>
      <c r="C214" s="87"/>
      <c r="D214" s="52">
        <v>246.176742</v>
      </c>
      <c r="E214" s="52"/>
      <c r="F214" s="52"/>
      <c r="G214" s="52"/>
      <c r="H214" s="189">
        <v>721.70671838</v>
      </c>
      <c r="J214" s="87"/>
      <c r="N214" s="138" t="s">
        <v>343</v>
      </c>
      <c r="O214" s="87"/>
      <c r="P214" s="52">
        <v>246.176742</v>
      </c>
      <c r="Q214" s="52"/>
      <c r="R214" s="52"/>
      <c r="S214" s="52"/>
      <c r="T214" s="189">
        <v>721.70671838</v>
      </c>
    </row>
    <row r="215" spans="2:20" ht="16.5" customHeight="1" thickBot="1" thickTop="1">
      <c r="B215" s="37" t="s">
        <v>360</v>
      </c>
      <c r="C215" s="38"/>
      <c r="D215" s="38">
        <v>2247.8594634300002</v>
      </c>
      <c r="E215" s="38"/>
      <c r="F215" s="38"/>
      <c r="G215" s="599"/>
      <c r="H215" s="190">
        <v>3747.02562566</v>
      </c>
      <c r="J215" s="87"/>
      <c r="N215" s="37" t="s">
        <v>344</v>
      </c>
      <c r="O215" s="38"/>
      <c r="P215" s="38">
        <v>2247.8594634300002</v>
      </c>
      <c r="Q215" s="38"/>
      <c r="R215" s="38"/>
      <c r="S215" s="38"/>
      <c r="T215" s="190">
        <v>3747.02562566</v>
      </c>
    </row>
    <row r="216" spans="2:20" ht="16.5" thickTop="1">
      <c r="B216" s="138" t="s">
        <v>361</v>
      </c>
      <c r="C216" s="57"/>
      <c r="D216" s="52">
        <v>995.2412926400001</v>
      </c>
      <c r="E216" s="52">
        <v>92.70805115</v>
      </c>
      <c r="F216" s="52">
        <v>242.19185577000002</v>
      </c>
      <c r="G216" s="52">
        <v>1742.0588004399997</v>
      </c>
      <c r="H216" s="189">
        <v>3072.2</v>
      </c>
      <c r="J216" s="87"/>
      <c r="N216" s="198" t="s">
        <v>345</v>
      </c>
      <c r="O216" s="57"/>
      <c r="P216" s="52">
        <v>995.2412926400001</v>
      </c>
      <c r="Q216" s="52">
        <v>92.70805115</v>
      </c>
      <c r="R216" s="52">
        <v>242.19185577000002</v>
      </c>
      <c r="S216" s="52">
        <v>1742.0588004399997</v>
      </c>
      <c r="T216" s="189">
        <v>3072.2</v>
      </c>
    </row>
    <row r="217" spans="2:20" ht="21.75" customHeight="1" thickBot="1">
      <c r="B217" s="138" t="s">
        <v>362</v>
      </c>
      <c r="C217" s="87"/>
      <c r="D217" s="52">
        <v>1143.1889631999998</v>
      </c>
      <c r="E217" s="52">
        <v>817.684325</v>
      </c>
      <c r="F217" s="52">
        <v>731.77991034</v>
      </c>
      <c r="G217" s="52">
        <v>508.64680146000046</v>
      </c>
      <c r="H217" s="189">
        <v>3201.3</v>
      </c>
      <c r="J217" s="87"/>
      <c r="N217" s="138" t="s">
        <v>346</v>
      </c>
      <c r="O217" s="87"/>
      <c r="P217" s="52">
        <v>1143.1889631999998</v>
      </c>
      <c r="Q217" s="52">
        <v>817.684325</v>
      </c>
      <c r="R217" s="52">
        <v>731.77991034</v>
      </c>
      <c r="S217" s="52">
        <v>508.64680146000046</v>
      </c>
      <c r="T217" s="189">
        <v>3201.3</v>
      </c>
    </row>
    <row r="218" spans="2:20" ht="16.5" customHeight="1" thickBot="1" thickTop="1">
      <c r="B218" s="37" t="s">
        <v>363</v>
      </c>
      <c r="C218" s="38"/>
      <c r="D218" s="38">
        <v>2138.43025584</v>
      </c>
      <c r="E218" s="38">
        <v>910.3923761499999</v>
      </c>
      <c r="F218" s="38">
        <v>973.9717661100001</v>
      </c>
      <c r="G218" s="38">
        <v>2250.7056019</v>
      </c>
      <c r="H218" s="190">
        <v>6273.5</v>
      </c>
      <c r="J218" s="87"/>
      <c r="N218" s="37" t="s">
        <v>347</v>
      </c>
      <c r="O218" s="38"/>
      <c r="P218" s="38">
        <v>2138.43025584</v>
      </c>
      <c r="Q218" s="38">
        <v>910.3923761499999</v>
      </c>
      <c r="R218" s="38">
        <v>973.9717661100001</v>
      </c>
      <c r="S218" s="38">
        <v>2250.7056019</v>
      </c>
      <c r="T218" s="190">
        <v>6273.5</v>
      </c>
    </row>
    <row r="219" spans="2:20" ht="16.5" thickTop="1">
      <c r="B219" s="138" t="s">
        <v>364</v>
      </c>
      <c r="C219" s="87"/>
      <c r="D219" s="52">
        <v>267.25529353</v>
      </c>
      <c r="E219" s="52">
        <v>47.67961225</v>
      </c>
      <c r="F219" s="52">
        <v>73.5638918</v>
      </c>
      <c r="G219" s="52">
        <v>-2.2987975799999845</v>
      </c>
      <c r="H219" s="189">
        <v>386.2</v>
      </c>
      <c r="J219" s="87"/>
      <c r="N219" s="138" t="s">
        <v>348</v>
      </c>
      <c r="O219" s="87"/>
      <c r="P219" s="52">
        <v>267.25529353</v>
      </c>
      <c r="Q219" s="52">
        <v>47.67961225</v>
      </c>
      <c r="R219" s="52">
        <v>73.5638918</v>
      </c>
      <c r="S219" s="52">
        <v>-2.2987975799999845</v>
      </c>
      <c r="T219" s="189">
        <v>386.2</v>
      </c>
    </row>
    <row r="220" spans="2:20" ht="15.75">
      <c r="B220" s="138" t="s">
        <v>365</v>
      </c>
      <c r="C220" s="87"/>
      <c r="D220" s="52">
        <v>545.68044187</v>
      </c>
      <c r="E220" s="52">
        <v>176.15584271</v>
      </c>
      <c r="F220" s="52">
        <v>6.504570810000001</v>
      </c>
      <c r="G220" s="52">
        <v>-531.84085539</v>
      </c>
      <c r="H220" s="189">
        <v>196.5</v>
      </c>
      <c r="J220" s="521"/>
      <c r="N220" s="138" t="s">
        <v>349</v>
      </c>
      <c r="O220" s="87"/>
      <c r="P220" s="52">
        <v>545.68044187</v>
      </c>
      <c r="Q220" s="52">
        <v>176.15584271</v>
      </c>
      <c r="R220" s="52">
        <v>6.504570810000001</v>
      </c>
      <c r="S220" s="52">
        <v>-531.84085539</v>
      </c>
      <c r="T220" s="189">
        <v>196.5</v>
      </c>
    </row>
    <row r="221" spans="2:20" ht="16.5" thickBot="1">
      <c r="B221" s="138" t="s">
        <v>366</v>
      </c>
      <c r="C221" s="87"/>
      <c r="D221" s="52">
        <v>812.9357354</v>
      </c>
      <c r="E221" s="52">
        <v>223.83545496</v>
      </c>
      <c r="F221" s="52">
        <v>80.06846261</v>
      </c>
      <c r="G221" s="52">
        <v>-534.13965297</v>
      </c>
      <c r="H221" s="189">
        <v>582.7</v>
      </c>
      <c r="J221" s="87"/>
      <c r="N221" s="138" t="s">
        <v>350</v>
      </c>
      <c r="O221" s="87"/>
      <c r="P221" s="52">
        <v>812.9357354</v>
      </c>
      <c r="Q221" s="52">
        <v>223.83545496</v>
      </c>
      <c r="R221" s="52">
        <v>80.06846261</v>
      </c>
      <c r="S221" s="52">
        <v>-534.13965297</v>
      </c>
      <c r="T221" s="189">
        <v>582.7</v>
      </c>
    </row>
    <row r="222" spans="2:20" ht="16.5" customHeight="1" thickBot="1" thickTop="1">
      <c r="B222" s="37" t="s">
        <v>367</v>
      </c>
      <c r="C222" s="38"/>
      <c r="D222" s="38">
        <v>4520.368554260001</v>
      </c>
      <c r="E222" s="38">
        <v>683.6092178199999</v>
      </c>
      <c r="F222" s="38">
        <v>1649.4952657000003</v>
      </c>
      <c r="G222" s="38">
        <v>328.92696221999904</v>
      </c>
      <c r="H222" s="190">
        <v>7182.4</v>
      </c>
      <c r="J222" s="87"/>
      <c r="N222" s="37" t="s">
        <v>351</v>
      </c>
      <c r="O222" s="38"/>
      <c r="P222" s="38">
        <v>4520.368554260001</v>
      </c>
      <c r="Q222" s="38">
        <v>683.6092178199999</v>
      </c>
      <c r="R222" s="38">
        <v>1649.4952657000003</v>
      </c>
      <c r="S222" s="38">
        <v>328.92696221999904</v>
      </c>
      <c r="T222" s="190">
        <v>7182.4</v>
      </c>
    </row>
    <row r="223" spans="2:20" ht="17.25" thickBot="1" thickTop="1">
      <c r="B223" s="191" t="s">
        <v>368</v>
      </c>
      <c r="C223" s="192"/>
      <c r="D223" s="192">
        <v>678.85690041</v>
      </c>
      <c r="E223" s="192">
        <v>450.61861329</v>
      </c>
      <c r="F223" s="192">
        <v>-595.4550369800002</v>
      </c>
      <c r="G223" s="192">
        <v>2886.805148940002</v>
      </c>
      <c r="H223" s="193">
        <v>3420.8256256600016</v>
      </c>
      <c r="J223" s="87"/>
      <c r="N223" s="191" t="s">
        <v>352</v>
      </c>
      <c r="O223" s="192"/>
      <c r="P223" s="192">
        <v>678.85690041</v>
      </c>
      <c r="Q223" s="192">
        <v>450.61861329</v>
      </c>
      <c r="R223" s="192">
        <v>-595.4550369800002</v>
      </c>
      <c r="S223" s="192">
        <v>2886.805148940002</v>
      </c>
      <c r="T223" s="193">
        <v>3420.8256256600016</v>
      </c>
    </row>
    <row r="224" spans="2:20" ht="16.5" thickTop="1">
      <c r="B224" s="138" t="s">
        <v>369</v>
      </c>
      <c r="C224" s="87"/>
      <c r="D224" s="52">
        <v>199.15929251</v>
      </c>
      <c r="E224" s="52">
        <v>242.05198437</v>
      </c>
      <c r="F224" s="52">
        <v>27.52414575</v>
      </c>
      <c r="G224" s="52">
        <v>434.16457736999996</v>
      </c>
      <c r="H224" s="189">
        <v>902.9</v>
      </c>
      <c r="J224" s="87"/>
      <c r="N224" s="138" t="s">
        <v>353</v>
      </c>
      <c r="O224" s="87"/>
      <c r="P224" s="52">
        <v>199.15929251</v>
      </c>
      <c r="Q224" s="52">
        <v>242.05198437</v>
      </c>
      <c r="R224" s="52">
        <v>27.52414575</v>
      </c>
      <c r="S224" s="52">
        <v>434.16457736999996</v>
      </c>
      <c r="T224" s="189">
        <v>902.9</v>
      </c>
    </row>
    <row r="225" spans="2:20" ht="16.5" thickBot="1">
      <c r="B225" s="138" t="s">
        <v>370</v>
      </c>
      <c r="C225" s="87"/>
      <c r="D225" s="52">
        <v>230.13890329</v>
      </c>
      <c r="E225" s="52">
        <v>7.160851269999999</v>
      </c>
      <c r="F225" s="52">
        <v>1.4204546299999998</v>
      </c>
      <c r="G225" s="52">
        <v>16.57979081000002</v>
      </c>
      <c r="H225" s="189">
        <v>255.3</v>
      </c>
      <c r="J225" s="87"/>
      <c r="N225" s="138" t="s">
        <v>354</v>
      </c>
      <c r="O225" s="87"/>
      <c r="P225" s="52">
        <v>230.13890329</v>
      </c>
      <c r="Q225" s="52">
        <v>7.160851269999999</v>
      </c>
      <c r="R225" s="52">
        <v>1.4204546299999998</v>
      </c>
      <c r="S225" s="52">
        <v>16.57979081000002</v>
      </c>
      <c r="T225" s="189">
        <v>255.3</v>
      </c>
    </row>
    <row r="226" spans="2:20" ht="17.25" thickBot="1" thickTop="1">
      <c r="B226" s="37" t="s">
        <v>371</v>
      </c>
      <c r="C226" s="38"/>
      <c r="D226" s="38">
        <v>429.29819580000003</v>
      </c>
      <c r="E226" s="38">
        <v>249.21283564</v>
      </c>
      <c r="F226" s="38">
        <v>28.944600379999997</v>
      </c>
      <c r="G226" s="38">
        <v>450.74436818000004</v>
      </c>
      <c r="H226" s="190">
        <v>1158.2</v>
      </c>
      <c r="J226" s="521"/>
      <c r="N226" s="37" t="s">
        <v>355</v>
      </c>
      <c r="O226" s="38"/>
      <c r="P226" s="38">
        <v>429.29819580000003</v>
      </c>
      <c r="Q226" s="38">
        <v>249.21283564</v>
      </c>
      <c r="R226" s="38">
        <v>28.944600379999997</v>
      </c>
      <c r="S226" s="38">
        <v>450.74436818000004</v>
      </c>
      <c r="T226" s="190">
        <v>1158.2</v>
      </c>
    </row>
    <row r="227" spans="2:20" ht="20.25" thickBot="1" thickTop="1">
      <c r="B227" s="194" t="s">
        <v>372</v>
      </c>
      <c r="C227" s="195"/>
      <c r="D227" s="195">
        <v>1108.15509621</v>
      </c>
      <c r="E227" s="195">
        <v>699.83144893</v>
      </c>
      <c r="F227" s="195">
        <v>-566.5104366000002</v>
      </c>
      <c r="G227" s="195">
        <v>3337.5495171200014</v>
      </c>
      <c r="H227" s="196">
        <v>4579.025625660001</v>
      </c>
      <c r="N227" s="194" t="s">
        <v>356</v>
      </c>
      <c r="O227" s="195"/>
      <c r="P227" s="195">
        <v>1108.15509621</v>
      </c>
      <c r="Q227" s="195">
        <v>699.83144893</v>
      </c>
      <c r="R227" s="195">
        <v>-566.5104366000002</v>
      </c>
      <c r="S227" s="195">
        <v>3337.5495171200014</v>
      </c>
      <c r="T227" s="196">
        <v>4579.025625660001</v>
      </c>
    </row>
    <row r="228" spans="2:14" ht="15.75" thickTop="1">
      <c r="B228" s="608" t="s">
        <v>373</v>
      </c>
      <c r="N228" t="s">
        <v>357</v>
      </c>
    </row>
    <row r="229" ht="15.75" thickBot="1"/>
    <row r="230" spans="2:24" ht="22.5" thickBot="1" thickTop="1">
      <c r="B230" s="1" t="s">
        <v>0</v>
      </c>
      <c r="C230" s="2"/>
      <c r="D230" s="2"/>
      <c r="E230" s="2"/>
      <c r="F230" s="2"/>
      <c r="G230" s="2"/>
      <c r="H230" s="2"/>
      <c r="I230" s="2"/>
      <c r="J230" s="2"/>
      <c r="K230" s="2"/>
      <c r="L230" s="3" t="s">
        <v>47</v>
      </c>
      <c r="M230" s="522"/>
      <c r="N230" s="1" t="s">
        <v>0</v>
      </c>
      <c r="O230" s="2"/>
      <c r="P230" s="2"/>
      <c r="Q230" s="2"/>
      <c r="R230" s="2"/>
      <c r="S230" s="2"/>
      <c r="T230" s="2"/>
      <c r="U230" s="2"/>
      <c r="V230" s="2"/>
      <c r="W230" s="2"/>
      <c r="X230" s="3" t="s">
        <v>48</v>
      </c>
    </row>
    <row r="231" spans="2:24" ht="20.25" thickBot="1" thickTop="1">
      <c r="B231" s="661" t="s">
        <v>2</v>
      </c>
      <c r="C231" s="662"/>
      <c r="D231" s="686"/>
      <c r="E231" s="667" t="s">
        <v>90</v>
      </c>
      <c r="F231" s="668"/>
      <c r="G231" s="669"/>
      <c r="H231" s="650" t="s">
        <v>91</v>
      </c>
      <c r="I231" s="651"/>
      <c r="J231" s="652"/>
      <c r="K231" s="648" t="s">
        <v>92</v>
      </c>
      <c r="L231" s="649"/>
      <c r="M231" s="522"/>
      <c r="N231" s="661" t="s">
        <v>1</v>
      </c>
      <c r="O231" s="662"/>
      <c r="P231" s="663"/>
      <c r="Q231" s="667" t="s">
        <v>90</v>
      </c>
      <c r="R231" s="668"/>
      <c r="S231" s="669"/>
      <c r="T231" s="650" t="s">
        <v>91</v>
      </c>
      <c r="U231" s="651"/>
      <c r="V231" s="652"/>
      <c r="W231" s="648" t="s">
        <v>92</v>
      </c>
      <c r="X231" s="649"/>
    </row>
    <row r="232" spans="2:24" ht="17.25" thickBot="1" thickTop="1">
      <c r="B232" s="664"/>
      <c r="C232" s="665"/>
      <c r="D232" s="687"/>
      <c r="E232" s="199" t="s">
        <v>16</v>
      </c>
      <c r="F232" s="200" t="s">
        <v>374</v>
      </c>
      <c r="G232" s="201" t="s">
        <v>375</v>
      </c>
      <c r="H232" s="202" t="s">
        <v>16</v>
      </c>
      <c r="I232" s="203" t="s">
        <v>374</v>
      </c>
      <c r="J232" s="204" t="s">
        <v>375</v>
      </c>
      <c r="K232" s="205" t="s">
        <v>16</v>
      </c>
      <c r="L232" s="206" t="s">
        <v>375</v>
      </c>
      <c r="M232" s="522"/>
      <c r="N232" s="664" t="s">
        <v>5</v>
      </c>
      <c r="O232" s="665"/>
      <c r="P232" s="666"/>
      <c r="Q232" s="199" t="s">
        <v>16</v>
      </c>
      <c r="R232" s="200" t="s">
        <v>374</v>
      </c>
      <c r="S232" s="201" t="s">
        <v>375</v>
      </c>
      <c r="T232" s="202" t="s">
        <v>16</v>
      </c>
      <c r="U232" s="203" t="s">
        <v>374</v>
      </c>
      <c r="V232" s="204" t="s">
        <v>375</v>
      </c>
      <c r="W232" s="205" t="s">
        <v>16</v>
      </c>
      <c r="X232" s="206" t="s">
        <v>375</v>
      </c>
    </row>
    <row r="233" spans="2:24" s="523" customFormat="1" ht="31.5" customHeight="1" thickBot="1" thickTop="1">
      <c r="B233" s="19" t="s">
        <v>387</v>
      </c>
      <c r="C233" s="207"/>
      <c r="D233" s="207"/>
      <c r="E233" s="208">
        <v>559.586</v>
      </c>
      <c r="F233" s="209">
        <v>290.40900000000005</v>
      </c>
      <c r="G233" s="207">
        <v>269.17699999999996</v>
      </c>
      <c r="H233" s="210">
        <v>449.6</v>
      </c>
      <c r="I233" s="211">
        <v>213.70000000000005</v>
      </c>
      <c r="J233" s="212">
        <v>235.89999999999998</v>
      </c>
      <c r="K233" s="213">
        <v>-0.1965488772056484</v>
      </c>
      <c r="L233" s="214">
        <v>-0.1236249753879417</v>
      </c>
      <c r="M233" s="525"/>
      <c r="N233" s="19" t="s">
        <v>376</v>
      </c>
      <c r="O233" s="207"/>
      <c r="P233" s="207"/>
      <c r="Q233" s="208">
        <v>559.586</v>
      </c>
      <c r="R233" s="209">
        <v>290.40900000000005</v>
      </c>
      <c r="S233" s="207">
        <v>269.17699999999996</v>
      </c>
      <c r="T233" s="210">
        <v>449.6</v>
      </c>
      <c r="U233" s="211">
        <v>213.70000000000005</v>
      </c>
      <c r="V233" s="212">
        <v>235.89999999999998</v>
      </c>
      <c r="W233" s="213">
        <v>-0.1965488772056484</v>
      </c>
      <c r="X233" s="214">
        <v>-0.1236249753879417</v>
      </c>
    </row>
    <row r="234" spans="2:24" s="226" customFormat="1" ht="16.5" thickBot="1" thickTop="1">
      <c r="B234" s="168" t="s">
        <v>388</v>
      </c>
      <c r="C234" s="215"/>
      <c r="D234" s="216"/>
      <c r="E234" s="217">
        <v>-1087.4000000000003</v>
      </c>
      <c r="F234" s="218">
        <v>-738.3</v>
      </c>
      <c r="G234" s="219">
        <v>-349.10000000000036</v>
      </c>
      <c r="H234" s="220">
        <v>-1103.3</v>
      </c>
      <c r="I234" s="221">
        <v>-702.6</v>
      </c>
      <c r="J234" s="222">
        <v>-400.69999999999993</v>
      </c>
      <c r="K234" s="223"/>
      <c r="L234" s="224"/>
      <c r="M234" s="527"/>
      <c r="N234" s="168" t="s">
        <v>377</v>
      </c>
      <c r="O234" s="215"/>
      <c r="P234" s="216"/>
      <c r="Q234" s="217">
        <v>-1087.4000000000003</v>
      </c>
      <c r="R234" s="218">
        <v>-738.3</v>
      </c>
      <c r="S234" s="219">
        <v>-349.10000000000036</v>
      </c>
      <c r="T234" s="220">
        <v>-1103.3</v>
      </c>
      <c r="U234" s="221">
        <v>-702.6</v>
      </c>
      <c r="V234" s="222">
        <v>-400.69999999999993</v>
      </c>
      <c r="W234" s="223"/>
      <c r="X234" s="224"/>
    </row>
    <row r="235" spans="2:24" s="523" customFormat="1" ht="31.5" customHeight="1" thickBot="1" thickTop="1">
      <c r="B235" s="19" t="s">
        <v>389</v>
      </c>
      <c r="C235" s="207"/>
      <c r="D235" s="207"/>
      <c r="E235" s="208">
        <v>-527.8140000000003</v>
      </c>
      <c r="F235" s="209">
        <v>-448.0179999999999</v>
      </c>
      <c r="G235" s="207">
        <v>-79.79600000000039</v>
      </c>
      <c r="H235" s="210">
        <v>-653.6999999999999</v>
      </c>
      <c r="I235" s="211">
        <v>-488.9</v>
      </c>
      <c r="J235" s="212">
        <v>-164.79999999999995</v>
      </c>
      <c r="K235" s="213">
        <v>0.23850447316668277</v>
      </c>
      <c r="L235" s="214">
        <v>1.0652664293949465</v>
      </c>
      <c r="M235" s="524"/>
      <c r="N235" s="19" t="s">
        <v>378</v>
      </c>
      <c r="O235" s="207"/>
      <c r="P235" s="207"/>
      <c r="Q235" s="208">
        <v>-527.8140000000003</v>
      </c>
      <c r="R235" s="209">
        <v>-448.0179999999999</v>
      </c>
      <c r="S235" s="207">
        <v>-79.79600000000039</v>
      </c>
      <c r="T235" s="210">
        <v>-653.6999999999999</v>
      </c>
      <c r="U235" s="211">
        <v>-488.9</v>
      </c>
      <c r="V235" s="212">
        <v>-164.79999999999995</v>
      </c>
      <c r="W235" s="213">
        <v>0.23850447316668277</v>
      </c>
      <c r="X235" s="233">
        <v>1.0652664293949465</v>
      </c>
    </row>
    <row r="236" spans="2:24" s="226" customFormat="1" ht="16.5" thickTop="1">
      <c r="B236" s="168" t="s">
        <v>390</v>
      </c>
      <c r="C236" s="215"/>
      <c r="D236" s="216"/>
      <c r="E236" s="217">
        <v>-667.3000000000001</v>
      </c>
      <c r="F236" s="218">
        <v>-543.1</v>
      </c>
      <c r="G236" s="219">
        <v>-124.20000000000005</v>
      </c>
      <c r="H236" s="220">
        <v>-252.7</v>
      </c>
      <c r="I236" s="221">
        <v>-188.7</v>
      </c>
      <c r="J236" s="222">
        <v>-64</v>
      </c>
      <c r="K236" s="223"/>
      <c r="L236" s="224"/>
      <c r="M236" s="525"/>
      <c r="N236" s="168" t="s">
        <v>379</v>
      </c>
      <c r="O236" s="215"/>
      <c r="P236" s="216"/>
      <c r="Q236" s="217">
        <v>-667.3000000000001</v>
      </c>
      <c r="R236" s="218">
        <v>-543.1</v>
      </c>
      <c r="S236" s="219">
        <v>-124.20000000000005</v>
      </c>
      <c r="T236" s="220">
        <v>-252.7</v>
      </c>
      <c r="U236" s="221">
        <v>-188.7</v>
      </c>
      <c r="V236" s="222">
        <v>-64</v>
      </c>
      <c r="W236" s="223"/>
      <c r="X236" s="224"/>
    </row>
    <row r="237" spans="2:24" s="226" customFormat="1" ht="16.5" thickBot="1">
      <c r="B237" s="168" t="s">
        <v>391</v>
      </c>
      <c r="C237" s="215"/>
      <c r="D237" s="216"/>
      <c r="E237" s="217">
        <v>81.7</v>
      </c>
      <c r="F237" s="218">
        <v>47</v>
      </c>
      <c r="G237" s="219">
        <v>34.7</v>
      </c>
      <c r="H237" s="220">
        <v>277.5</v>
      </c>
      <c r="I237" s="221">
        <v>207.4</v>
      </c>
      <c r="J237" s="222">
        <v>70.1</v>
      </c>
      <c r="K237" s="223"/>
      <c r="L237" s="224"/>
      <c r="M237" s="526"/>
      <c r="N237" s="168" t="s">
        <v>380</v>
      </c>
      <c r="O237" s="215"/>
      <c r="P237" s="216"/>
      <c r="Q237" s="217">
        <v>81.7</v>
      </c>
      <c r="R237" s="218">
        <v>47</v>
      </c>
      <c r="S237" s="219">
        <v>34.7</v>
      </c>
      <c r="T237" s="220">
        <v>277.5</v>
      </c>
      <c r="U237" s="221">
        <v>207.4</v>
      </c>
      <c r="V237" s="222">
        <v>70.1</v>
      </c>
      <c r="W237" s="223"/>
      <c r="X237" s="224"/>
    </row>
    <row r="238" spans="2:24" s="523" customFormat="1" ht="31.5" customHeight="1" thickBot="1" thickTop="1">
      <c r="B238" s="19" t="s">
        <v>392</v>
      </c>
      <c r="C238" s="207"/>
      <c r="D238" s="207"/>
      <c r="E238" s="208">
        <v>-585.6</v>
      </c>
      <c r="F238" s="209">
        <v>-496.1</v>
      </c>
      <c r="G238" s="207">
        <v>-89.50000000000004</v>
      </c>
      <c r="H238" s="210">
        <v>24.80000000000001</v>
      </c>
      <c r="I238" s="211">
        <v>18.700000000000017</v>
      </c>
      <c r="J238" s="212">
        <v>6.099999999999994</v>
      </c>
      <c r="K238" s="213" t="s">
        <v>103</v>
      </c>
      <c r="L238" s="214" t="s">
        <v>103</v>
      </c>
      <c r="M238" s="526"/>
      <c r="N238" s="19" t="s">
        <v>381</v>
      </c>
      <c r="O238" s="207"/>
      <c r="P238" s="207"/>
      <c r="Q238" s="208">
        <v>-585.6</v>
      </c>
      <c r="R238" s="209">
        <v>-496.1</v>
      </c>
      <c r="S238" s="207">
        <v>-89.50000000000004</v>
      </c>
      <c r="T238" s="210">
        <v>24.80000000000001</v>
      </c>
      <c r="U238" s="211">
        <v>18.700000000000017</v>
      </c>
      <c r="V238" s="212">
        <v>6.099999999999994</v>
      </c>
      <c r="W238" s="213" t="s">
        <v>103</v>
      </c>
      <c r="X238" s="214" t="s">
        <v>103</v>
      </c>
    </row>
    <row r="239" spans="2:24" s="226" customFormat="1" ht="15.75" thickTop="1">
      <c r="B239" s="168" t="s">
        <v>393</v>
      </c>
      <c r="C239" s="215"/>
      <c r="D239" s="216"/>
      <c r="E239" s="217">
        <v>334.3</v>
      </c>
      <c r="F239" s="218">
        <v>0</v>
      </c>
      <c r="G239" s="219">
        <v>334.3</v>
      </c>
      <c r="H239" s="220">
        <v>-38.6</v>
      </c>
      <c r="I239" s="221">
        <v>0</v>
      </c>
      <c r="J239" s="222">
        <v>-38.6</v>
      </c>
      <c r="K239" s="223"/>
      <c r="L239" s="224"/>
      <c r="M239" s="527"/>
      <c r="N239" s="168" t="s">
        <v>382</v>
      </c>
      <c r="O239" s="215"/>
      <c r="P239" s="216"/>
      <c r="Q239" s="217">
        <v>334.3</v>
      </c>
      <c r="R239" s="218">
        <v>0</v>
      </c>
      <c r="S239" s="219">
        <v>334.3</v>
      </c>
      <c r="T239" s="220">
        <v>-38.6</v>
      </c>
      <c r="U239" s="221">
        <v>0</v>
      </c>
      <c r="V239" s="222">
        <v>-38.6</v>
      </c>
      <c r="W239" s="223"/>
      <c r="X239" s="224"/>
    </row>
    <row r="240" spans="2:24" s="226" customFormat="1" ht="15">
      <c r="B240" s="168" t="s">
        <v>394</v>
      </c>
      <c r="C240" s="215"/>
      <c r="D240" s="216"/>
      <c r="E240" s="217">
        <v>-84.7</v>
      </c>
      <c r="F240" s="218">
        <v>-84.7</v>
      </c>
      <c r="G240" s="219">
        <v>0</v>
      </c>
      <c r="H240" s="220">
        <v>-125</v>
      </c>
      <c r="I240" s="221">
        <v>-54.9</v>
      </c>
      <c r="J240" s="222">
        <v>-70.1</v>
      </c>
      <c r="K240" s="223"/>
      <c r="L240" s="224"/>
      <c r="M240" s="527"/>
      <c r="N240" s="168" t="s">
        <v>383</v>
      </c>
      <c r="O240" s="215"/>
      <c r="P240" s="216"/>
      <c r="Q240" s="217">
        <v>-84.7</v>
      </c>
      <c r="R240" s="218">
        <v>-84.7</v>
      </c>
      <c r="S240" s="219">
        <v>0</v>
      </c>
      <c r="T240" s="220">
        <v>-125</v>
      </c>
      <c r="U240" s="221">
        <v>-54.9</v>
      </c>
      <c r="V240" s="222">
        <v>-70.1</v>
      </c>
      <c r="W240" s="223"/>
      <c r="X240" s="224"/>
    </row>
    <row r="241" spans="2:24" s="226" customFormat="1" ht="15.75" thickBot="1">
      <c r="B241" s="168" t="s">
        <v>395</v>
      </c>
      <c r="C241" s="215"/>
      <c r="D241" s="216"/>
      <c r="E241" s="217">
        <v>-114.5</v>
      </c>
      <c r="F241" s="218">
        <v>-102.77900000000002</v>
      </c>
      <c r="G241" s="219">
        <v>-11.720999999999975</v>
      </c>
      <c r="H241" s="220">
        <v>1.7000000000000242</v>
      </c>
      <c r="I241" s="221">
        <v>9.099999999999966</v>
      </c>
      <c r="J241" s="222">
        <v>-7.399999999999942</v>
      </c>
      <c r="K241" s="223"/>
      <c r="L241" s="224"/>
      <c r="M241" s="527"/>
      <c r="N241" s="168" t="s">
        <v>384</v>
      </c>
      <c r="O241" s="215"/>
      <c r="P241" s="216"/>
      <c r="Q241" s="217">
        <v>-114.5</v>
      </c>
      <c r="R241" s="218">
        <v>-102.77900000000002</v>
      </c>
      <c r="S241" s="219">
        <v>-11.720999999999975</v>
      </c>
      <c r="T241" s="220">
        <v>1.7000000000000242</v>
      </c>
      <c r="U241" s="221">
        <v>9.099999999999966</v>
      </c>
      <c r="V241" s="222">
        <v>-7.399999999999942</v>
      </c>
      <c r="W241" s="223"/>
      <c r="X241" s="224"/>
    </row>
    <row r="242" spans="2:24" s="523" customFormat="1" ht="31.5" customHeight="1" thickBot="1" thickTop="1">
      <c r="B242" s="19" t="s">
        <v>396</v>
      </c>
      <c r="C242" s="207"/>
      <c r="D242" s="207"/>
      <c r="E242" s="208">
        <v>135.10000000000002</v>
      </c>
      <c r="F242" s="209">
        <v>-187.47900000000004</v>
      </c>
      <c r="G242" s="207">
        <v>322.57900000000006</v>
      </c>
      <c r="H242" s="210">
        <v>-161.89999999999998</v>
      </c>
      <c r="I242" s="211">
        <v>-45.80000000000004</v>
      </c>
      <c r="J242" s="212">
        <v>-116.09999999999994</v>
      </c>
      <c r="K242" s="213" t="s">
        <v>103</v>
      </c>
      <c r="L242" s="214" t="s">
        <v>103</v>
      </c>
      <c r="M242" s="526"/>
      <c r="N242" s="19" t="s">
        <v>385</v>
      </c>
      <c r="O242" s="207"/>
      <c r="P242" s="207"/>
      <c r="Q242" s="208">
        <v>135.10000000000002</v>
      </c>
      <c r="R242" s="209">
        <v>-187.47900000000004</v>
      </c>
      <c r="S242" s="207">
        <v>322.57900000000006</v>
      </c>
      <c r="T242" s="210">
        <v>-161.89999999999998</v>
      </c>
      <c r="U242" s="211">
        <v>-45.80000000000004</v>
      </c>
      <c r="V242" s="212">
        <v>-116.09999999999994</v>
      </c>
      <c r="W242" s="225" t="s">
        <v>103</v>
      </c>
      <c r="X242" s="233" t="s">
        <v>103</v>
      </c>
    </row>
    <row r="243" ht="7.5" customHeight="1" thickBot="1" thickTop="1"/>
    <row r="244" spans="2:24" s="523" customFormat="1" ht="31.5" customHeight="1" thickBot="1" thickTop="1">
      <c r="B244" s="227" t="s">
        <v>397</v>
      </c>
      <c r="C244" s="228"/>
      <c r="D244" s="228"/>
      <c r="E244" s="208">
        <v>-978.3140000000003</v>
      </c>
      <c r="F244" s="229">
        <v>-1131.597</v>
      </c>
      <c r="G244" s="228">
        <v>153.28299999999962</v>
      </c>
      <c r="H244" s="210">
        <v>-790.8</v>
      </c>
      <c r="I244" s="229">
        <v>-516</v>
      </c>
      <c r="J244" s="230">
        <v>-274.7999999999999</v>
      </c>
      <c r="K244" s="231">
        <v>-0.19167056793626613</v>
      </c>
      <c r="L244" s="232" t="s">
        <v>103</v>
      </c>
      <c r="M244" s="527"/>
      <c r="N244" s="227" t="s">
        <v>386</v>
      </c>
      <c r="O244" s="228"/>
      <c r="P244" s="228"/>
      <c r="Q244" s="208">
        <v>-978.3140000000003</v>
      </c>
      <c r="R244" s="229">
        <v>-1131.597</v>
      </c>
      <c r="S244" s="228">
        <v>153.28299999999962</v>
      </c>
      <c r="T244" s="210">
        <v>-790.8</v>
      </c>
      <c r="U244" s="229">
        <v>-516</v>
      </c>
      <c r="V244" s="230">
        <v>-274.7999999999999</v>
      </c>
      <c r="W244" s="231">
        <v>-0.19167056793626613</v>
      </c>
      <c r="X244" s="232" t="s">
        <v>103</v>
      </c>
    </row>
    <row r="245" ht="8.25" customHeight="1" thickTop="1"/>
    <row r="246" ht="15.75" thickBot="1"/>
    <row r="247" spans="2:21" ht="22.5" thickBot="1" thickTop="1">
      <c r="B247" s="1" t="s">
        <v>0</v>
      </c>
      <c r="C247" s="2"/>
      <c r="D247" s="2"/>
      <c r="E247" s="2"/>
      <c r="F247" s="653" t="s">
        <v>49</v>
      </c>
      <c r="G247" s="653"/>
      <c r="H247" s="653"/>
      <c r="I247" s="654"/>
      <c r="N247" s="1" t="s">
        <v>0</v>
      </c>
      <c r="O247" s="2"/>
      <c r="P247" s="2"/>
      <c r="Q247" s="2"/>
      <c r="R247" s="653" t="s">
        <v>50</v>
      </c>
      <c r="S247" s="653"/>
      <c r="T247" s="653"/>
      <c r="U247" s="654"/>
    </row>
    <row r="248" spans="2:21" ht="48.75" thickBot="1" thickTop="1">
      <c r="B248" s="592" t="s">
        <v>15</v>
      </c>
      <c r="C248" s="600" t="s">
        <v>407</v>
      </c>
      <c r="D248" s="601" t="s">
        <v>408</v>
      </c>
      <c r="E248" s="602" t="s">
        <v>409</v>
      </c>
      <c r="F248" s="600" t="s">
        <v>410</v>
      </c>
      <c r="G248" s="601" t="s">
        <v>411</v>
      </c>
      <c r="H248" s="602" t="s">
        <v>412</v>
      </c>
      <c r="I248" s="235" t="s">
        <v>102</v>
      </c>
      <c r="N248" s="592" t="s">
        <v>1</v>
      </c>
      <c r="O248" s="234" t="s">
        <v>398</v>
      </c>
      <c r="P248" s="234" t="s">
        <v>399</v>
      </c>
      <c r="Q248" s="602" t="s">
        <v>400</v>
      </c>
      <c r="R248" s="234" t="s">
        <v>401</v>
      </c>
      <c r="S248" s="234" t="s">
        <v>402</v>
      </c>
      <c r="T248" s="602" t="s">
        <v>403</v>
      </c>
      <c r="U248" s="235" t="s">
        <v>11</v>
      </c>
    </row>
    <row r="249" spans="2:21" ht="16.5" thickTop="1">
      <c r="B249" s="236" t="s">
        <v>26</v>
      </c>
      <c r="C249" s="237">
        <v>131.1</v>
      </c>
      <c r="D249" s="237">
        <v>69.61824642819899</v>
      </c>
      <c r="E249" s="603">
        <v>200.718246428199</v>
      </c>
      <c r="F249" s="237">
        <v>-68.8</v>
      </c>
      <c r="G249" s="237">
        <v>-200.90400000000002</v>
      </c>
      <c r="H249" s="603">
        <v>-269.704</v>
      </c>
      <c r="I249" s="238">
        <v>-68.98575357180103</v>
      </c>
      <c r="N249" s="236" t="s">
        <v>30</v>
      </c>
      <c r="O249" s="237">
        <v>131.1</v>
      </c>
      <c r="P249" s="237">
        <v>69.61824642819899</v>
      </c>
      <c r="Q249" s="603">
        <v>200.718246428199</v>
      </c>
      <c r="R249" s="237">
        <v>-68.8</v>
      </c>
      <c r="S249" s="237">
        <v>-200.90400000000002</v>
      </c>
      <c r="T249" s="603">
        <v>-269.704</v>
      </c>
      <c r="U249" s="238">
        <v>-68.98575357180103</v>
      </c>
    </row>
    <row r="250" spans="2:21" ht="15">
      <c r="B250" s="239" t="s">
        <v>222</v>
      </c>
      <c r="C250" s="240">
        <v>9.7</v>
      </c>
      <c r="D250" s="240">
        <v>0.33000000000000185</v>
      </c>
      <c r="E250" s="604">
        <v>10.030000000000001</v>
      </c>
      <c r="F250" s="240">
        <v>-2.1</v>
      </c>
      <c r="G250" s="240">
        <v>-0.10000000000000009</v>
      </c>
      <c r="H250" s="604">
        <v>-2.2</v>
      </c>
      <c r="I250" s="241">
        <v>7.830000000000001</v>
      </c>
      <c r="N250" s="239" t="s">
        <v>222</v>
      </c>
      <c r="O250" s="240">
        <v>9.7</v>
      </c>
      <c r="P250" s="240">
        <v>0</v>
      </c>
      <c r="Q250" s="604">
        <v>10.030000000000001</v>
      </c>
      <c r="R250" s="240">
        <v>-2.1</v>
      </c>
      <c r="S250" s="240">
        <v>-0.10000000000000009</v>
      </c>
      <c r="T250" s="604">
        <v>-2.2</v>
      </c>
      <c r="U250" s="241">
        <v>7.830000000000001</v>
      </c>
    </row>
    <row r="251" spans="2:21" ht="15">
      <c r="B251" s="239" t="s">
        <v>58</v>
      </c>
      <c r="C251" s="240">
        <v>121.6</v>
      </c>
      <c r="D251" s="240">
        <v>67.053</v>
      </c>
      <c r="E251" s="604">
        <v>188.653</v>
      </c>
      <c r="F251" s="240">
        <v>-66.7</v>
      </c>
      <c r="G251" s="240">
        <v>-140.65500000000003</v>
      </c>
      <c r="H251" s="604">
        <v>-207.35500000000002</v>
      </c>
      <c r="I251" s="241">
        <v>-18.702000000000027</v>
      </c>
      <c r="N251" s="239" t="s">
        <v>404</v>
      </c>
      <c r="O251" s="240">
        <v>121.6</v>
      </c>
      <c r="P251" s="240">
        <v>67.053</v>
      </c>
      <c r="Q251" s="604">
        <v>188.653</v>
      </c>
      <c r="R251" s="240">
        <v>-66.7</v>
      </c>
      <c r="S251" s="240">
        <v>-140.65500000000003</v>
      </c>
      <c r="T251" s="604">
        <v>-207.35500000000002</v>
      </c>
      <c r="U251" s="241">
        <v>-18.702000000000027</v>
      </c>
    </row>
    <row r="252" spans="2:21" ht="15">
      <c r="B252" s="239" t="s">
        <v>223</v>
      </c>
      <c r="C252" s="240">
        <v>-0.2</v>
      </c>
      <c r="D252" s="240">
        <v>2.2352464281989977</v>
      </c>
      <c r="E252" s="604">
        <v>2.0352464281989975</v>
      </c>
      <c r="F252" s="240">
        <v>0</v>
      </c>
      <c r="G252" s="240">
        <v>-60.149</v>
      </c>
      <c r="H252" s="604">
        <v>-60.149</v>
      </c>
      <c r="I252" s="241">
        <v>-58.113753571801006</v>
      </c>
      <c r="N252" s="239" t="s">
        <v>223</v>
      </c>
      <c r="O252" s="240">
        <v>-0.2</v>
      </c>
      <c r="P252" s="240">
        <v>2.2352464281989977</v>
      </c>
      <c r="Q252" s="604">
        <v>2.0352464281989975</v>
      </c>
      <c r="R252" s="240">
        <v>0</v>
      </c>
      <c r="S252" s="240">
        <v>-60.149</v>
      </c>
      <c r="T252" s="604">
        <v>-60.149</v>
      </c>
      <c r="U252" s="241">
        <v>-58.113753571801006</v>
      </c>
    </row>
    <row r="253" spans="2:21" ht="15.75">
      <c r="B253" s="242" t="s">
        <v>28</v>
      </c>
      <c r="C253" s="243">
        <v>13.8</v>
      </c>
      <c r="D253" s="243">
        <v>12.66203311</v>
      </c>
      <c r="E253" s="605">
        <v>26.46203311</v>
      </c>
      <c r="F253" s="243">
        <v>-1.62</v>
      </c>
      <c r="G253" s="243">
        <v>0.022775860000000203</v>
      </c>
      <c r="H253" s="605">
        <v>-1.5972241399999998</v>
      </c>
      <c r="I253" s="244">
        <v>24.86480897</v>
      </c>
      <c r="N253" s="242" t="s">
        <v>405</v>
      </c>
      <c r="O253" s="243">
        <v>13.8</v>
      </c>
      <c r="P253" s="243">
        <v>12.66203311</v>
      </c>
      <c r="Q253" s="605">
        <v>26.46203311</v>
      </c>
      <c r="R253" s="243">
        <v>-1.62</v>
      </c>
      <c r="S253" s="243">
        <v>0.022775860000000203</v>
      </c>
      <c r="T253" s="605">
        <v>-1.5972241399999998</v>
      </c>
      <c r="U253" s="244">
        <v>24.86480897</v>
      </c>
    </row>
    <row r="254" spans="2:21" ht="15.75">
      <c r="B254" s="242" t="s">
        <v>27</v>
      </c>
      <c r="C254" s="243">
        <v>3.1</v>
      </c>
      <c r="D254" s="243">
        <v>18.700000000000003</v>
      </c>
      <c r="E254" s="605">
        <v>21.800000000000004</v>
      </c>
      <c r="F254" s="243">
        <v>0</v>
      </c>
      <c r="G254" s="243">
        <v>-6.2</v>
      </c>
      <c r="H254" s="605">
        <v>-6.2</v>
      </c>
      <c r="I254" s="244">
        <v>15.600000000000005</v>
      </c>
      <c r="N254" s="242" t="s">
        <v>31</v>
      </c>
      <c r="O254" s="243">
        <v>3.1</v>
      </c>
      <c r="P254" s="243">
        <v>18.700000000000003</v>
      </c>
      <c r="Q254" s="605">
        <v>21.800000000000004</v>
      </c>
      <c r="R254" s="243">
        <v>0</v>
      </c>
      <c r="S254" s="243">
        <v>-6.2</v>
      </c>
      <c r="T254" s="605">
        <v>-6.2</v>
      </c>
      <c r="U254" s="244">
        <v>15.600000000000005</v>
      </c>
    </row>
    <row r="255" spans="2:21" ht="16.5" thickBot="1">
      <c r="B255" s="245" t="s">
        <v>201</v>
      </c>
      <c r="C255" s="246">
        <v>0</v>
      </c>
      <c r="D255" s="246">
        <v>3.6</v>
      </c>
      <c r="E255" s="606">
        <v>3.6</v>
      </c>
      <c r="F255" s="246">
        <v>0</v>
      </c>
      <c r="G255" s="246">
        <v>0</v>
      </c>
      <c r="H255" s="606">
        <v>0</v>
      </c>
      <c r="I255" s="247">
        <v>3.6</v>
      </c>
      <c r="N255" s="245" t="s">
        <v>406</v>
      </c>
      <c r="O255" s="246">
        <v>0</v>
      </c>
      <c r="P255" s="246">
        <v>3.6</v>
      </c>
      <c r="Q255" s="606">
        <v>3.6</v>
      </c>
      <c r="R255" s="246">
        <v>0</v>
      </c>
      <c r="S255" s="246">
        <v>0</v>
      </c>
      <c r="T255" s="606">
        <v>0</v>
      </c>
      <c r="U255" s="247">
        <v>3.6</v>
      </c>
    </row>
    <row r="256" spans="2:21" ht="20.25" thickBot="1" thickTop="1">
      <c r="B256" s="248" t="s">
        <v>16</v>
      </c>
      <c r="C256" s="249">
        <v>148</v>
      </c>
      <c r="D256" s="249">
        <v>104.58027953819898</v>
      </c>
      <c r="E256" s="607">
        <v>252.580279538199</v>
      </c>
      <c r="F256" s="249">
        <v>-70.42</v>
      </c>
      <c r="G256" s="249">
        <v>-207.08122414000002</v>
      </c>
      <c r="H256" s="607">
        <v>-277.50122414</v>
      </c>
      <c r="I256" s="250">
        <v>-24.920944601801022</v>
      </c>
      <c r="N256" s="248" t="s">
        <v>16</v>
      </c>
      <c r="O256" s="249">
        <v>148</v>
      </c>
      <c r="P256" s="249">
        <v>104.58027953819898</v>
      </c>
      <c r="Q256" s="607">
        <v>252.580279538199</v>
      </c>
      <c r="R256" s="249">
        <v>-70.42</v>
      </c>
      <c r="S256" s="249">
        <v>-207.08122414000002</v>
      </c>
      <c r="T256" s="607">
        <v>-277.50122414</v>
      </c>
      <c r="U256" s="250">
        <v>-24.920944601801022</v>
      </c>
    </row>
    <row r="257" ht="16.5" thickBot="1" thickTop="1"/>
    <row r="258" spans="2:24" ht="17.25" thickBot="1" thickTop="1">
      <c r="B258" s="425" t="s">
        <v>413</v>
      </c>
      <c r="C258" s="426"/>
      <c r="D258" s="426"/>
      <c r="E258" s="426"/>
      <c r="F258" s="426"/>
      <c r="G258" s="528"/>
      <c r="H258" s="609"/>
      <c r="I258" s="609"/>
      <c r="J258" s="609"/>
      <c r="K258" s="609"/>
      <c r="L258" s="610"/>
      <c r="N258" s="425" t="s">
        <v>80</v>
      </c>
      <c r="O258" s="426"/>
      <c r="P258" s="426"/>
      <c r="Q258" s="426"/>
      <c r="R258" s="426"/>
      <c r="S258" s="427"/>
      <c r="T258" s="426"/>
      <c r="U258" s="426"/>
      <c r="V258" s="426"/>
      <c r="W258" s="426"/>
      <c r="X258" s="528"/>
    </row>
    <row r="259" spans="2:24" ht="17.25" thickBot="1" thickTop="1">
      <c r="B259" s="4" t="s">
        <v>15</v>
      </c>
      <c r="C259" s="645" t="s">
        <v>90</v>
      </c>
      <c r="D259" s="646"/>
      <c r="E259" s="637" t="s">
        <v>91</v>
      </c>
      <c r="F259" s="638"/>
      <c r="G259" s="428" t="s">
        <v>92</v>
      </c>
      <c r="H259" s="647"/>
      <c r="I259" s="647"/>
      <c r="J259" s="647"/>
      <c r="K259" s="647"/>
      <c r="L259" s="611"/>
      <c r="N259" s="4" t="s">
        <v>51</v>
      </c>
      <c r="O259" s="645" t="s">
        <v>90</v>
      </c>
      <c r="P259" s="646"/>
      <c r="Q259" s="637" t="s">
        <v>91</v>
      </c>
      <c r="R259" s="638"/>
      <c r="S259" s="428" t="s">
        <v>92</v>
      </c>
      <c r="T259" s="639" t="s">
        <v>123</v>
      </c>
      <c r="U259" s="640"/>
      <c r="V259" s="641">
        <v>0</v>
      </c>
      <c r="W259" s="642"/>
      <c r="X259" s="529">
        <v>0</v>
      </c>
    </row>
    <row r="260" spans="2:24" ht="15.75" thickTop="1">
      <c r="B260" s="429" t="s">
        <v>26</v>
      </c>
      <c r="C260" s="430">
        <v>6831.6</v>
      </c>
      <c r="D260" s="431">
        <v>0.7497042763629708</v>
      </c>
      <c r="E260" s="432">
        <v>6538.6</v>
      </c>
      <c r="F260" s="433">
        <v>0.7424152965755291</v>
      </c>
      <c r="G260" s="434">
        <v>-0.04288892792318055</v>
      </c>
      <c r="H260" s="530"/>
      <c r="I260" s="531"/>
      <c r="J260" s="530"/>
      <c r="K260" s="531"/>
      <c r="L260" s="612"/>
      <c r="N260" s="429" t="s">
        <v>30</v>
      </c>
      <c r="O260" s="430">
        <v>6831.6</v>
      </c>
      <c r="P260" s="431">
        <v>0.7497042763629708</v>
      </c>
      <c r="Q260" s="432">
        <v>6538.6</v>
      </c>
      <c r="R260" s="433">
        <v>0.7424152965755291</v>
      </c>
      <c r="S260" s="434">
        <v>-0.04288892792318055</v>
      </c>
      <c r="T260" s="530">
        <v>0</v>
      </c>
      <c r="U260" s="531" t="e">
        <v>#DIV/0!</v>
      </c>
      <c r="V260" s="532">
        <v>0</v>
      </c>
      <c r="W260" s="533" t="e">
        <v>#DIV/0!</v>
      </c>
      <c r="X260" s="534" t="e">
        <v>#DIV/0!</v>
      </c>
    </row>
    <row r="261" spans="2:24" ht="15">
      <c r="B261" s="168" t="s">
        <v>27</v>
      </c>
      <c r="C261" s="430">
        <v>1831.8</v>
      </c>
      <c r="D261" s="431">
        <v>0.20102293656562004</v>
      </c>
      <c r="E261" s="432">
        <v>1850.1</v>
      </c>
      <c r="F261" s="435">
        <v>0.21006676355708961</v>
      </c>
      <c r="G261" s="434">
        <v>0.009990173599737862</v>
      </c>
      <c r="H261" s="530"/>
      <c r="I261" s="531"/>
      <c r="J261" s="530"/>
      <c r="K261" s="531"/>
      <c r="L261" s="612"/>
      <c r="N261" s="168" t="s">
        <v>31</v>
      </c>
      <c r="O261" s="430">
        <v>1831.8</v>
      </c>
      <c r="P261" s="431">
        <v>0.20102293656562004</v>
      </c>
      <c r="Q261" s="432">
        <v>1850.1</v>
      </c>
      <c r="R261" s="435">
        <v>0.21006676355708961</v>
      </c>
      <c r="S261" s="434">
        <v>0.009990173599737862</v>
      </c>
      <c r="T261" s="530">
        <v>0</v>
      </c>
      <c r="U261" s="531" t="e">
        <v>#DIV/0!</v>
      </c>
      <c r="V261" s="532">
        <v>0</v>
      </c>
      <c r="W261" s="535" t="e">
        <v>#DIV/0!</v>
      </c>
      <c r="X261" s="534" t="e">
        <v>#DIV/0!</v>
      </c>
    </row>
    <row r="262" spans="2:24" ht="15">
      <c r="B262" s="168" t="s">
        <v>414</v>
      </c>
      <c r="C262" s="430">
        <v>448.99300000000005</v>
      </c>
      <c r="D262" s="431">
        <v>0.04927278707140924</v>
      </c>
      <c r="E262" s="432">
        <v>418.5</v>
      </c>
      <c r="F262" s="435">
        <v>0.04751793986738123</v>
      </c>
      <c r="G262" s="434">
        <v>-0.06791419910778129</v>
      </c>
      <c r="H262" s="530"/>
      <c r="I262" s="531"/>
      <c r="J262" s="530"/>
      <c r="K262" s="531"/>
      <c r="L262" s="612"/>
      <c r="N262" s="168" t="s">
        <v>405</v>
      </c>
      <c r="O262" s="430">
        <v>448.99300000000005</v>
      </c>
      <c r="P262" s="431">
        <v>0.04927278707140924</v>
      </c>
      <c r="Q262" s="432">
        <v>418.5</v>
      </c>
      <c r="R262" s="435">
        <v>0.04751793986738123</v>
      </c>
      <c r="S262" s="434">
        <v>-0.06791419910778129</v>
      </c>
      <c r="T262" s="530">
        <v>0</v>
      </c>
      <c r="U262" s="531" t="e">
        <v>#DIV/0!</v>
      </c>
      <c r="V262" s="532">
        <v>0</v>
      </c>
      <c r="W262" s="535" t="e">
        <v>#DIV/0!</v>
      </c>
      <c r="X262" s="534" t="e">
        <v>#DIV/0!</v>
      </c>
    </row>
    <row r="263" spans="2:24" ht="16.5" thickBot="1">
      <c r="B263" s="168" t="s">
        <v>415</v>
      </c>
      <c r="C263" s="430">
        <v>-5.852490000001353</v>
      </c>
      <c r="D263" s="436"/>
      <c r="E263" s="432">
        <v>-7.5792331799998465</v>
      </c>
      <c r="F263" s="437"/>
      <c r="G263" s="434">
        <v>0</v>
      </c>
      <c r="H263" s="530"/>
      <c r="I263" s="536"/>
      <c r="J263" s="530"/>
      <c r="K263" s="613"/>
      <c r="L263" s="612"/>
      <c r="N263" s="168" t="s">
        <v>341</v>
      </c>
      <c r="O263" s="430">
        <v>-5.852490000001353</v>
      </c>
      <c r="P263" s="436">
        <v>0</v>
      </c>
      <c r="Q263" s="432">
        <v>-7.5792331799998465</v>
      </c>
      <c r="R263" s="437"/>
      <c r="S263" s="434">
        <v>0</v>
      </c>
      <c r="T263" s="530">
        <v>0.0636016870347269</v>
      </c>
      <c r="U263" s="536"/>
      <c r="V263" s="532">
        <v>0</v>
      </c>
      <c r="W263" s="537"/>
      <c r="X263" s="534">
        <v>0</v>
      </c>
    </row>
    <row r="264" spans="2:24" ht="17.25" thickBot="1" thickTop="1">
      <c r="B264" s="37" t="s">
        <v>16</v>
      </c>
      <c r="C264" s="438">
        <v>9106.540509999999</v>
      </c>
      <c r="D264" s="439"/>
      <c r="E264" s="440">
        <v>8800.12076682</v>
      </c>
      <c r="F264" s="441"/>
      <c r="G264" s="214">
        <v>-0.033648314949405345</v>
      </c>
      <c r="H264" s="614"/>
      <c r="I264" s="615"/>
      <c r="J264" s="614"/>
      <c r="K264" s="615"/>
      <c r="L264" s="616"/>
      <c r="N264" s="37" t="s">
        <v>16</v>
      </c>
      <c r="O264" s="438">
        <v>9106.540509999999</v>
      </c>
      <c r="P264" s="439">
        <v>0</v>
      </c>
      <c r="Q264" s="440">
        <v>8800.12076682</v>
      </c>
      <c r="R264" s="441"/>
      <c r="S264" s="214">
        <v>-0.033648314949405345</v>
      </c>
      <c r="T264" s="538">
        <v>0.0636016870347269</v>
      </c>
      <c r="U264" s="539"/>
      <c r="V264" s="540">
        <v>0</v>
      </c>
      <c r="W264" s="541"/>
      <c r="X264" s="542">
        <v>-1</v>
      </c>
    </row>
    <row r="265" spans="2:24" ht="16.5" thickBot="1" thickTop="1">
      <c r="B265" s="226"/>
      <c r="C265" s="442"/>
      <c r="D265" s="443"/>
      <c r="E265" s="444"/>
      <c r="F265" s="443"/>
      <c r="G265" s="628"/>
      <c r="H265" s="617"/>
      <c r="I265" s="618"/>
      <c r="J265" s="617"/>
      <c r="K265" s="618"/>
      <c r="L265" s="619"/>
      <c r="N265" s="226"/>
      <c r="O265" s="442"/>
      <c r="P265" s="443"/>
      <c r="Q265" s="444"/>
      <c r="R265" s="443"/>
      <c r="S265" s="445"/>
      <c r="T265" s="543"/>
      <c r="U265" s="544"/>
      <c r="V265" s="545"/>
      <c r="W265" s="544"/>
      <c r="X265" s="546"/>
    </row>
    <row r="266" spans="2:24" ht="17.25" thickBot="1" thickTop="1">
      <c r="B266" s="425" t="s">
        <v>416</v>
      </c>
      <c r="C266" s="426"/>
      <c r="D266" s="426"/>
      <c r="E266" s="426"/>
      <c r="F266" s="426"/>
      <c r="G266" s="528"/>
      <c r="H266" s="620"/>
      <c r="I266" s="620"/>
      <c r="J266" s="620"/>
      <c r="K266" s="620"/>
      <c r="L266" s="621"/>
      <c r="N266" s="425" t="s">
        <v>8</v>
      </c>
      <c r="O266" s="426"/>
      <c r="P266" s="426"/>
      <c r="Q266" s="426"/>
      <c r="R266" s="426"/>
      <c r="S266" s="427"/>
      <c r="T266" s="547"/>
      <c r="U266" s="547"/>
      <c r="V266" s="547"/>
      <c r="W266" s="547"/>
      <c r="X266" s="548"/>
    </row>
    <row r="267" spans="2:24" ht="17.25" thickBot="1" thickTop="1">
      <c r="B267" s="4" t="s">
        <v>15</v>
      </c>
      <c r="C267" s="645" t="s">
        <v>90</v>
      </c>
      <c r="D267" s="646"/>
      <c r="E267" s="637" t="s">
        <v>91</v>
      </c>
      <c r="F267" s="638"/>
      <c r="G267" s="428" t="s">
        <v>92</v>
      </c>
      <c r="H267" s="647"/>
      <c r="I267" s="647"/>
      <c r="J267" s="647"/>
      <c r="K267" s="647"/>
      <c r="L267" s="611"/>
      <c r="N267" s="4" t="s">
        <v>51</v>
      </c>
      <c r="O267" s="645" t="s">
        <v>90</v>
      </c>
      <c r="P267" s="646"/>
      <c r="Q267" s="637" t="s">
        <v>91</v>
      </c>
      <c r="R267" s="638"/>
      <c r="S267" s="428" t="s">
        <v>92</v>
      </c>
      <c r="T267" s="639" t="s">
        <v>123</v>
      </c>
      <c r="U267" s="640"/>
      <c r="V267" s="641">
        <v>0</v>
      </c>
      <c r="W267" s="642"/>
      <c r="X267" s="529">
        <v>0</v>
      </c>
    </row>
    <row r="268" spans="2:24" ht="15.75" thickTop="1">
      <c r="B268" s="429" t="s">
        <v>26</v>
      </c>
      <c r="C268" s="430">
        <v>459.29</v>
      </c>
      <c r="D268" s="431">
        <v>0.5867478935367149</v>
      </c>
      <c r="E268" s="432">
        <v>343.11</v>
      </c>
      <c r="F268" s="433">
        <v>0.5204307221487482</v>
      </c>
      <c r="G268" s="434">
        <v>-0.2529556489364019</v>
      </c>
      <c r="H268" s="530"/>
      <c r="I268" s="531"/>
      <c r="J268" s="530"/>
      <c r="K268" s="531"/>
      <c r="L268" s="612"/>
      <c r="N268" s="429" t="s">
        <v>30</v>
      </c>
      <c r="O268" s="430">
        <v>459.29</v>
      </c>
      <c r="P268" s="431">
        <v>0.5867478935367149</v>
      </c>
      <c r="Q268" s="432">
        <v>343.11</v>
      </c>
      <c r="R268" s="433">
        <v>0.5204307221487482</v>
      </c>
      <c r="S268" s="434">
        <v>-0.2529556489364019</v>
      </c>
      <c r="T268" s="530">
        <v>0</v>
      </c>
      <c r="U268" s="531" t="e">
        <v>#DIV/0!</v>
      </c>
      <c r="V268" s="532">
        <v>0</v>
      </c>
      <c r="W268" s="533" t="e">
        <v>#DIV/0!</v>
      </c>
      <c r="X268" s="534" t="e">
        <v>#DIV/0!</v>
      </c>
    </row>
    <row r="269" spans="2:24" ht="15">
      <c r="B269" s="168" t="s">
        <v>27</v>
      </c>
      <c r="C269" s="430">
        <v>243.17899999999946</v>
      </c>
      <c r="D269" s="431">
        <v>0.31595844891542263</v>
      </c>
      <c r="E269" s="432">
        <v>249.9499999999997</v>
      </c>
      <c r="F269" s="435">
        <v>0.37912523389315217</v>
      </c>
      <c r="G269" s="434">
        <v>0.027843687160487685</v>
      </c>
      <c r="H269" s="530"/>
      <c r="I269" s="531"/>
      <c r="J269" s="530"/>
      <c r="K269" s="531"/>
      <c r="L269" s="612"/>
      <c r="N269" s="168" t="s">
        <v>31</v>
      </c>
      <c r="O269" s="430">
        <v>243.17899999999946</v>
      </c>
      <c r="P269" s="431">
        <v>0.31595844891542263</v>
      </c>
      <c r="Q269" s="432">
        <v>249.9499999999997</v>
      </c>
      <c r="R269" s="435">
        <v>0.37912523389315217</v>
      </c>
      <c r="S269" s="434">
        <v>0.027843687160487685</v>
      </c>
      <c r="T269" s="530">
        <v>0</v>
      </c>
      <c r="U269" s="531" t="e">
        <v>#DIV/0!</v>
      </c>
      <c r="V269" s="532">
        <v>0</v>
      </c>
      <c r="W269" s="535" t="e">
        <v>#DIV/0!</v>
      </c>
      <c r="X269" s="534" t="e">
        <v>#DIV/0!</v>
      </c>
    </row>
    <row r="270" spans="2:24" ht="15">
      <c r="B270" s="168" t="s">
        <v>414</v>
      </c>
      <c r="C270" s="430">
        <v>67.18600000000006</v>
      </c>
      <c r="D270" s="431">
        <v>0.08729365754786249</v>
      </c>
      <c r="E270" s="432">
        <v>66.22083296729996</v>
      </c>
      <c r="F270" s="435">
        <v>0.10044404395809957</v>
      </c>
      <c r="G270" s="434">
        <v>-0.014365597486085013</v>
      </c>
      <c r="H270" s="530"/>
      <c r="I270" s="531"/>
      <c r="J270" s="530"/>
      <c r="K270" s="531"/>
      <c r="L270" s="612"/>
      <c r="N270" s="168" t="s">
        <v>405</v>
      </c>
      <c r="O270" s="430">
        <v>67.18600000000006</v>
      </c>
      <c r="P270" s="431">
        <v>0.08729365754786249</v>
      </c>
      <c r="Q270" s="432">
        <v>66.22083296729996</v>
      </c>
      <c r="R270" s="435">
        <v>0.10044404395809957</v>
      </c>
      <c r="S270" s="434">
        <v>-0.014365597486085013</v>
      </c>
      <c r="T270" s="530">
        <v>0</v>
      </c>
      <c r="U270" s="531" t="e">
        <v>#DIV/0!</v>
      </c>
      <c r="V270" s="532">
        <v>0</v>
      </c>
      <c r="W270" s="535" t="e">
        <v>#DIV/0!</v>
      </c>
      <c r="X270" s="534" t="e">
        <v>#DIV/0!</v>
      </c>
    </row>
    <row r="271" spans="2:24" ht="16.5" thickBot="1">
      <c r="B271" s="168" t="s">
        <v>415</v>
      </c>
      <c r="C271" s="430">
        <v>-12.208000000002158</v>
      </c>
      <c r="D271" s="446"/>
      <c r="E271" s="432">
        <v>-11.43399999999948</v>
      </c>
      <c r="F271" s="447"/>
      <c r="G271" s="434"/>
      <c r="H271" s="530"/>
      <c r="I271" s="536"/>
      <c r="J271" s="530"/>
      <c r="K271" s="613"/>
      <c r="L271" s="612"/>
      <c r="N271" s="168" t="s">
        <v>341</v>
      </c>
      <c r="O271" s="430">
        <v>-12.208000000002158</v>
      </c>
      <c r="P271" s="446">
        <v>0</v>
      </c>
      <c r="Q271" s="432">
        <v>-11.43399999999948</v>
      </c>
      <c r="R271" s="447"/>
      <c r="S271" s="434"/>
      <c r="T271" s="530">
        <v>-0.053775391251780436</v>
      </c>
      <c r="U271" s="536"/>
      <c r="V271" s="532">
        <v>0</v>
      </c>
      <c r="W271" s="537"/>
      <c r="X271" s="534"/>
    </row>
    <row r="272" spans="2:24" ht="17.25" thickBot="1" thickTop="1">
      <c r="B272" s="37" t="s">
        <v>16</v>
      </c>
      <c r="C272" s="438">
        <v>757.4469999999974</v>
      </c>
      <c r="D272" s="439"/>
      <c r="E272" s="440">
        <v>647.7468329673002</v>
      </c>
      <c r="F272" s="441"/>
      <c r="G272" s="214">
        <v>-0.14482883559205806</v>
      </c>
      <c r="H272" s="614"/>
      <c r="I272" s="615"/>
      <c r="J272" s="614"/>
      <c r="K272" s="615"/>
      <c r="L272" s="616"/>
      <c r="N272" s="37" t="s">
        <v>16</v>
      </c>
      <c r="O272" s="438">
        <v>757.4469999999974</v>
      </c>
      <c r="P272" s="439">
        <v>0</v>
      </c>
      <c r="Q272" s="440">
        <v>647.7468329673002</v>
      </c>
      <c r="R272" s="441"/>
      <c r="S272" s="214">
        <v>-0.14482883559205806</v>
      </c>
      <c r="T272" s="538">
        <v>-0.053775391251780436</v>
      </c>
      <c r="U272" s="539"/>
      <c r="V272" s="540">
        <v>0</v>
      </c>
      <c r="W272" s="541"/>
      <c r="X272" s="542">
        <v>-1</v>
      </c>
    </row>
    <row r="273" spans="2:24" ht="16.5" thickBot="1" thickTop="1">
      <c r="B273" s="226"/>
      <c r="C273" s="442"/>
      <c r="D273" s="443"/>
      <c r="E273" s="448"/>
      <c r="F273" s="443"/>
      <c r="G273" s="628"/>
      <c r="H273" s="617"/>
      <c r="I273" s="618"/>
      <c r="J273" s="622"/>
      <c r="K273" s="618"/>
      <c r="L273" s="619"/>
      <c r="N273" s="226"/>
      <c r="O273" s="442"/>
      <c r="P273" s="443"/>
      <c r="Q273" s="448"/>
      <c r="R273" s="443"/>
      <c r="S273" s="445"/>
      <c r="T273" s="543"/>
      <c r="U273" s="544"/>
      <c r="V273" s="549"/>
      <c r="W273" s="544"/>
      <c r="X273" s="546"/>
    </row>
    <row r="274" spans="2:24" ht="17.25" thickBot="1" thickTop="1">
      <c r="B274" s="425" t="s">
        <v>417</v>
      </c>
      <c r="C274" s="426"/>
      <c r="D274" s="426"/>
      <c r="E274" s="426"/>
      <c r="F274" s="426"/>
      <c r="G274" s="528"/>
      <c r="H274" s="620"/>
      <c r="I274" s="620"/>
      <c r="J274" s="620"/>
      <c r="K274" s="620"/>
      <c r="L274" s="621"/>
      <c r="N274" s="425" t="s">
        <v>10</v>
      </c>
      <c r="O274" s="426"/>
      <c r="P274" s="426"/>
      <c r="Q274" s="426"/>
      <c r="R274" s="426"/>
      <c r="S274" s="427"/>
      <c r="T274" s="547"/>
      <c r="U274" s="547"/>
      <c r="V274" s="547"/>
      <c r="W274" s="547"/>
      <c r="X274" s="548"/>
    </row>
    <row r="275" spans="2:24" ht="17.25" thickBot="1" thickTop="1">
      <c r="B275" s="4" t="s">
        <v>15</v>
      </c>
      <c r="C275" s="645" t="s">
        <v>90</v>
      </c>
      <c r="D275" s="646"/>
      <c r="E275" s="637" t="s">
        <v>91</v>
      </c>
      <c r="F275" s="638"/>
      <c r="G275" s="428" t="s">
        <v>92</v>
      </c>
      <c r="H275" s="647"/>
      <c r="I275" s="647"/>
      <c r="J275" s="647"/>
      <c r="K275" s="647"/>
      <c r="L275" s="611"/>
      <c r="N275" s="4" t="s">
        <v>51</v>
      </c>
      <c r="O275" s="645" t="s">
        <v>90</v>
      </c>
      <c r="P275" s="646"/>
      <c r="Q275" s="637" t="s">
        <v>91</v>
      </c>
      <c r="R275" s="638"/>
      <c r="S275" s="428" t="s">
        <v>92</v>
      </c>
      <c r="T275" s="639" t="s">
        <v>123</v>
      </c>
      <c r="U275" s="640"/>
      <c r="V275" s="641">
        <v>0</v>
      </c>
      <c r="W275" s="642"/>
      <c r="X275" s="529">
        <v>0</v>
      </c>
    </row>
    <row r="276" spans="2:24" ht="15.75" thickTop="1">
      <c r="B276" s="429" t="s">
        <v>26</v>
      </c>
      <c r="C276" s="430">
        <v>180.5</v>
      </c>
      <c r="D276" s="431">
        <v>0.4097281493453434</v>
      </c>
      <c r="E276" s="432">
        <v>167.5</v>
      </c>
      <c r="F276" s="433">
        <v>0.3966696212549857</v>
      </c>
      <c r="G276" s="434">
        <v>-0.07202216066481992</v>
      </c>
      <c r="H276" s="530"/>
      <c r="I276" s="531"/>
      <c r="J276" s="530"/>
      <c r="K276" s="531"/>
      <c r="L276" s="612"/>
      <c r="N276" s="429" t="s">
        <v>30</v>
      </c>
      <c r="O276" s="430">
        <v>180.5</v>
      </c>
      <c r="P276" s="431">
        <v>0.4097281493453434</v>
      </c>
      <c r="Q276" s="432">
        <v>167.5</v>
      </c>
      <c r="R276" s="433">
        <v>0.3966696212549857</v>
      </c>
      <c r="S276" s="434">
        <v>-0.07202216066481992</v>
      </c>
      <c r="T276" s="530">
        <v>0</v>
      </c>
      <c r="U276" s="531">
        <v>0</v>
      </c>
      <c r="V276" s="532">
        <v>0</v>
      </c>
      <c r="W276" s="533" t="e">
        <v>#DIV/0!</v>
      </c>
      <c r="X276" s="534" t="e">
        <v>#DIV/0!</v>
      </c>
    </row>
    <row r="277" spans="2:24" ht="15">
      <c r="B277" s="168" t="s">
        <v>27</v>
      </c>
      <c r="C277" s="430">
        <v>230.58299999999946</v>
      </c>
      <c r="D277" s="431">
        <v>0.5234146585069092</v>
      </c>
      <c r="E277" s="432">
        <v>235.1539999999997</v>
      </c>
      <c r="F277" s="435">
        <v>0.5328472126363869</v>
      </c>
      <c r="G277" s="434">
        <v>0.019823664363809446</v>
      </c>
      <c r="H277" s="530"/>
      <c r="I277" s="531"/>
      <c r="J277" s="530"/>
      <c r="K277" s="531"/>
      <c r="L277" s="612"/>
      <c r="N277" s="168" t="s">
        <v>31</v>
      </c>
      <c r="O277" s="430">
        <v>230.58299999999946</v>
      </c>
      <c r="P277" s="431">
        <v>0.5234146585069092</v>
      </c>
      <c r="Q277" s="432">
        <v>235.1539999999997</v>
      </c>
      <c r="R277" s="435">
        <v>0.5328472126363869</v>
      </c>
      <c r="S277" s="434">
        <v>0.019823664363809446</v>
      </c>
      <c r="T277" s="530">
        <v>0</v>
      </c>
      <c r="U277" s="531">
        <v>0</v>
      </c>
      <c r="V277" s="532">
        <v>0</v>
      </c>
      <c r="W277" s="535" t="e">
        <v>#DIV/0!</v>
      </c>
      <c r="X277" s="534" t="e">
        <v>#DIV/0!</v>
      </c>
    </row>
    <row r="278" spans="2:24" ht="15">
      <c r="B278" s="168" t="s">
        <v>414</v>
      </c>
      <c r="C278" s="430">
        <v>29.45300000000006</v>
      </c>
      <c r="D278" s="431">
        <v>0.0668571921477475</v>
      </c>
      <c r="E278" s="432">
        <v>30.53234511901251</v>
      </c>
      <c r="F278" s="435">
        <v>0.07048316610862734</v>
      </c>
      <c r="G278" s="434">
        <v>0.0366463558555139</v>
      </c>
      <c r="H278" s="530"/>
      <c r="I278" s="531"/>
      <c r="J278" s="530"/>
      <c r="K278" s="531"/>
      <c r="L278" s="612"/>
      <c r="N278" s="168" t="s">
        <v>405</v>
      </c>
      <c r="O278" s="430">
        <v>29.45300000000006</v>
      </c>
      <c r="P278" s="431">
        <v>0.0668571921477475</v>
      </c>
      <c r="Q278" s="432">
        <v>30.53234511901251</v>
      </c>
      <c r="R278" s="435">
        <v>0.07048316610862734</v>
      </c>
      <c r="S278" s="434">
        <v>0.0366463558555139</v>
      </c>
      <c r="T278" s="530">
        <v>0</v>
      </c>
      <c r="U278" s="531">
        <v>0</v>
      </c>
      <c r="V278" s="532">
        <v>0</v>
      </c>
      <c r="W278" s="535" t="e">
        <v>#DIV/0!</v>
      </c>
      <c r="X278" s="534" t="e">
        <v>#DIV/0!</v>
      </c>
    </row>
    <row r="279" spans="2:24" ht="16.5" thickBot="1">
      <c r="B279" s="168" t="s">
        <v>415</v>
      </c>
      <c r="C279" s="430">
        <v>-12.504000000002128</v>
      </c>
      <c r="D279" s="436"/>
      <c r="E279" s="432">
        <v>-12.49242596499945</v>
      </c>
      <c r="F279" s="447"/>
      <c r="G279" s="434">
        <v>0</v>
      </c>
      <c r="H279" s="530"/>
      <c r="I279" s="536"/>
      <c r="J279" s="530"/>
      <c r="K279" s="613"/>
      <c r="L279" s="612"/>
      <c r="N279" s="168" t="s">
        <v>341</v>
      </c>
      <c r="O279" s="430">
        <v>-12.504000000002128</v>
      </c>
      <c r="P279" s="436">
        <v>0</v>
      </c>
      <c r="Q279" s="432">
        <v>-12.49242596499945</v>
      </c>
      <c r="R279" s="447"/>
      <c r="S279" s="434">
        <v>0</v>
      </c>
      <c r="T279" s="530">
        <v>0.08429020777594753</v>
      </c>
      <c r="U279" s="536"/>
      <c r="V279" s="532">
        <v>0</v>
      </c>
      <c r="W279" s="537"/>
      <c r="X279" s="534">
        <v>0</v>
      </c>
    </row>
    <row r="280" spans="2:24" ht="17.25" thickBot="1" thickTop="1">
      <c r="B280" s="37" t="s">
        <v>16</v>
      </c>
      <c r="C280" s="438">
        <v>428.1319999999974</v>
      </c>
      <c r="D280" s="439"/>
      <c r="E280" s="440">
        <v>421.0939191540128</v>
      </c>
      <c r="F280" s="441"/>
      <c r="G280" s="214">
        <v>-0.016439044140556303</v>
      </c>
      <c r="H280" s="614"/>
      <c r="I280" s="615"/>
      <c r="J280" s="614"/>
      <c r="K280" s="615"/>
      <c r="L280" s="616"/>
      <c r="N280" s="37" t="s">
        <v>16</v>
      </c>
      <c r="O280" s="438">
        <v>428.1319999999974</v>
      </c>
      <c r="P280" s="439">
        <v>0</v>
      </c>
      <c r="Q280" s="440">
        <v>421.0939191540128</v>
      </c>
      <c r="R280" s="441"/>
      <c r="S280" s="214">
        <v>-0.016439044140556303</v>
      </c>
      <c r="T280" s="538">
        <v>0.08429020777594753</v>
      </c>
      <c r="U280" s="539"/>
      <c r="V280" s="540">
        <v>0</v>
      </c>
      <c r="W280" s="541"/>
      <c r="X280" s="542">
        <v>-1</v>
      </c>
    </row>
    <row r="281" spans="2:24" ht="16.5" thickBot="1" thickTop="1">
      <c r="B281" s="226"/>
      <c r="C281" s="442"/>
      <c r="D281" s="443"/>
      <c r="E281" s="444"/>
      <c r="F281" s="443"/>
      <c r="G281" s="445"/>
      <c r="H281" s="617"/>
      <c r="I281" s="618"/>
      <c r="J281" s="617"/>
      <c r="K281" s="618"/>
      <c r="L281" s="619"/>
      <c r="N281" s="226"/>
      <c r="O281" s="442"/>
      <c r="P281" s="443"/>
      <c r="Q281" s="444"/>
      <c r="R281" s="443"/>
      <c r="S281" s="445"/>
      <c r="T281" s="543"/>
      <c r="U281" s="544"/>
      <c r="V281" s="545"/>
      <c r="W281" s="544"/>
      <c r="X281" s="546"/>
    </row>
    <row r="282" spans="2:24" ht="17.25" thickBot="1" thickTop="1">
      <c r="B282" s="425" t="s">
        <v>418</v>
      </c>
      <c r="C282" s="426"/>
      <c r="D282" s="426"/>
      <c r="E282" s="426"/>
      <c r="F282" s="426"/>
      <c r="G282" s="528"/>
      <c r="H282" s="620"/>
      <c r="I282" s="620"/>
      <c r="J282" s="620"/>
      <c r="K282" s="620"/>
      <c r="L282" s="621"/>
      <c r="N282" s="425" t="s">
        <v>423</v>
      </c>
      <c r="O282" s="426"/>
      <c r="P282" s="426"/>
      <c r="Q282" s="426"/>
      <c r="R282" s="426"/>
      <c r="S282" s="427"/>
      <c r="T282" s="547"/>
      <c r="U282" s="547"/>
      <c r="V282" s="547"/>
      <c r="W282" s="547"/>
      <c r="X282" s="548"/>
    </row>
    <row r="283" spans="2:24" ht="17.25" thickBot="1" thickTop="1">
      <c r="B283" s="4" t="s">
        <v>15</v>
      </c>
      <c r="C283" s="645" t="s">
        <v>90</v>
      </c>
      <c r="D283" s="646"/>
      <c r="E283" s="637" t="s">
        <v>91</v>
      </c>
      <c r="F283" s="638"/>
      <c r="G283" s="428" t="s">
        <v>92</v>
      </c>
      <c r="H283" s="647"/>
      <c r="I283" s="647"/>
      <c r="J283" s="647"/>
      <c r="K283" s="647"/>
      <c r="L283" s="611"/>
      <c r="N283" s="4" t="s">
        <v>51</v>
      </c>
      <c r="O283" s="645" t="s">
        <v>90</v>
      </c>
      <c r="P283" s="646"/>
      <c r="Q283" s="637" t="s">
        <v>91</v>
      </c>
      <c r="R283" s="638"/>
      <c r="S283" s="428" t="s">
        <v>92</v>
      </c>
      <c r="T283" s="639" t="s">
        <v>123</v>
      </c>
      <c r="U283" s="640"/>
      <c r="V283" s="641">
        <v>0</v>
      </c>
      <c r="W283" s="642"/>
      <c r="X283" s="529">
        <v>0</v>
      </c>
    </row>
    <row r="284" spans="2:24" ht="15.75" thickTop="1">
      <c r="B284" s="429" t="s">
        <v>26</v>
      </c>
      <c r="C284" s="430">
        <v>58.24245598886897</v>
      </c>
      <c r="D284" s="431">
        <v>0.2877556781824432</v>
      </c>
      <c r="E284" s="432">
        <v>49.726690093447914</v>
      </c>
      <c r="F284" s="433">
        <v>0.25443480837510657</v>
      </c>
      <c r="G284" s="434">
        <v>-0.1462123420250092</v>
      </c>
      <c r="H284" s="530"/>
      <c r="I284" s="531"/>
      <c r="J284" s="530"/>
      <c r="K284" s="531"/>
      <c r="L284" s="612"/>
      <c r="N284" s="429" t="s">
        <v>30</v>
      </c>
      <c r="O284" s="430">
        <v>58.24245598886897</v>
      </c>
      <c r="P284" s="431">
        <v>0.2877556781824432</v>
      </c>
      <c r="Q284" s="432">
        <v>49.726690093447914</v>
      </c>
      <c r="R284" s="433">
        <v>0.25443480837510657</v>
      </c>
      <c r="S284" s="434">
        <v>-0.1462123420250092</v>
      </c>
      <c r="T284" s="530">
        <v>0</v>
      </c>
      <c r="U284" s="531">
        <v>0</v>
      </c>
      <c r="V284" s="532">
        <v>0</v>
      </c>
      <c r="W284" s="533" t="e">
        <v>#DIV/0!</v>
      </c>
      <c r="X284" s="534" t="e">
        <v>#DIV/0!</v>
      </c>
    </row>
    <row r="285" spans="2:24" ht="15">
      <c r="B285" s="168" t="s">
        <v>27</v>
      </c>
      <c r="C285" s="430">
        <v>123.79499999999946</v>
      </c>
      <c r="D285" s="431">
        <v>0.6116279537971999</v>
      </c>
      <c r="E285" s="432">
        <v>124.99899999999975</v>
      </c>
      <c r="F285" s="435">
        <v>0.6395779922675862</v>
      </c>
      <c r="G285" s="434">
        <v>0.009725756290644094</v>
      </c>
      <c r="H285" s="530"/>
      <c r="I285" s="531"/>
      <c r="J285" s="530"/>
      <c r="K285" s="531"/>
      <c r="L285" s="612"/>
      <c r="N285" s="168" t="s">
        <v>31</v>
      </c>
      <c r="O285" s="430">
        <v>123.79499999999946</v>
      </c>
      <c r="P285" s="431">
        <v>0.6116279537971999</v>
      </c>
      <c r="Q285" s="432">
        <v>124.99899999999975</v>
      </c>
      <c r="R285" s="435">
        <v>0.6395779922675862</v>
      </c>
      <c r="S285" s="434">
        <v>0.009725756290644094</v>
      </c>
      <c r="T285" s="530">
        <v>0</v>
      </c>
      <c r="U285" s="531">
        <v>0</v>
      </c>
      <c r="V285" s="532">
        <v>0</v>
      </c>
      <c r="W285" s="535" t="e">
        <v>#DIV/0!</v>
      </c>
      <c r="X285" s="534" t="e">
        <v>#DIV/0!</v>
      </c>
    </row>
    <row r="286" spans="2:24" ht="15">
      <c r="B286" s="168" t="s">
        <v>414</v>
      </c>
      <c r="C286" s="430">
        <v>20.365000000000062</v>
      </c>
      <c r="D286" s="431">
        <v>0.1006163680203568</v>
      </c>
      <c r="E286" s="432">
        <v>20.714117891225378</v>
      </c>
      <c r="F286" s="435">
        <v>0.10598719935730717</v>
      </c>
      <c r="G286" s="434">
        <v>0.01714303418734664</v>
      </c>
      <c r="H286" s="530"/>
      <c r="I286" s="531"/>
      <c r="J286" s="530"/>
      <c r="K286" s="531"/>
      <c r="L286" s="612"/>
      <c r="N286" s="168" t="s">
        <v>405</v>
      </c>
      <c r="O286" s="430">
        <v>20.365000000000062</v>
      </c>
      <c r="P286" s="431">
        <v>0.1006163680203568</v>
      </c>
      <c r="Q286" s="432">
        <v>20.714117891225378</v>
      </c>
      <c r="R286" s="435">
        <v>0.10598719935730717</v>
      </c>
      <c r="S286" s="434">
        <v>0.01714303418734664</v>
      </c>
      <c r="T286" s="530">
        <v>0</v>
      </c>
      <c r="U286" s="531">
        <v>0</v>
      </c>
      <c r="V286" s="532">
        <v>0</v>
      </c>
      <c r="W286" s="535" t="e">
        <v>#DIV/0!</v>
      </c>
      <c r="X286" s="534" t="e">
        <v>#DIV/0!</v>
      </c>
    </row>
    <row r="287" spans="2:24" ht="15.75" thickBot="1">
      <c r="B287" s="168" t="s">
        <v>415</v>
      </c>
      <c r="C287" s="430">
        <v>-34.85100000000287</v>
      </c>
      <c r="D287" s="431"/>
      <c r="E287" s="432">
        <v>6.576000000000436</v>
      </c>
      <c r="F287" s="435"/>
      <c r="G287" s="434">
        <v>0</v>
      </c>
      <c r="H287" s="530"/>
      <c r="I287" s="531"/>
      <c r="J287" s="530"/>
      <c r="K287" s="531"/>
      <c r="L287" s="612"/>
      <c r="N287" s="168" t="s">
        <v>341</v>
      </c>
      <c r="O287" s="430">
        <v>-34.85100000000287</v>
      </c>
      <c r="P287" s="431">
        <v>0</v>
      </c>
      <c r="Q287" s="432">
        <v>6.576000000000436</v>
      </c>
      <c r="R287" s="435"/>
      <c r="S287" s="434">
        <v>0</v>
      </c>
      <c r="T287" s="530"/>
      <c r="U287" s="531"/>
      <c r="V287" s="532"/>
      <c r="W287" s="535"/>
      <c r="X287" s="534">
        <v>0</v>
      </c>
    </row>
    <row r="288" spans="2:24" ht="17.25" thickBot="1" thickTop="1">
      <c r="B288" s="37" t="s">
        <v>16</v>
      </c>
      <c r="C288" s="438">
        <v>167.55145598886563</v>
      </c>
      <c r="D288" s="439"/>
      <c r="E288" s="440">
        <v>202.01580798467347</v>
      </c>
      <c r="F288" s="441"/>
      <c r="G288" s="214">
        <v>0.20569413612316279</v>
      </c>
      <c r="H288" s="614"/>
      <c r="I288" s="615"/>
      <c r="J288" s="614"/>
      <c r="K288" s="615"/>
      <c r="L288" s="616"/>
      <c r="N288" s="37" t="s">
        <v>16</v>
      </c>
      <c r="O288" s="438">
        <v>167.55145598886563</v>
      </c>
      <c r="P288" s="439">
        <v>0</v>
      </c>
      <c r="Q288" s="440">
        <v>202.01580798467347</v>
      </c>
      <c r="R288" s="441"/>
      <c r="S288" s="214">
        <v>0.20569413612316279</v>
      </c>
      <c r="T288" s="538">
        <v>-353.2428125433929</v>
      </c>
      <c r="U288" s="539"/>
      <c r="V288" s="540">
        <v>0</v>
      </c>
      <c r="W288" s="541"/>
      <c r="X288" s="542">
        <v>-1</v>
      </c>
    </row>
    <row r="289" spans="2:24" ht="16.5" thickBot="1" thickTop="1">
      <c r="B289" s="226"/>
      <c r="C289" s="442"/>
      <c r="D289" s="443"/>
      <c r="E289" s="444"/>
      <c r="F289" s="443"/>
      <c r="G289" s="628"/>
      <c r="H289" s="623"/>
      <c r="I289" s="624"/>
      <c r="J289" s="623"/>
      <c r="K289" s="624"/>
      <c r="L289" s="625"/>
      <c r="N289" s="226"/>
      <c r="O289" s="442"/>
      <c r="P289" s="443"/>
      <c r="Q289" s="444"/>
      <c r="R289" s="443"/>
      <c r="S289" s="445"/>
      <c r="T289" s="442"/>
      <c r="U289" s="443"/>
      <c r="V289" s="444"/>
      <c r="W289" s="443"/>
      <c r="X289" s="445"/>
    </row>
    <row r="290" spans="2:24" ht="17.25" thickBot="1" thickTop="1">
      <c r="B290" s="425" t="s">
        <v>419</v>
      </c>
      <c r="C290" s="449"/>
      <c r="D290" s="426"/>
      <c r="E290" s="449"/>
      <c r="F290" s="426"/>
      <c r="G290" s="528"/>
      <c r="H290" s="620"/>
      <c r="I290" s="620"/>
      <c r="J290" s="620"/>
      <c r="K290" s="620"/>
      <c r="L290" s="626"/>
      <c r="N290" s="425" t="s">
        <v>424</v>
      </c>
      <c r="O290" s="449"/>
      <c r="P290" s="426"/>
      <c r="Q290" s="449"/>
      <c r="R290" s="426"/>
      <c r="S290" s="427"/>
      <c r="T290" s="547"/>
      <c r="U290" s="547"/>
      <c r="V290" s="547"/>
      <c r="W290" s="547"/>
      <c r="X290" s="550"/>
    </row>
    <row r="291" spans="2:24" ht="17.25" thickBot="1" thickTop="1">
      <c r="B291" s="4" t="s">
        <v>15</v>
      </c>
      <c r="C291" s="166">
        <v>41364</v>
      </c>
      <c r="D291" s="450" t="s">
        <v>420</v>
      </c>
      <c r="E291" s="590">
        <v>41729</v>
      </c>
      <c r="F291" s="451" t="s">
        <v>420</v>
      </c>
      <c r="G291" s="428" t="s">
        <v>92</v>
      </c>
      <c r="H291" s="647"/>
      <c r="I291" s="647"/>
      <c r="J291" s="647"/>
      <c r="K291" s="647"/>
      <c r="L291" s="611"/>
      <c r="N291" s="4" t="s">
        <v>51</v>
      </c>
      <c r="O291" s="166">
        <v>41364</v>
      </c>
      <c r="P291" s="450" t="s">
        <v>425</v>
      </c>
      <c r="Q291" s="590">
        <v>41729</v>
      </c>
      <c r="R291" s="451" t="s">
        <v>425</v>
      </c>
      <c r="S291" s="428" t="s">
        <v>92</v>
      </c>
      <c r="T291" s="639" t="s">
        <v>123</v>
      </c>
      <c r="U291" s="640"/>
      <c r="V291" s="641">
        <v>0</v>
      </c>
      <c r="W291" s="642"/>
      <c r="X291" s="529">
        <v>0</v>
      </c>
    </row>
    <row r="292" spans="2:24" ht="15.75" thickTop="1">
      <c r="B292" s="429" t="s">
        <v>26</v>
      </c>
      <c r="C292" s="430">
        <v>59039.84</v>
      </c>
      <c r="D292" s="452">
        <v>21.030451142181647</v>
      </c>
      <c r="E292" s="432">
        <v>48156.479999999996</v>
      </c>
      <c r="F292" s="453">
        <v>17.840316057151835</v>
      </c>
      <c r="G292" s="434">
        <v>-0.184339252951905</v>
      </c>
      <c r="H292" s="530"/>
      <c r="I292" s="551"/>
      <c r="J292" s="530"/>
      <c r="K292" s="551"/>
      <c r="L292" s="612"/>
      <c r="N292" s="429" t="s">
        <v>30</v>
      </c>
      <c r="O292" s="430">
        <v>59039.84</v>
      </c>
      <c r="P292" s="452">
        <v>21.030451142181647</v>
      </c>
      <c r="Q292" s="432">
        <v>48156.479999999996</v>
      </c>
      <c r="R292" s="453">
        <v>17.840316057151835</v>
      </c>
      <c r="S292" s="434">
        <v>-0.184339252951905</v>
      </c>
      <c r="T292" s="530">
        <v>-125.65000000000873</v>
      </c>
      <c r="U292" s="551"/>
      <c r="V292" s="532">
        <v>-3842.4200000000055</v>
      </c>
      <c r="W292" s="552"/>
      <c r="X292" s="534">
        <v>29.58034222045156</v>
      </c>
    </row>
    <row r="293" spans="2:24" ht="15">
      <c r="B293" s="168" t="s">
        <v>27</v>
      </c>
      <c r="C293" s="430">
        <v>7359.9799633298835</v>
      </c>
      <c r="D293" s="452">
        <v>12.55696826908492</v>
      </c>
      <c r="E293" s="432">
        <v>7507.52350206612</v>
      </c>
      <c r="F293" s="454">
        <v>12.7149210249022</v>
      </c>
      <c r="G293" s="434">
        <v>0.02004673103342025</v>
      </c>
      <c r="H293" s="530"/>
      <c r="I293" s="551"/>
      <c r="J293" s="530"/>
      <c r="K293" s="551"/>
      <c r="L293" s="612"/>
      <c r="N293" s="168" t="s">
        <v>31</v>
      </c>
      <c r="O293" s="430">
        <v>7359.9799633298835</v>
      </c>
      <c r="P293" s="452">
        <v>12.55696826908492</v>
      </c>
      <c r="Q293" s="432">
        <v>7507.52350206612</v>
      </c>
      <c r="R293" s="454">
        <v>12.7149210249022</v>
      </c>
      <c r="S293" s="434">
        <v>0.02004673103342025</v>
      </c>
      <c r="T293" s="530">
        <v>229.28022440410223</v>
      </c>
      <c r="U293" s="551"/>
      <c r="V293" s="532">
        <v>128.28446173999873</v>
      </c>
      <c r="W293" s="553"/>
      <c r="X293" s="534">
        <v>-0.44049050861927064</v>
      </c>
    </row>
    <row r="294" spans="2:24" ht="15.75" thickBot="1">
      <c r="B294" s="168" t="s">
        <v>414</v>
      </c>
      <c r="C294" s="430">
        <v>9085.4</v>
      </c>
      <c r="D294" s="452">
        <v>63.43688200373682</v>
      </c>
      <c r="E294" s="432">
        <v>8210</v>
      </c>
      <c r="F294" s="454">
        <v>56.27625370989374</v>
      </c>
      <c r="G294" s="434">
        <v>-0.09635238954806613</v>
      </c>
      <c r="H294" s="530"/>
      <c r="I294" s="551"/>
      <c r="J294" s="530"/>
      <c r="K294" s="551"/>
      <c r="L294" s="612"/>
      <c r="N294" s="168" t="s">
        <v>405</v>
      </c>
      <c r="O294" s="430">
        <v>9085.4</v>
      </c>
      <c r="P294" s="452">
        <v>63.43688200373682</v>
      </c>
      <c r="Q294" s="432">
        <v>8210</v>
      </c>
      <c r="R294" s="454">
        <v>56.27625370989374</v>
      </c>
      <c r="S294" s="434">
        <v>-0.09635238954806613</v>
      </c>
      <c r="T294" s="530">
        <v>-530.7000000000007</v>
      </c>
      <c r="U294" s="551"/>
      <c r="V294" s="532">
        <v>-139</v>
      </c>
      <c r="W294" s="553"/>
      <c r="X294" s="534">
        <v>-0.7380817787827401</v>
      </c>
    </row>
    <row r="295" spans="2:24" ht="17.25" thickBot="1" thickTop="1">
      <c r="B295" s="37" t="s">
        <v>16</v>
      </c>
      <c r="C295" s="438">
        <v>75485.21996332987</v>
      </c>
      <c r="D295" s="455">
        <v>21.34335904852815</v>
      </c>
      <c r="E295" s="440">
        <v>63874.003502066116</v>
      </c>
      <c r="F295" s="456">
        <v>18.59163691080557</v>
      </c>
      <c r="G295" s="214">
        <v>-0.1538210588364768</v>
      </c>
      <c r="H295" s="614"/>
      <c r="I295" s="627"/>
      <c r="J295" s="614"/>
      <c r="K295" s="627"/>
      <c r="L295" s="616"/>
      <c r="N295" s="37" t="s">
        <v>16</v>
      </c>
      <c r="O295" s="438">
        <v>75485.21996332987</v>
      </c>
      <c r="P295" s="455">
        <v>21.34335904852815</v>
      </c>
      <c r="Q295" s="440">
        <v>63874.003502066116</v>
      </c>
      <c r="R295" s="456">
        <v>18.59163691080557</v>
      </c>
      <c r="S295" s="214">
        <v>-0.1538210588364768</v>
      </c>
      <c r="T295" s="538">
        <v>-427.0697755959118</v>
      </c>
      <c r="U295" s="554"/>
      <c r="V295" s="540">
        <v>-3853.1355382600013</v>
      </c>
      <c r="W295" s="555"/>
      <c r="X295" s="542">
        <v>8.022262305693557</v>
      </c>
    </row>
    <row r="296" spans="2:24" ht="16.5" thickBot="1" thickTop="1">
      <c r="B296" s="226"/>
      <c r="C296" s="442"/>
      <c r="D296" s="443"/>
      <c r="E296" s="444"/>
      <c r="F296" s="443"/>
      <c r="G296" s="628"/>
      <c r="H296" s="617"/>
      <c r="I296" s="618"/>
      <c r="J296" s="617"/>
      <c r="K296" s="618"/>
      <c r="L296" s="619"/>
      <c r="N296" s="226"/>
      <c r="O296" s="442"/>
      <c r="P296" s="443"/>
      <c r="Q296" s="444"/>
      <c r="R296" s="443"/>
      <c r="S296" s="445"/>
      <c r="T296" s="543"/>
      <c r="U296" s="544"/>
      <c r="V296" s="545"/>
      <c r="W296" s="544"/>
      <c r="X296" s="546"/>
    </row>
    <row r="297" spans="2:24" ht="17.25" thickBot="1" thickTop="1">
      <c r="B297" s="425" t="s">
        <v>421</v>
      </c>
      <c r="C297" s="426"/>
      <c r="D297" s="426"/>
      <c r="E297" s="426"/>
      <c r="F297" s="426"/>
      <c r="G297" s="528"/>
      <c r="H297" s="620"/>
      <c r="I297" s="620"/>
      <c r="J297" s="620"/>
      <c r="K297" s="620"/>
      <c r="L297" s="621"/>
      <c r="N297" s="425" t="s">
        <v>426</v>
      </c>
      <c r="O297" s="426"/>
      <c r="P297" s="426"/>
      <c r="Q297" s="426"/>
      <c r="R297" s="426"/>
      <c r="S297" s="427"/>
      <c r="T297" s="547"/>
      <c r="U297" s="547"/>
      <c r="V297" s="547"/>
      <c r="W297" s="547"/>
      <c r="X297" s="548"/>
    </row>
    <row r="298" spans="2:24" ht="17.25" thickBot="1" thickTop="1">
      <c r="B298" s="4" t="s">
        <v>15</v>
      </c>
      <c r="C298" s="645" t="s">
        <v>90</v>
      </c>
      <c r="D298" s="646"/>
      <c r="E298" s="637" t="s">
        <v>91</v>
      </c>
      <c r="F298" s="638"/>
      <c r="G298" s="428" t="s">
        <v>92</v>
      </c>
      <c r="H298" s="647"/>
      <c r="I298" s="647"/>
      <c r="J298" s="647"/>
      <c r="K298" s="647"/>
      <c r="L298" s="611"/>
      <c r="N298" s="4" t="s">
        <v>51</v>
      </c>
      <c r="O298" s="645" t="s">
        <v>90</v>
      </c>
      <c r="P298" s="646"/>
      <c r="Q298" s="637" t="s">
        <v>91</v>
      </c>
      <c r="R298" s="638"/>
      <c r="S298" s="428" t="s">
        <v>92</v>
      </c>
      <c r="T298" s="639" t="s">
        <v>123</v>
      </c>
      <c r="U298" s="640"/>
      <c r="V298" s="641">
        <v>0</v>
      </c>
      <c r="W298" s="642"/>
      <c r="X298" s="529">
        <v>0</v>
      </c>
    </row>
    <row r="299" spans="2:24" ht="15.75" thickTop="1">
      <c r="B299" s="429" t="s">
        <v>26</v>
      </c>
      <c r="C299" s="430">
        <v>518.9092076940001</v>
      </c>
      <c r="D299" s="431"/>
      <c r="E299" s="432">
        <v>-68.98575357180103</v>
      </c>
      <c r="F299" s="433"/>
      <c r="G299" s="434" t="s">
        <v>103</v>
      </c>
      <c r="H299" s="530"/>
      <c r="I299" s="531"/>
      <c r="J299" s="530"/>
      <c r="K299" s="531"/>
      <c r="L299" s="612"/>
      <c r="N299" s="429" t="s">
        <v>30</v>
      </c>
      <c r="O299" s="430">
        <v>518.9092076940001</v>
      </c>
      <c r="P299" s="431"/>
      <c r="Q299" s="432">
        <v>-68.98575357180103</v>
      </c>
      <c r="R299" s="433"/>
      <c r="S299" s="434" t="s">
        <v>103</v>
      </c>
      <c r="T299" s="530">
        <v>0</v>
      </c>
      <c r="U299" s="531"/>
      <c r="V299" s="532">
        <v>0</v>
      </c>
      <c r="W299" s="533"/>
      <c r="X299" s="534" t="e">
        <v>#DIV/0!</v>
      </c>
    </row>
    <row r="300" spans="2:24" ht="15">
      <c r="B300" s="168" t="s">
        <v>27</v>
      </c>
      <c r="C300" s="430">
        <v>45.39999999999999</v>
      </c>
      <c r="D300" s="431"/>
      <c r="E300" s="432">
        <v>15.600000000000005</v>
      </c>
      <c r="F300" s="435"/>
      <c r="G300" s="434" t="s">
        <v>103</v>
      </c>
      <c r="H300" s="530"/>
      <c r="I300" s="531"/>
      <c r="J300" s="530"/>
      <c r="K300" s="531"/>
      <c r="L300" s="612"/>
      <c r="N300" s="168" t="s">
        <v>31</v>
      </c>
      <c r="O300" s="430">
        <v>45.39999999999999</v>
      </c>
      <c r="P300" s="431"/>
      <c r="Q300" s="432">
        <v>15.600000000000005</v>
      </c>
      <c r="R300" s="435"/>
      <c r="S300" s="434" t="s">
        <v>103</v>
      </c>
      <c r="T300" s="530">
        <v>0</v>
      </c>
      <c r="U300" s="531"/>
      <c r="V300" s="532">
        <v>0</v>
      </c>
      <c r="W300" s="535"/>
      <c r="X300" s="534" t="s">
        <v>103</v>
      </c>
    </row>
    <row r="301" spans="2:24" ht="15">
      <c r="B301" s="168" t="s">
        <v>414</v>
      </c>
      <c r="C301" s="430">
        <v>25.68779508536827</v>
      </c>
      <c r="D301" s="431"/>
      <c r="E301" s="432">
        <v>24.86480897</v>
      </c>
      <c r="F301" s="435"/>
      <c r="G301" s="434" t="s">
        <v>103</v>
      </c>
      <c r="H301" s="530"/>
      <c r="I301" s="531"/>
      <c r="J301" s="530"/>
      <c r="K301" s="531"/>
      <c r="L301" s="612"/>
      <c r="N301" s="168" t="s">
        <v>405</v>
      </c>
      <c r="O301" s="430">
        <v>25.68779508536827</v>
      </c>
      <c r="P301" s="431"/>
      <c r="Q301" s="432">
        <v>24.86480897</v>
      </c>
      <c r="R301" s="435"/>
      <c r="S301" s="434" t="s">
        <v>103</v>
      </c>
      <c r="T301" s="530">
        <v>0</v>
      </c>
      <c r="U301" s="531"/>
      <c r="V301" s="532">
        <v>0</v>
      </c>
      <c r="W301" s="535"/>
      <c r="X301" s="534" t="e">
        <v>#DIV/0!</v>
      </c>
    </row>
    <row r="302" spans="2:24" ht="15.75" thickBot="1">
      <c r="B302" s="168" t="s">
        <v>415</v>
      </c>
      <c r="C302" s="430">
        <v>-4.3970027793683215</v>
      </c>
      <c r="D302" s="431"/>
      <c r="E302" s="432">
        <v>3.599999999999998</v>
      </c>
      <c r="F302" s="435"/>
      <c r="G302" s="434" t="s">
        <v>103</v>
      </c>
      <c r="H302" s="530"/>
      <c r="I302" s="531"/>
      <c r="J302" s="530"/>
      <c r="K302" s="531"/>
      <c r="L302" s="612"/>
      <c r="N302" s="168" t="s">
        <v>341</v>
      </c>
      <c r="O302" s="430">
        <v>-4.3970027793683215</v>
      </c>
      <c r="P302" s="431"/>
      <c r="Q302" s="432">
        <v>3.599999999999998</v>
      </c>
      <c r="R302" s="435"/>
      <c r="S302" s="434" t="s">
        <v>103</v>
      </c>
      <c r="T302" s="530">
        <v>0</v>
      </c>
      <c r="U302" s="531"/>
      <c r="V302" s="532">
        <v>0</v>
      </c>
      <c r="W302" s="535"/>
      <c r="X302" s="534" t="s">
        <v>103</v>
      </c>
    </row>
    <row r="303" spans="2:24" ht="17.25" thickBot="1" thickTop="1">
      <c r="B303" s="37" t="s">
        <v>16</v>
      </c>
      <c r="C303" s="438">
        <v>585.6</v>
      </c>
      <c r="D303" s="439"/>
      <c r="E303" s="440">
        <v>-24.920944601801022</v>
      </c>
      <c r="F303" s="441"/>
      <c r="G303" s="214" t="s">
        <v>103</v>
      </c>
      <c r="H303" s="614"/>
      <c r="I303" s="615"/>
      <c r="J303" s="614"/>
      <c r="K303" s="615"/>
      <c r="L303" s="616"/>
      <c r="N303" s="37" t="s">
        <v>16</v>
      </c>
      <c r="O303" s="438">
        <v>585.6</v>
      </c>
      <c r="P303" s="439"/>
      <c r="Q303" s="440">
        <v>-24.920944601801022</v>
      </c>
      <c r="R303" s="441"/>
      <c r="S303" s="214" t="s">
        <v>103</v>
      </c>
      <c r="T303" s="538">
        <v>0</v>
      </c>
      <c r="U303" s="539"/>
      <c r="V303" s="540">
        <v>0</v>
      </c>
      <c r="W303" s="541"/>
      <c r="X303" s="542" t="s">
        <v>103</v>
      </c>
    </row>
    <row r="304" spans="2:24" ht="16.5" thickBot="1" thickTop="1">
      <c r="B304" s="226"/>
      <c r="C304" s="442"/>
      <c r="D304" s="443"/>
      <c r="E304" s="444"/>
      <c r="F304" s="443"/>
      <c r="G304" s="445"/>
      <c r="H304" s="543"/>
      <c r="I304" s="544"/>
      <c r="J304" s="545"/>
      <c r="K304" s="544"/>
      <c r="L304" s="546"/>
      <c r="N304" s="226"/>
      <c r="O304" s="442"/>
      <c r="P304" s="443"/>
      <c r="Q304" s="444"/>
      <c r="R304" s="443"/>
      <c r="S304" s="445"/>
      <c r="T304" s="543"/>
      <c r="U304" s="544"/>
      <c r="V304" s="545"/>
      <c r="W304" s="544"/>
      <c r="X304" s="546"/>
    </row>
    <row r="305" spans="2:19" ht="17.25" thickBot="1" thickTop="1">
      <c r="B305" s="425" t="s">
        <v>422</v>
      </c>
      <c r="C305" s="426"/>
      <c r="D305" s="426"/>
      <c r="E305" s="426"/>
      <c r="F305" s="426"/>
      <c r="G305" s="548"/>
      <c r="N305" s="425" t="s">
        <v>427</v>
      </c>
      <c r="O305" s="426"/>
      <c r="P305" s="426"/>
      <c r="Q305" s="426"/>
      <c r="R305" s="426"/>
      <c r="S305" s="548"/>
    </row>
    <row r="306" spans="2:19" ht="17.25" thickBot="1" thickTop="1">
      <c r="B306" s="4" t="s">
        <v>15</v>
      </c>
      <c r="C306" s="643">
        <v>41334</v>
      </c>
      <c r="D306" s="644"/>
      <c r="E306" s="635">
        <v>41729</v>
      </c>
      <c r="F306" s="636"/>
      <c r="G306" s="428" t="s">
        <v>92</v>
      </c>
      <c r="N306" s="4" t="s">
        <v>51</v>
      </c>
      <c r="O306" s="643" t="s">
        <v>428</v>
      </c>
      <c r="P306" s="644"/>
      <c r="Q306" s="635">
        <v>41729</v>
      </c>
      <c r="R306" s="636"/>
      <c r="S306" s="428" t="s">
        <v>92</v>
      </c>
    </row>
    <row r="307" spans="2:19" ht="15.75" thickTop="1">
      <c r="B307" s="429" t="s">
        <v>26</v>
      </c>
      <c r="C307" s="430">
        <v>2224.8999999999996</v>
      </c>
      <c r="D307" s="431">
        <v>0.3990780434431667</v>
      </c>
      <c r="E307" s="432">
        <v>1108.15509621</v>
      </c>
      <c r="F307" s="433">
        <v>0.2420090667595439</v>
      </c>
      <c r="G307" s="434">
        <v>-0.5019303805968807</v>
      </c>
      <c r="N307" s="429" t="s">
        <v>30</v>
      </c>
      <c r="O307" s="430">
        <v>2224.8999999999996</v>
      </c>
      <c r="P307" s="431">
        <v>0.3990780434431667</v>
      </c>
      <c r="Q307" s="432">
        <v>1108.15509621</v>
      </c>
      <c r="R307" s="433">
        <v>0.2420090667595439</v>
      </c>
      <c r="S307" s="434">
        <v>-0.5019303805968807</v>
      </c>
    </row>
    <row r="308" spans="2:19" ht="15">
      <c r="B308" s="168" t="s">
        <v>27</v>
      </c>
      <c r="C308" s="430">
        <v>-1148.4999999999995</v>
      </c>
      <c r="D308" s="431">
        <v>-0.21600527344800974</v>
      </c>
      <c r="E308" s="432">
        <v>-566.5104366000002</v>
      </c>
      <c r="F308" s="435">
        <v>-0.12371974152355172</v>
      </c>
      <c r="G308" s="434">
        <v>-0.5067388449281669</v>
      </c>
      <c r="N308" s="168" t="s">
        <v>31</v>
      </c>
      <c r="O308" s="430">
        <v>-1148.4999999999995</v>
      </c>
      <c r="P308" s="431">
        <v>-0.21600527344800974</v>
      </c>
      <c r="Q308" s="432">
        <v>-566.5104366000002</v>
      </c>
      <c r="R308" s="435">
        <v>-0.12371974152355172</v>
      </c>
      <c r="S308" s="434">
        <v>-0.5067388449281669</v>
      </c>
    </row>
    <row r="309" spans="2:19" ht="15">
      <c r="B309" s="168" t="s">
        <v>414</v>
      </c>
      <c r="C309" s="430">
        <v>864.3999999999997</v>
      </c>
      <c r="D309" s="431">
        <v>0.15504654625029138</v>
      </c>
      <c r="E309" s="432">
        <v>699.83144893</v>
      </c>
      <c r="F309" s="435">
        <v>0.15283560615637257</v>
      </c>
      <c r="G309" s="434">
        <v>-0.19038471896112896</v>
      </c>
      <c r="N309" s="168" t="s">
        <v>405</v>
      </c>
      <c r="O309" s="430">
        <v>864.3999999999997</v>
      </c>
      <c r="P309" s="431">
        <v>0.15504654625029138</v>
      </c>
      <c r="Q309" s="432">
        <v>699.83144893</v>
      </c>
      <c r="R309" s="435">
        <v>0.15283560615637257</v>
      </c>
      <c r="S309" s="434">
        <v>-0.19038471896112896</v>
      </c>
    </row>
    <row r="310" spans="2:19" ht="15.75" thickBot="1">
      <c r="B310" s="168" t="s">
        <v>415</v>
      </c>
      <c r="C310" s="430">
        <v>3634.3000000000025</v>
      </c>
      <c r="D310" s="431">
        <v>0.6518806837545517</v>
      </c>
      <c r="E310" s="432">
        <v>3337.5056256899993</v>
      </c>
      <c r="F310" s="435">
        <v>0.7288750686076352</v>
      </c>
      <c r="G310" s="434">
        <v>-0.0816647977079501</v>
      </c>
      <c r="N310" s="168" t="s">
        <v>341</v>
      </c>
      <c r="O310" s="430">
        <v>3634.3000000000025</v>
      </c>
      <c r="P310" s="431">
        <v>0.6518806837545517</v>
      </c>
      <c r="Q310" s="432">
        <v>3337.5056256899993</v>
      </c>
      <c r="R310" s="435">
        <v>0.7288750686076352</v>
      </c>
      <c r="S310" s="434">
        <v>-0.0816647977079501</v>
      </c>
    </row>
    <row r="311" spans="2:19" ht="17.25" thickBot="1" thickTop="1">
      <c r="B311" s="37" t="s">
        <v>16</v>
      </c>
      <c r="C311" s="438">
        <v>5575.100000000002</v>
      </c>
      <c r="D311" s="439">
        <v>0</v>
      </c>
      <c r="E311" s="440">
        <v>4578.981734229999</v>
      </c>
      <c r="F311" s="441">
        <v>0</v>
      </c>
      <c r="G311" s="214">
        <v>-0.17867271721942246</v>
      </c>
      <c r="N311" s="37" t="s">
        <v>16</v>
      </c>
      <c r="O311" s="438">
        <v>5575.100000000002</v>
      </c>
      <c r="P311" s="439">
        <v>0</v>
      </c>
      <c r="Q311" s="440">
        <v>4578.981734229999</v>
      </c>
      <c r="R311" s="441">
        <v>0</v>
      </c>
      <c r="S311" s="214">
        <v>-0.17867271721942246</v>
      </c>
    </row>
    <row r="312" ht="16.5" thickBot="1" thickTop="1"/>
    <row r="313" spans="2:16" ht="22.5" thickBot="1" thickTop="1">
      <c r="B313" s="457" t="s">
        <v>429</v>
      </c>
      <c r="C313" s="458" t="s">
        <v>90</v>
      </c>
      <c r="D313" s="459" t="s">
        <v>91</v>
      </c>
      <c r="E313" s="585"/>
      <c r="N313" s="457" t="s">
        <v>443</v>
      </c>
      <c r="O313" s="458" t="s">
        <v>90</v>
      </c>
      <c r="P313" s="459" t="s">
        <v>91</v>
      </c>
    </row>
    <row r="314" spans="2:16" ht="16.5" thickTop="1">
      <c r="B314" s="460" t="s">
        <v>430</v>
      </c>
      <c r="C314" s="461">
        <v>18.205</v>
      </c>
      <c r="D314" s="462">
        <v>28.515</v>
      </c>
      <c r="E314" s="586"/>
      <c r="N314" s="460" t="s">
        <v>444</v>
      </c>
      <c r="O314" s="461">
        <v>18.205</v>
      </c>
      <c r="P314" s="462">
        <v>28.515</v>
      </c>
    </row>
    <row r="315" spans="2:16" ht="15.75">
      <c r="B315" s="460" t="s">
        <v>431</v>
      </c>
      <c r="C315" s="463">
        <v>-0.05132881709223569</v>
      </c>
      <c r="D315" s="464">
        <v>0.5663279318868444</v>
      </c>
      <c r="E315" s="587"/>
      <c r="N315" s="460" t="s">
        <v>445</v>
      </c>
      <c r="O315" s="463">
        <v>-0.05132881709223569</v>
      </c>
      <c r="P315" s="464">
        <v>0.5663279318868444</v>
      </c>
    </row>
    <row r="316" spans="2:16" ht="15.75">
      <c r="B316" s="460" t="s">
        <v>432</v>
      </c>
      <c r="C316" s="461">
        <v>20</v>
      </c>
      <c r="D316" s="465">
        <v>28.98</v>
      </c>
      <c r="E316" s="585"/>
      <c r="N316" s="460" t="s">
        <v>446</v>
      </c>
      <c r="O316" s="461">
        <v>20</v>
      </c>
      <c r="P316" s="465">
        <v>28.98</v>
      </c>
    </row>
    <row r="317" spans="2:16" ht="15.75">
      <c r="B317" s="466" t="s">
        <v>433</v>
      </c>
      <c r="C317" s="467">
        <v>41278</v>
      </c>
      <c r="D317" s="468">
        <v>41729</v>
      </c>
      <c r="E317" s="585"/>
      <c r="N317" s="466" t="s">
        <v>447</v>
      </c>
      <c r="O317" s="467">
        <v>41278</v>
      </c>
      <c r="P317" s="468">
        <v>41729</v>
      </c>
    </row>
    <row r="318" spans="2:16" ht="15.75">
      <c r="B318" s="460" t="s">
        <v>434</v>
      </c>
      <c r="C318" s="461">
        <v>16.68</v>
      </c>
      <c r="D318" s="465">
        <v>24.56</v>
      </c>
      <c r="E318" s="585"/>
      <c r="N318" s="460" t="s">
        <v>448</v>
      </c>
      <c r="O318" s="461">
        <v>16.68</v>
      </c>
      <c r="P318" s="465">
        <v>24.56</v>
      </c>
    </row>
    <row r="319" spans="2:16" ht="15.75">
      <c r="B319" s="466" t="s">
        <v>435</v>
      </c>
      <c r="C319" s="467">
        <v>41311</v>
      </c>
      <c r="D319" s="468">
        <v>41645</v>
      </c>
      <c r="E319" s="585"/>
      <c r="N319" s="466" t="s">
        <v>449</v>
      </c>
      <c r="O319" s="467">
        <v>41311</v>
      </c>
      <c r="P319" s="468">
        <v>41645</v>
      </c>
    </row>
    <row r="320" spans="2:16" ht="16.5" thickBot="1">
      <c r="B320" s="460" t="s">
        <v>436</v>
      </c>
      <c r="C320" s="461">
        <v>18.239454821784776</v>
      </c>
      <c r="D320" s="465">
        <v>26.556710966237297</v>
      </c>
      <c r="E320" s="585"/>
      <c r="N320" s="460" t="s">
        <v>450</v>
      </c>
      <c r="O320" s="461">
        <v>18.239454821784776</v>
      </c>
      <c r="P320" s="465">
        <v>26.556710966237297</v>
      </c>
    </row>
    <row r="321" spans="2:16" ht="16.5" thickTop="1">
      <c r="B321" s="469" t="s">
        <v>437</v>
      </c>
      <c r="C321" s="470">
        <v>54284.194</v>
      </c>
      <c r="D321" s="471">
        <v>70669.007</v>
      </c>
      <c r="E321" s="585"/>
      <c r="N321" s="469" t="s">
        <v>451</v>
      </c>
      <c r="O321" s="470">
        <v>54284.194</v>
      </c>
      <c r="P321" s="471">
        <v>70669.007</v>
      </c>
    </row>
    <row r="322" spans="2:16" ht="15.75">
      <c r="B322" s="460" t="s">
        <v>438</v>
      </c>
      <c r="C322" s="472">
        <v>875.5515161290323</v>
      </c>
      <c r="D322" s="473">
        <v>1121.7302698412698</v>
      </c>
      <c r="E322" s="585"/>
      <c r="N322" s="460" t="s">
        <v>452</v>
      </c>
      <c r="O322" s="472">
        <v>875.5515161290323</v>
      </c>
      <c r="P322" s="473">
        <v>1121.7302698412698</v>
      </c>
    </row>
    <row r="323" spans="2:16" ht="15.75">
      <c r="B323" s="460" t="s">
        <v>439</v>
      </c>
      <c r="C323" s="472">
        <v>990.1141040000001</v>
      </c>
      <c r="D323" s="473">
        <v>1876.7363931700004</v>
      </c>
      <c r="E323" s="585"/>
      <c r="N323" s="460" t="s">
        <v>453</v>
      </c>
      <c r="O323" s="472">
        <v>990.1141040000001</v>
      </c>
      <c r="P323" s="473">
        <v>1876.7363931700004</v>
      </c>
    </row>
    <row r="324" spans="2:16" ht="16.5" thickBot="1">
      <c r="B324" s="474" t="s">
        <v>440</v>
      </c>
      <c r="C324" s="475">
        <v>15.969582322580647</v>
      </c>
      <c r="D324" s="476">
        <v>29.789466558253974</v>
      </c>
      <c r="E324" s="585"/>
      <c r="N324" s="474" t="s">
        <v>454</v>
      </c>
      <c r="O324" s="475">
        <v>15.969582322580647</v>
      </c>
      <c r="P324" s="476">
        <v>29.789466558253974</v>
      </c>
    </row>
    <row r="325" spans="2:16" ht="16.5" thickTop="1">
      <c r="B325" s="460" t="s">
        <v>441</v>
      </c>
      <c r="C325" s="477">
        <v>314.66</v>
      </c>
      <c r="D325" s="478">
        <v>314.66</v>
      </c>
      <c r="E325" s="588"/>
      <c r="N325" s="460" t="s">
        <v>455</v>
      </c>
      <c r="O325" s="477">
        <v>314.66</v>
      </c>
      <c r="P325" s="478">
        <v>314.66</v>
      </c>
    </row>
    <row r="326" spans="2:16" ht="16.5" thickBot="1">
      <c r="B326" s="474" t="s">
        <v>442</v>
      </c>
      <c r="C326" s="479">
        <v>5728.3853</v>
      </c>
      <c r="D326" s="480">
        <v>8972.529900000001</v>
      </c>
      <c r="E326" s="589"/>
      <c r="N326" s="474" t="s">
        <v>456</v>
      </c>
      <c r="O326" s="479">
        <v>5728.3853</v>
      </c>
      <c r="P326" s="480">
        <v>8972.529900000001</v>
      </c>
    </row>
    <row r="327" ht="15.75" thickTop="1"/>
  </sheetData>
  <sheetProtection/>
  <mergeCells count="89">
    <mergeCell ref="T267:U267"/>
    <mergeCell ref="V267:W267"/>
    <mergeCell ref="T275:U275"/>
    <mergeCell ref="V275:W275"/>
    <mergeCell ref="Q298:R298"/>
    <mergeCell ref="T298:U298"/>
    <mergeCell ref="V298:W298"/>
    <mergeCell ref="Q267:R267"/>
    <mergeCell ref="Q275:R275"/>
    <mergeCell ref="H211:H212"/>
    <mergeCell ref="P211:P212"/>
    <mergeCell ref="Q211:Q212"/>
    <mergeCell ref="C298:D298"/>
    <mergeCell ref="E298:F298"/>
    <mergeCell ref="H298:I298"/>
    <mergeCell ref="J298:K298"/>
    <mergeCell ref="F247:I247"/>
    <mergeCell ref="C267:D267"/>
    <mergeCell ref="E267:F267"/>
    <mergeCell ref="C275:D275"/>
    <mergeCell ref="E275:F275"/>
    <mergeCell ref="H267:I267"/>
    <mergeCell ref="J267:K267"/>
    <mergeCell ref="H275:I275"/>
    <mergeCell ref="J275:K275"/>
    <mergeCell ref="D211:D212"/>
    <mergeCell ref="E211:E212"/>
    <mergeCell ref="F211:F212"/>
    <mergeCell ref="B231:D232"/>
    <mergeCell ref="E231:G231"/>
    <mergeCell ref="G211:G212"/>
    <mergeCell ref="U98:W98"/>
    <mergeCell ref="O108:Q108"/>
    <mergeCell ref="R108:T108"/>
    <mergeCell ref="U108:W108"/>
    <mergeCell ref="C158:D158"/>
    <mergeCell ref="O158:P158"/>
    <mergeCell ref="Q158:R158"/>
    <mergeCell ref="C108:E108"/>
    <mergeCell ref="F108:H108"/>
    <mergeCell ref="I108:K108"/>
    <mergeCell ref="O98:Q98"/>
    <mergeCell ref="R98:T98"/>
    <mergeCell ref="E158:F158"/>
    <mergeCell ref="C48:D48"/>
    <mergeCell ref="E48:F48"/>
    <mergeCell ref="O48:P48"/>
    <mergeCell ref="Q48:R48"/>
    <mergeCell ref="C98:E98"/>
    <mergeCell ref="F98:H98"/>
    <mergeCell ref="I98:K98"/>
    <mergeCell ref="R211:R212"/>
    <mergeCell ref="S211:S212"/>
    <mergeCell ref="T211:T212"/>
    <mergeCell ref="N231:P232"/>
    <mergeCell ref="Q231:S231"/>
    <mergeCell ref="T231:V231"/>
    <mergeCell ref="W231:X231"/>
    <mergeCell ref="C259:D259"/>
    <mergeCell ref="E259:F259"/>
    <mergeCell ref="H259:I259"/>
    <mergeCell ref="J259:K259"/>
    <mergeCell ref="Q259:R259"/>
    <mergeCell ref="T259:U259"/>
    <mergeCell ref="V259:W259"/>
    <mergeCell ref="H231:J231"/>
    <mergeCell ref="K231:L231"/>
    <mergeCell ref="R247:U247"/>
    <mergeCell ref="E283:F283"/>
    <mergeCell ref="H283:I283"/>
    <mergeCell ref="J283:K283"/>
    <mergeCell ref="H291:I291"/>
    <mergeCell ref="J291:K291"/>
    <mergeCell ref="C2:E2"/>
    <mergeCell ref="Q306:R306"/>
    <mergeCell ref="Q283:R283"/>
    <mergeCell ref="T283:U283"/>
    <mergeCell ref="V283:W283"/>
    <mergeCell ref="T291:U291"/>
    <mergeCell ref="V291:W291"/>
    <mergeCell ref="C306:D306"/>
    <mergeCell ref="E306:F306"/>
    <mergeCell ref="O259:P259"/>
    <mergeCell ref="O267:P267"/>
    <mergeCell ref="O275:P275"/>
    <mergeCell ref="O283:P283"/>
    <mergeCell ref="O298:P298"/>
    <mergeCell ref="O306:P306"/>
    <mergeCell ref="C283:D28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89"/>
  <sheetViews>
    <sheetView showGridLines="0" zoomScale="55" zoomScaleNormal="55" zoomScalePageLayoutView="0" workbookViewId="0" topLeftCell="A1">
      <selection activeCell="W106" sqref="W106:Y116"/>
    </sheetView>
  </sheetViews>
  <sheetFormatPr defaultColWidth="11.421875" defaultRowHeight="15"/>
  <cols>
    <col min="1" max="1" width="2.57421875" style="0" customWidth="1"/>
    <col min="2" max="2" width="43.00390625" style="0" customWidth="1"/>
    <col min="3" max="4" width="12.8515625" style="0" customWidth="1"/>
    <col min="5" max="5" width="11.8515625" style="0" customWidth="1"/>
    <col min="22" max="22" width="42.8515625" style="0" customWidth="1"/>
    <col min="23" max="24" width="13.140625" style="0" customWidth="1"/>
    <col min="25" max="25" width="11.28125" style="0" customWidth="1"/>
  </cols>
  <sheetData>
    <row r="1" ht="15.75" thickBot="1"/>
    <row r="2" spans="2:25" ht="21.75" thickTop="1">
      <c r="B2" s="251" t="s">
        <v>26</v>
      </c>
      <c r="C2" s="252"/>
      <c r="D2" s="252"/>
      <c r="E2" s="631" t="s">
        <v>81</v>
      </c>
      <c r="J2" s="511"/>
      <c r="V2" s="251" t="s">
        <v>30</v>
      </c>
      <c r="W2" s="252"/>
      <c r="X2" s="252"/>
      <c r="Y2" s="272" t="s">
        <v>4</v>
      </c>
    </row>
    <row r="3" spans="2:25" ht="16.5" thickBot="1">
      <c r="B3" s="253"/>
      <c r="C3" s="254"/>
      <c r="D3" s="254"/>
      <c r="E3" s="630"/>
      <c r="J3" s="511"/>
      <c r="V3" s="253"/>
      <c r="W3" s="254"/>
      <c r="X3" s="254"/>
      <c r="Y3" s="254"/>
    </row>
    <row r="4" spans="2:25" ht="17.25" thickBot="1" thickTop="1">
      <c r="B4" s="255" t="s">
        <v>15</v>
      </c>
      <c r="C4" s="256" t="s">
        <v>90</v>
      </c>
      <c r="D4" s="257" t="s">
        <v>91</v>
      </c>
      <c r="E4" s="258" t="s">
        <v>92</v>
      </c>
      <c r="I4" s="556"/>
      <c r="J4" s="522"/>
      <c r="V4" s="255" t="s">
        <v>51</v>
      </c>
      <c r="W4" s="256" t="str">
        <f aca="true" t="shared" si="0" ref="W4:W18">C4</f>
        <v>3M13</v>
      </c>
      <c r="X4" s="257" t="str">
        <f aca="true" t="shared" si="1" ref="X4:X18">D4</f>
        <v>3M14</v>
      </c>
      <c r="Y4" s="258" t="str">
        <f aca="true" t="shared" si="2" ref="Y4:Y18">E4</f>
        <v>Var.</v>
      </c>
    </row>
    <row r="5" spans="2:25" ht="16.5" thickTop="1">
      <c r="B5" s="259" t="s">
        <v>93</v>
      </c>
      <c r="C5" s="57">
        <v>6831.552000000001</v>
      </c>
      <c r="D5" s="260">
        <v>6538.622</v>
      </c>
      <c r="E5" s="261">
        <v>-0.04287898269675772</v>
      </c>
      <c r="I5" s="557"/>
      <c r="J5" s="558"/>
      <c r="V5" s="259" t="s">
        <v>6</v>
      </c>
      <c r="W5" s="57">
        <f t="shared" si="0"/>
        <v>6831.552000000001</v>
      </c>
      <c r="X5" s="260">
        <f t="shared" si="1"/>
        <v>6538.622</v>
      </c>
      <c r="Y5" s="261">
        <f t="shared" si="2"/>
        <v>-0.04287898269675772</v>
      </c>
    </row>
    <row r="6" spans="2:25" ht="15.75">
      <c r="B6" s="259" t="s">
        <v>8</v>
      </c>
      <c r="C6" s="57">
        <v>459.28700000000094</v>
      </c>
      <c r="D6" s="260">
        <v>343.1140000000004</v>
      </c>
      <c r="E6" s="261">
        <v>-0.25294206019330034</v>
      </c>
      <c r="I6" s="557"/>
      <c r="J6" s="558"/>
      <c r="V6" s="259" t="s">
        <v>8</v>
      </c>
      <c r="W6" s="57">
        <f t="shared" si="0"/>
        <v>459.28700000000094</v>
      </c>
      <c r="X6" s="260">
        <f t="shared" si="1"/>
        <v>343.1140000000004</v>
      </c>
      <c r="Y6" s="261">
        <f t="shared" si="2"/>
        <v>-0.25294206019330034</v>
      </c>
    </row>
    <row r="7" spans="2:25" ht="15">
      <c r="B7" s="262" t="s">
        <v>97</v>
      </c>
      <c r="C7" s="263">
        <v>0.06723025748761056</v>
      </c>
      <c r="D7" s="264">
        <v>0.05247497102600523</v>
      </c>
      <c r="E7" s="261">
        <v>0</v>
      </c>
      <c r="I7" s="557"/>
      <c r="J7" s="559"/>
      <c r="V7" s="262" t="s">
        <v>9</v>
      </c>
      <c r="W7" s="263">
        <f t="shared" si="0"/>
        <v>0.06723025748761056</v>
      </c>
      <c r="X7" s="264">
        <f t="shared" si="1"/>
        <v>0.05247497102600523</v>
      </c>
      <c r="Y7" s="261">
        <f t="shared" si="2"/>
        <v>0</v>
      </c>
    </row>
    <row r="8" spans="2:25" ht="15.75">
      <c r="B8" s="259" t="s">
        <v>10</v>
      </c>
      <c r="C8" s="57">
        <v>180.51400000000098</v>
      </c>
      <c r="D8" s="260">
        <v>167.54357403500035</v>
      </c>
      <c r="E8" s="261">
        <v>-0.07185274252966833</v>
      </c>
      <c r="I8" s="557"/>
      <c r="J8" s="558"/>
      <c r="V8" s="259" t="s">
        <v>10</v>
      </c>
      <c r="W8" s="57">
        <f t="shared" si="0"/>
        <v>180.51400000000098</v>
      </c>
      <c r="X8" s="260">
        <f t="shared" si="1"/>
        <v>167.54357403500035</v>
      </c>
      <c r="Y8" s="261">
        <f t="shared" si="2"/>
        <v>-0.07185274252966833</v>
      </c>
    </row>
    <row r="9" spans="2:25" ht="15">
      <c r="B9" s="262" t="s">
        <v>97</v>
      </c>
      <c r="C9" s="263">
        <v>0.026423571100681217</v>
      </c>
      <c r="D9" s="264">
        <v>0.025623682487686296</v>
      </c>
      <c r="E9" s="261">
        <v>0</v>
      </c>
      <c r="J9" s="559"/>
      <c r="V9" s="262" t="s">
        <v>9</v>
      </c>
      <c r="W9" s="263">
        <f t="shared" si="0"/>
        <v>0.026423571100681217</v>
      </c>
      <c r="X9" s="264">
        <f t="shared" si="1"/>
        <v>0.025623682487686296</v>
      </c>
      <c r="Y9" s="261">
        <f t="shared" si="2"/>
        <v>0</v>
      </c>
    </row>
    <row r="10" spans="2:25" ht="15.75">
      <c r="B10" s="259" t="s">
        <v>217</v>
      </c>
      <c r="C10" s="57">
        <v>58.24245598886897</v>
      </c>
      <c r="D10" s="260">
        <v>49.726690093447914</v>
      </c>
      <c r="E10" s="261">
        <v>-0.1462123420250092</v>
      </c>
      <c r="J10" s="558"/>
      <c r="V10" s="259" t="s">
        <v>86</v>
      </c>
      <c r="W10" s="57">
        <f t="shared" si="0"/>
        <v>58.24245598886897</v>
      </c>
      <c r="X10" s="260">
        <f t="shared" si="1"/>
        <v>49.726690093447914</v>
      </c>
      <c r="Y10" s="261">
        <f t="shared" si="2"/>
        <v>-0.1462123420250092</v>
      </c>
    </row>
    <row r="11" spans="2:25" ht="15">
      <c r="B11" s="262" t="s">
        <v>97</v>
      </c>
      <c r="C11" s="263">
        <v>0.008525508696833306</v>
      </c>
      <c r="D11" s="264">
        <v>0.007605071847469989</v>
      </c>
      <c r="E11" s="261">
        <v>0</v>
      </c>
      <c r="J11" s="558"/>
      <c r="V11" s="262" t="s">
        <v>9</v>
      </c>
      <c r="W11" s="263">
        <f t="shared" si="0"/>
        <v>0.008525508696833306</v>
      </c>
      <c r="X11" s="264">
        <f t="shared" si="1"/>
        <v>0.007605071847469989</v>
      </c>
      <c r="Y11" s="261">
        <f t="shared" si="2"/>
        <v>0</v>
      </c>
    </row>
    <row r="12" spans="2:25" ht="15.75">
      <c r="B12" s="259" t="s">
        <v>94</v>
      </c>
      <c r="C12" s="57">
        <v>59039.84</v>
      </c>
      <c r="D12" s="260">
        <v>48156.38</v>
      </c>
      <c r="E12" s="261">
        <v>-0.18434094672343282</v>
      </c>
      <c r="J12" s="558"/>
      <c r="V12" s="259" t="s">
        <v>52</v>
      </c>
      <c r="W12" s="57">
        <f t="shared" si="0"/>
        <v>59039.84</v>
      </c>
      <c r="X12" s="260">
        <f t="shared" si="1"/>
        <v>48156.38</v>
      </c>
      <c r="Y12" s="261">
        <f t="shared" si="2"/>
        <v>-0.18434094672343282</v>
      </c>
    </row>
    <row r="13" spans="2:25" ht="15.75">
      <c r="B13" s="262" t="s">
        <v>95</v>
      </c>
      <c r="C13" s="265">
        <v>21.030451142181647</v>
      </c>
      <c r="D13" s="266">
        <v>17.840316057151835</v>
      </c>
      <c r="E13" s="261">
        <v>0</v>
      </c>
      <c r="I13" s="560"/>
      <c r="J13" s="561"/>
      <c r="V13" s="262" t="s">
        <v>7</v>
      </c>
      <c r="W13" s="265">
        <f t="shared" si="0"/>
        <v>21.030451142181647</v>
      </c>
      <c r="X13" s="266">
        <f t="shared" si="1"/>
        <v>17.840316057151835</v>
      </c>
      <c r="Y13" s="261">
        <f t="shared" si="2"/>
        <v>0</v>
      </c>
    </row>
    <row r="14" spans="2:25" ht="15.75">
      <c r="B14" s="259" t="s">
        <v>102</v>
      </c>
      <c r="C14" s="57">
        <v>518.9092076940001</v>
      </c>
      <c r="D14" s="260">
        <v>-68.98575357180103</v>
      </c>
      <c r="E14" s="261" t="s">
        <v>103</v>
      </c>
      <c r="I14" s="557"/>
      <c r="J14" s="562"/>
      <c r="V14" s="259" t="s">
        <v>11</v>
      </c>
      <c r="W14" s="57">
        <f t="shared" si="0"/>
        <v>518.9092076940001</v>
      </c>
      <c r="X14" s="260">
        <f t="shared" si="1"/>
        <v>-68.98575357180103</v>
      </c>
      <c r="Y14" s="261" t="str">
        <f t="shared" si="2"/>
        <v>n.a.</v>
      </c>
    </row>
    <row r="15" spans="2:25" ht="15.75">
      <c r="B15" s="262" t="s">
        <v>218</v>
      </c>
      <c r="C15" s="147">
        <v>292.4452076940001</v>
      </c>
      <c r="D15" s="267">
        <v>69.61824642819899</v>
      </c>
      <c r="E15" s="261">
        <v>0</v>
      </c>
      <c r="I15" s="560"/>
      <c r="J15" s="561"/>
      <c r="V15" s="262" t="s">
        <v>89</v>
      </c>
      <c r="W15" s="147">
        <f t="shared" si="0"/>
        <v>292.4452076940001</v>
      </c>
      <c r="X15" s="267">
        <f t="shared" si="1"/>
        <v>69.61824642819899</v>
      </c>
      <c r="Y15" s="261">
        <f t="shared" si="2"/>
        <v>0</v>
      </c>
    </row>
    <row r="16" spans="2:25" ht="15.75">
      <c r="B16" s="259" t="s">
        <v>219</v>
      </c>
      <c r="C16" s="57">
        <v>-625.5999999999995</v>
      </c>
      <c r="D16" s="260">
        <v>-21.000000000000185</v>
      </c>
      <c r="E16" s="261">
        <v>-0.9664322250639383</v>
      </c>
      <c r="I16" s="557"/>
      <c r="J16" s="562"/>
      <c r="V16" s="259" t="s">
        <v>53</v>
      </c>
      <c r="W16" s="57">
        <f t="shared" si="0"/>
        <v>-625.5999999999995</v>
      </c>
      <c r="X16" s="260">
        <f t="shared" si="1"/>
        <v>-21.000000000000185</v>
      </c>
      <c r="Y16" s="261">
        <f t="shared" si="2"/>
        <v>-0.9664322250639383</v>
      </c>
    </row>
    <row r="17" spans="2:25" ht="15.75">
      <c r="B17" s="259" t="s">
        <v>220</v>
      </c>
      <c r="C17" s="57">
        <v>2224.8999999999996</v>
      </c>
      <c r="D17" s="260">
        <v>1108.15509621</v>
      </c>
      <c r="E17" s="261">
        <v>-0.5019303805968807</v>
      </c>
      <c r="I17" s="557"/>
      <c r="J17" s="562"/>
      <c r="V17" s="259" t="s">
        <v>54</v>
      </c>
      <c r="W17" s="57">
        <f t="shared" si="0"/>
        <v>2224.8999999999996</v>
      </c>
      <c r="X17" s="260">
        <f t="shared" si="1"/>
        <v>1108.15509621</v>
      </c>
      <c r="Y17" s="261">
        <f t="shared" si="2"/>
        <v>-0.5019303805968807</v>
      </c>
    </row>
    <row r="18" spans="2:25" ht="16.5" thickBot="1">
      <c r="B18" s="268" t="s">
        <v>221</v>
      </c>
      <c r="C18" s="269">
        <v>1.21106192859802</v>
      </c>
      <c r="D18" s="270">
        <v>0.8074248618607801</v>
      </c>
      <c r="E18" s="271"/>
      <c r="I18" s="560"/>
      <c r="J18" s="561"/>
      <c r="V18" s="268" t="s">
        <v>55</v>
      </c>
      <c r="W18" s="269">
        <f t="shared" si="0"/>
        <v>1.21106192859802</v>
      </c>
      <c r="X18" s="270">
        <f t="shared" si="1"/>
        <v>0.8074248618607801</v>
      </c>
      <c r="Y18" s="271">
        <f t="shared" si="2"/>
        <v>0</v>
      </c>
    </row>
    <row r="19" ht="16.5" thickBot="1" thickTop="1"/>
    <row r="20" spans="2:25" ht="22.5" thickBot="1" thickTop="1">
      <c r="B20" s="273" t="s">
        <v>26</v>
      </c>
      <c r="C20" s="252"/>
      <c r="D20" s="252"/>
      <c r="E20" s="274" t="s">
        <v>14</v>
      </c>
      <c r="F20" s="87"/>
      <c r="G20" s="87"/>
      <c r="H20" s="87"/>
      <c r="I20" s="87"/>
      <c r="V20" s="273" t="s">
        <v>30</v>
      </c>
      <c r="W20" s="252"/>
      <c r="X20" s="252"/>
      <c r="Y20" s="274" t="s">
        <v>56</v>
      </c>
    </row>
    <row r="21" spans="2:25" ht="17.25" thickBot="1" thickTop="1">
      <c r="B21" s="275" t="s">
        <v>15</v>
      </c>
      <c r="C21" s="256" t="s">
        <v>90</v>
      </c>
      <c r="D21" s="276" t="s">
        <v>91</v>
      </c>
      <c r="E21" s="277" t="s">
        <v>92</v>
      </c>
      <c r="V21" s="275" t="s">
        <v>51</v>
      </c>
      <c r="W21" s="256" t="str">
        <f aca="true" t="shared" si="3" ref="W21:Y27">C21</f>
        <v>3M13</v>
      </c>
      <c r="X21" s="276" t="str">
        <f t="shared" si="3"/>
        <v>3M14</v>
      </c>
      <c r="Y21" s="277" t="str">
        <f t="shared" si="3"/>
        <v>Var.</v>
      </c>
    </row>
    <row r="22" spans="2:25" ht="16.5" thickTop="1">
      <c r="B22" s="278" t="s">
        <v>212</v>
      </c>
      <c r="C22" s="52">
        <v>487.679</v>
      </c>
      <c r="D22" s="279">
        <v>419.734</v>
      </c>
      <c r="E22" s="280">
        <v>-0.13932320235236706</v>
      </c>
      <c r="F22" s="563"/>
      <c r="G22" s="564"/>
      <c r="H22" s="566"/>
      <c r="V22" s="278" t="s">
        <v>19</v>
      </c>
      <c r="W22" s="52">
        <f t="shared" si="3"/>
        <v>487.679</v>
      </c>
      <c r="X22" s="279">
        <f t="shared" si="3"/>
        <v>419.734</v>
      </c>
      <c r="Y22" s="280">
        <f t="shared" si="3"/>
        <v>-0.13932320235236706</v>
      </c>
    </row>
    <row r="23" spans="2:25" ht="15.75">
      <c r="B23" s="278" t="s">
        <v>213</v>
      </c>
      <c r="C23" s="52">
        <v>703.8580000000001</v>
      </c>
      <c r="D23" s="279">
        <v>566.165</v>
      </c>
      <c r="E23" s="280">
        <v>-0.19562610640214373</v>
      </c>
      <c r="F23" s="563"/>
      <c r="G23" s="564"/>
      <c r="H23" s="566"/>
      <c r="V23" s="278" t="s">
        <v>20</v>
      </c>
      <c r="W23" s="52">
        <f t="shared" si="3"/>
        <v>703.8580000000001</v>
      </c>
      <c r="X23" s="279">
        <f t="shared" si="3"/>
        <v>566.165</v>
      </c>
      <c r="Y23" s="280">
        <f t="shared" si="3"/>
        <v>-0.19562610640214373</v>
      </c>
    </row>
    <row r="24" spans="2:25" ht="15.75">
      <c r="B24" s="278" t="s">
        <v>214</v>
      </c>
      <c r="C24" s="52">
        <v>1983.103</v>
      </c>
      <c r="D24" s="279">
        <v>2194.746</v>
      </c>
      <c r="E24" s="280">
        <v>0.10672315053731452</v>
      </c>
      <c r="F24" s="563"/>
      <c r="G24" s="564"/>
      <c r="H24" s="566"/>
      <c r="V24" s="278" t="s">
        <v>21</v>
      </c>
      <c r="W24" s="52">
        <f t="shared" si="3"/>
        <v>1983.103</v>
      </c>
      <c r="X24" s="279">
        <f t="shared" si="3"/>
        <v>2194.746</v>
      </c>
      <c r="Y24" s="280">
        <f t="shared" si="3"/>
        <v>0.10672315053731452</v>
      </c>
    </row>
    <row r="25" spans="2:25" ht="15.75">
      <c r="B25" s="278" t="s">
        <v>215</v>
      </c>
      <c r="C25" s="52">
        <v>3656.451</v>
      </c>
      <c r="D25" s="279">
        <v>3357.868</v>
      </c>
      <c r="E25" s="280">
        <v>-0.08165923733149993</v>
      </c>
      <c r="F25" s="563"/>
      <c r="G25" s="564"/>
      <c r="V25" s="278" t="s">
        <v>22</v>
      </c>
      <c r="W25" s="52">
        <f t="shared" si="3"/>
        <v>3656.451</v>
      </c>
      <c r="X25" s="279">
        <f t="shared" si="3"/>
        <v>3357.868</v>
      </c>
      <c r="Y25" s="280">
        <f t="shared" si="3"/>
        <v>-0.08165923733149993</v>
      </c>
    </row>
    <row r="26" spans="2:25" ht="16.5" thickBot="1">
      <c r="B26" s="278" t="s">
        <v>216</v>
      </c>
      <c r="C26" s="52">
        <v>0.461</v>
      </c>
      <c r="D26" s="281">
        <v>0.10999999999921783</v>
      </c>
      <c r="E26" s="280" t="s">
        <v>137</v>
      </c>
      <c r="F26" s="563"/>
      <c r="G26" s="564"/>
      <c r="H26" s="510"/>
      <c r="I26" s="510"/>
      <c r="J26" s="510"/>
      <c r="V26" s="278" t="s">
        <v>23</v>
      </c>
      <c r="W26" s="52">
        <f t="shared" si="3"/>
        <v>0.461</v>
      </c>
      <c r="X26" s="281">
        <f t="shared" si="3"/>
        <v>0.10999999999921783</v>
      </c>
      <c r="Y26" s="280" t="str">
        <f t="shared" si="3"/>
        <v>n.s.</v>
      </c>
    </row>
    <row r="27" spans="2:25" ht="17.25" thickBot="1" thickTop="1">
      <c r="B27" s="282" t="s">
        <v>16</v>
      </c>
      <c r="C27" s="283">
        <v>6831.552</v>
      </c>
      <c r="D27" s="284">
        <v>6538.623</v>
      </c>
      <c r="E27" s="285">
        <v>-0.042878836317135516</v>
      </c>
      <c r="F27" s="563"/>
      <c r="G27" s="564"/>
      <c r="V27" s="282" t="s">
        <v>16</v>
      </c>
      <c r="W27" s="283">
        <f t="shared" si="3"/>
        <v>6831.552</v>
      </c>
      <c r="X27" s="284">
        <f t="shared" si="3"/>
        <v>6538.623</v>
      </c>
      <c r="Y27" s="285">
        <f t="shared" si="3"/>
        <v>-0.042878836317135516</v>
      </c>
    </row>
    <row r="28" spans="2:25" ht="16.5" thickBot="1" thickTop="1">
      <c r="B28" s="87"/>
      <c r="C28" s="87"/>
      <c r="D28" s="87"/>
      <c r="E28" s="87"/>
      <c r="V28" s="87"/>
      <c r="W28" s="87"/>
      <c r="X28" s="87"/>
      <c r="Y28" s="87"/>
    </row>
    <row r="29" spans="2:25" ht="22.5" thickBot="1" thickTop="1">
      <c r="B29" s="273" t="s">
        <v>26</v>
      </c>
      <c r="C29" s="252"/>
      <c r="D29" s="252"/>
      <c r="E29" s="274" t="s">
        <v>17</v>
      </c>
      <c r="F29" s="87"/>
      <c r="G29" s="87"/>
      <c r="H29" s="87"/>
      <c r="I29" s="87"/>
      <c r="V29" s="273" t="s">
        <v>30</v>
      </c>
      <c r="W29" s="252"/>
      <c r="X29" s="252"/>
      <c r="Y29" s="274" t="s">
        <v>57</v>
      </c>
    </row>
    <row r="30" spans="2:25" ht="17.25" thickBot="1" thickTop="1">
      <c r="B30" s="275" t="s">
        <v>15</v>
      </c>
      <c r="C30" s="286">
        <v>41364</v>
      </c>
      <c r="D30" s="287">
        <v>41729</v>
      </c>
      <c r="E30" s="277" t="s">
        <v>92</v>
      </c>
      <c r="V30" s="275" t="s">
        <v>51</v>
      </c>
      <c r="W30" s="288">
        <f aca="true" t="shared" si="4" ref="W30:Y36">C30</f>
        <v>41364</v>
      </c>
      <c r="X30" s="289">
        <f t="shared" si="4"/>
        <v>41729</v>
      </c>
      <c r="Y30" s="632" t="str">
        <f t="shared" si="4"/>
        <v>Var.</v>
      </c>
    </row>
    <row r="31" spans="2:25" ht="16.5" thickTop="1">
      <c r="B31" s="278" t="s">
        <v>212</v>
      </c>
      <c r="C31" s="52">
        <v>3328.2</v>
      </c>
      <c r="D31" s="279">
        <v>3307.64</v>
      </c>
      <c r="E31" s="280">
        <v>-0.006177513370590693</v>
      </c>
      <c r="F31" s="565"/>
      <c r="G31" s="565"/>
      <c r="V31" s="278" t="s">
        <v>19</v>
      </c>
      <c r="W31" s="52">
        <f t="shared" si="4"/>
        <v>3328.2</v>
      </c>
      <c r="X31" s="279">
        <f t="shared" si="4"/>
        <v>3307.64</v>
      </c>
      <c r="Y31" s="280">
        <f t="shared" si="4"/>
        <v>-0.006177513370590693</v>
      </c>
    </row>
    <row r="32" spans="2:25" ht="15.75">
      <c r="B32" s="278" t="s">
        <v>213</v>
      </c>
      <c r="C32" s="52">
        <v>8404.400000000001</v>
      </c>
      <c r="D32" s="279">
        <v>5185.970000000001</v>
      </c>
      <c r="E32" s="280">
        <v>-0.38294583789443626</v>
      </c>
      <c r="F32" s="565"/>
      <c r="G32" s="565"/>
      <c r="V32" s="278" t="s">
        <v>20</v>
      </c>
      <c r="W32" s="52">
        <f t="shared" si="4"/>
        <v>8404.400000000001</v>
      </c>
      <c r="X32" s="279">
        <f t="shared" si="4"/>
        <v>5185.970000000001</v>
      </c>
      <c r="Y32" s="280">
        <f t="shared" si="4"/>
        <v>-0.38294583789443626</v>
      </c>
    </row>
    <row r="33" spans="2:25" ht="15.75">
      <c r="B33" s="278" t="s">
        <v>214</v>
      </c>
      <c r="C33" s="52">
        <v>14613</v>
      </c>
      <c r="D33" s="279">
        <v>13273.371</v>
      </c>
      <c r="E33" s="280">
        <v>-0.09167378361732714</v>
      </c>
      <c r="F33" s="565"/>
      <c r="G33" s="565"/>
      <c r="V33" s="278" t="s">
        <v>21</v>
      </c>
      <c r="W33" s="52">
        <f t="shared" si="4"/>
        <v>14613</v>
      </c>
      <c r="X33" s="279">
        <f t="shared" si="4"/>
        <v>13273.371</v>
      </c>
      <c r="Y33" s="280">
        <f t="shared" si="4"/>
        <v>-0.09167378361732714</v>
      </c>
    </row>
    <row r="34" spans="2:25" ht="15.75">
      <c r="B34" s="278" t="s">
        <v>215</v>
      </c>
      <c r="C34" s="52">
        <v>32694.2</v>
      </c>
      <c r="D34" s="279">
        <v>26389.399</v>
      </c>
      <c r="E34" s="280">
        <v>-0.19284157434652016</v>
      </c>
      <c r="F34" s="565"/>
      <c r="G34" s="565"/>
      <c r="H34" s="566"/>
      <c r="V34" s="278" t="s">
        <v>22</v>
      </c>
      <c r="W34" s="52">
        <f t="shared" si="4"/>
        <v>32694.2</v>
      </c>
      <c r="X34" s="279">
        <f t="shared" si="4"/>
        <v>26389.399</v>
      </c>
      <c r="Y34" s="280">
        <f t="shared" si="4"/>
        <v>-0.19284157434652016</v>
      </c>
    </row>
    <row r="35" spans="2:25" ht="16.5" thickBot="1">
      <c r="B35" s="278" t="s">
        <v>216</v>
      </c>
      <c r="C35" s="52">
        <v>0</v>
      </c>
      <c r="D35" s="281">
        <v>0</v>
      </c>
      <c r="E35" s="280" t="s">
        <v>103</v>
      </c>
      <c r="F35" s="565"/>
      <c r="G35" s="565"/>
      <c r="H35" s="510"/>
      <c r="I35" s="510"/>
      <c r="J35" s="510"/>
      <c r="V35" s="278" t="s">
        <v>23</v>
      </c>
      <c r="W35" s="52">
        <f t="shared" si="4"/>
        <v>0</v>
      </c>
      <c r="X35" s="281">
        <f t="shared" si="4"/>
        <v>0</v>
      </c>
      <c r="Y35" s="280" t="str">
        <f t="shared" si="4"/>
        <v>n.a.</v>
      </c>
    </row>
    <row r="36" spans="2:25" ht="17.25" thickBot="1" thickTop="1">
      <c r="B36" s="282" t="s">
        <v>16</v>
      </c>
      <c r="C36" s="283">
        <v>59039.8</v>
      </c>
      <c r="D36" s="284">
        <v>48156.38</v>
      </c>
      <c r="E36" s="285">
        <v>-0.18434039410702618</v>
      </c>
      <c r="F36" s="565"/>
      <c r="G36" s="565"/>
      <c r="V36" s="282" t="s">
        <v>16</v>
      </c>
      <c r="W36" s="283">
        <f t="shared" si="4"/>
        <v>59039.8</v>
      </c>
      <c r="X36" s="284">
        <f t="shared" si="4"/>
        <v>48156.38</v>
      </c>
      <c r="Y36" s="285">
        <f t="shared" si="4"/>
        <v>-0.18434039410702618</v>
      </c>
    </row>
    <row r="37" ht="16.5" thickBot="1" thickTop="1"/>
    <row r="38" spans="2:37" ht="22.5" thickBot="1" thickTop="1">
      <c r="B38" s="251" t="s">
        <v>26</v>
      </c>
      <c r="C38" s="290"/>
      <c r="D38" s="290"/>
      <c r="E38" s="291"/>
      <c r="F38" s="290"/>
      <c r="G38" s="290"/>
      <c r="H38" s="291"/>
      <c r="I38" s="290"/>
      <c r="J38" s="290"/>
      <c r="K38" s="291"/>
      <c r="L38" s="290"/>
      <c r="M38" s="290"/>
      <c r="N38" s="290"/>
      <c r="O38" s="290"/>
      <c r="P38" s="290"/>
      <c r="Q38" s="292"/>
      <c r="V38" s="251" t="str">
        <f>B38</f>
        <v>Construcción</v>
      </c>
      <c r="W38" s="290"/>
      <c r="X38" s="290"/>
      <c r="Y38" s="291"/>
      <c r="Z38" s="290"/>
      <c r="AA38" s="290"/>
      <c r="AB38" s="291"/>
      <c r="AC38" s="290"/>
      <c r="AD38" s="290"/>
      <c r="AE38" s="291"/>
      <c r="AF38" s="290"/>
      <c r="AG38" s="290"/>
      <c r="AH38" s="290"/>
      <c r="AI38" s="290"/>
      <c r="AJ38" s="290"/>
      <c r="AK38" s="292"/>
    </row>
    <row r="39" spans="2:37" ht="19.5" thickTop="1">
      <c r="B39" s="688" t="s">
        <v>15</v>
      </c>
      <c r="C39" s="690" t="s">
        <v>222</v>
      </c>
      <c r="D39" s="691"/>
      <c r="E39" s="692"/>
      <c r="F39" s="693" t="s">
        <v>223</v>
      </c>
      <c r="G39" s="691"/>
      <c r="H39" s="692"/>
      <c r="I39" s="693" t="s">
        <v>224</v>
      </c>
      <c r="J39" s="691"/>
      <c r="K39" s="694"/>
      <c r="L39" s="690" t="s">
        <v>225</v>
      </c>
      <c r="M39" s="691"/>
      <c r="N39" s="692"/>
      <c r="O39" s="695" t="s">
        <v>226</v>
      </c>
      <c r="P39" s="696"/>
      <c r="Q39" s="697"/>
      <c r="V39" s="688" t="str">
        <f>B39</f>
        <v>Millones de Euros </v>
      </c>
      <c r="W39" s="690" t="s">
        <v>222</v>
      </c>
      <c r="X39" s="691"/>
      <c r="Y39" s="692"/>
      <c r="Z39" s="693" t="s">
        <v>223</v>
      </c>
      <c r="AA39" s="691"/>
      <c r="AB39" s="692"/>
      <c r="AC39" s="693" t="s">
        <v>237</v>
      </c>
      <c r="AD39" s="691"/>
      <c r="AE39" s="692"/>
      <c r="AF39" s="693" t="s">
        <v>238</v>
      </c>
      <c r="AG39" s="691"/>
      <c r="AH39" s="692"/>
      <c r="AI39" s="695" t="s">
        <v>226</v>
      </c>
      <c r="AJ39" s="696"/>
      <c r="AK39" s="697"/>
    </row>
    <row r="40" spans="2:37" ht="15.75" customHeight="1" thickBot="1">
      <c r="B40" s="689"/>
      <c r="C40" s="293" t="s">
        <v>90</v>
      </c>
      <c r="D40" s="294" t="s">
        <v>91</v>
      </c>
      <c r="E40" s="295" t="s">
        <v>92</v>
      </c>
      <c r="F40" s="293" t="s">
        <v>90</v>
      </c>
      <c r="G40" s="294" t="s">
        <v>91</v>
      </c>
      <c r="H40" s="295" t="s">
        <v>92</v>
      </c>
      <c r="I40" s="293" t="s">
        <v>90</v>
      </c>
      <c r="J40" s="294" t="s">
        <v>91</v>
      </c>
      <c r="K40" s="295" t="s">
        <v>92</v>
      </c>
      <c r="L40" s="293" t="s">
        <v>90</v>
      </c>
      <c r="M40" s="294" t="s">
        <v>91</v>
      </c>
      <c r="N40" s="567" t="s">
        <v>92</v>
      </c>
      <c r="O40" s="293" t="s">
        <v>90</v>
      </c>
      <c r="P40" s="294" t="s">
        <v>91</v>
      </c>
      <c r="Q40" s="295" t="s">
        <v>92</v>
      </c>
      <c r="V40" s="689"/>
      <c r="W40" s="293" t="s">
        <v>90</v>
      </c>
      <c r="X40" s="294" t="s">
        <v>91</v>
      </c>
      <c r="Y40" s="295" t="s">
        <v>92</v>
      </c>
      <c r="Z40" s="293" t="s">
        <v>90</v>
      </c>
      <c r="AA40" s="294" t="s">
        <v>91</v>
      </c>
      <c r="AB40" s="295" t="s">
        <v>92</v>
      </c>
      <c r="AC40" s="293" t="s">
        <v>90</v>
      </c>
      <c r="AD40" s="294" t="s">
        <v>91</v>
      </c>
      <c r="AE40" s="295" t="s">
        <v>92</v>
      </c>
      <c r="AF40" s="293" t="s">
        <v>90</v>
      </c>
      <c r="AG40" s="294" t="s">
        <v>91</v>
      </c>
      <c r="AH40" s="567" t="s">
        <v>92</v>
      </c>
      <c r="AI40" s="293" t="s">
        <v>90</v>
      </c>
      <c r="AJ40" s="294" t="s">
        <v>91</v>
      </c>
      <c r="AK40" s="295" t="s">
        <v>92</v>
      </c>
    </row>
    <row r="41" spans="2:37" ht="16.5" thickTop="1">
      <c r="B41" s="259" t="s">
        <v>93</v>
      </c>
      <c r="C41" s="296">
        <v>1016.36</v>
      </c>
      <c r="D41" s="297">
        <v>918.65</v>
      </c>
      <c r="E41" s="298">
        <v>-0.09613719548191589</v>
      </c>
      <c r="F41" s="296">
        <v>28.628</v>
      </c>
      <c r="G41" s="297">
        <v>20.985</v>
      </c>
      <c r="H41" s="298">
        <v>-0.26697638675422664</v>
      </c>
      <c r="I41" s="299">
        <v>5786.564</v>
      </c>
      <c r="J41" s="297">
        <v>5598.987</v>
      </c>
      <c r="K41" s="298">
        <v>-0.032416368286612346</v>
      </c>
      <c r="L41" s="299"/>
      <c r="M41" s="297"/>
      <c r="N41" s="568"/>
      <c r="O41" s="296">
        <v>6831.552000000001</v>
      </c>
      <c r="P41" s="297">
        <v>6538.622</v>
      </c>
      <c r="Q41" s="298">
        <v>-0.04287898269675767</v>
      </c>
      <c r="V41" s="259" t="s">
        <v>239</v>
      </c>
      <c r="W41" s="296">
        <f aca="true" t="shared" si="5" ref="W41:W56">C41</f>
        <v>1016.36</v>
      </c>
      <c r="X41" s="297">
        <f aca="true" t="shared" si="6" ref="X41:X56">D41</f>
        <v>918.65</v>
      </c>
      <c r="Y41" s="298">
        <f>E41</f>
        <v>-0.09613719548191589</v>
      </c>
      <c r="Z41" s="296">
        <f aca="true" t="shared" si="7" ref="Z41:Z56">F41</f>
        <v>28.628</v>
      </c>
      <c r="AA41" s="297">
        <f aca="true" t="shared" si="8" ref="AA41:AA56">G41</f>
        <v>20.985</v>
      </c>
      <c r="AB41" s="298">
        <f>H41</f>
        <v>-0.26697638675422664</v>
      </c>
      <c r="AC41" s="299">
        <f aca="true" t="shared" si="9" ref="AC41:AC56">I41</f>
        <v>5786.564</v>
      </c>
      <c r="AD41" s="297">
        <f aca="true" t="shared" si="10" ref="AD41:AD56">J41</f>
        <v>5598.987</v>
      </c>
      <c r="AE41" s="298">
        <f>K41</f>
        <v>-0.032416368286612346</v>
      </c>
      <c r="AF41" s="299"/>
      <c r="AG41" s="297"/>
      <c r="AH41" s="568"/>
      <c r="AI41" s="296">
        <f aca="true" t="shared" si="11" ref="AI41:AI56">O41</f>
        <v>6831.552000000001</v>
      </c>
      <c r="AJ41" s="297">
        <f aca="true" t="shared" si="12" ref="AJ41:AJ56">P41</f>
        <v>6538.622</v>
      </c>
      <c r="AK41" s="298">
        <f aca="true" t="shared" si="13" ref="AK41:AK54">Q41</f>
        <v>-0.04287898269675767</v>
      </c>
    </row>
    <row r="42" spans="2:37" ht="15.75">
      <c r="B42" s="259" t="s">
        <v>8</v>
      </c>
      <c r="C42" s="300">
        <v>81.76699999999997</v>
      </c>
      <c r="D42" s="260">
        <v>73.08</v>
      </c>
      <c r="E42" s="301">
        <v>-0.1062409040321887</v>
      </c>
      <c r="F42" s="302">
        <v>12.303</v>
      </c>
      <c r="G42" s="260">
        <v>12.261000000000001</v>
      </c>
      <c r="H42" s="301">
        <v>-0.0034138015118263688</v>
      </c>
      <c r="I42" s="300">
        <v>359.5780000000006</v>
      </c>
      <c r="J42" s="260">
        <v>252.17299999999986</v>
      </c>
      <c r="K42" s="301">
        <v>-0.2986984726101324</v>
      </c>
      <c r="L42" s="300">
        <v>5.6390000000003795</v>
      </c>
      <c r="M42" s="260">
        <v>5.60000000000052</v>
      </c>
      <c r="N42" s="261"/>
      <c r="O42" s="302">
        <v>459.28700000000094</v>
      </c>
      <c r="P42" s="260">
        <v>343.1140000000004</v>
      </c>
      <c r="Q42" s="301">
        <v>-0.25294206019330034</v>
      </c>
      <c r="V42" s="259" t="s">
        <v>8</v>
      </c>
      <c r="W42" s="300">
        <f t="shared" si="5"/>
        <v>81.76699999999997</v>
      </c>
      <c r="X42" s="260">
        <f t="shared" si="6"/>
        <v>73.08</v>
      </c>
      <c r="Y42" s="301">
        <f>E42</f>
        <v>-0.1062409040321887</v>
      </c>
      <c r="Z42" s="302">
        <f t="shared" si="7"/>
        <v>12.303</v>
      </c>
      <c r="AA42" s="260">
        <f t="shared" si="8"/>
        <v>12.261000000000001</v>
      </c>
      <c r="AB42" s="301">
        <f>H42</f>
        <v>-0.0034138015118263688</v>
      </c>
      <c r="AC42" s="300">
        <f t="shared" si="9"/>
        <v>359.5780000000006</v>
      </c>
      <c r="AD42" s="260">
        <f t="shared" si="10"/>
        <v>252.17299999999986</v>
      </c>
      <c r="AE42" s="301">
        <f>K42</f>
        <v>-0.2986984726101324</v>
      </c>
      <c r="AF42" s="300">
        <f aca="true" t="shared" si="14" ref="AF42:AF52">L42</f>
        <v>5.6390000000003795</v>
      </c>
      <c r="AG42" s="260">
        <f aca="true" t="shared" si="15" ref="AG42:AG52">M42</f>
        <v>5.60000000000052</v>
      </c>
      <c r="AH42" s="261"/>
      <c r="AI42" s="302">
        <f t="shared" si="11"/>
        <v>459.28700000000094</v>
      </c>
      <c r="AJ42" s="260">
        <f t="shared" si="12"/>
        <v>343.1140000000004</v>
      </c>
      <c r="AK42" s="301">
        <f t="shared" si="13"/>
        <v>-0.25294206019330034</v>
      </c>
    </row>
    <row r="43" spans="2:37" ht="15">
      <c r="B43" s="262" t="s">
        <v>97</v>
      </c>
      <c r="C43" s="303">
        <v>0.08045082451100001</v>
      </c>
      <c r="D43" s="304">
        <v>0.07955151581124476</v>
      </c>
      <c r="E43" s="301"/>
      <c r="F43" s="303">
        <v>0.42975408690792233</v>
      </c>
      <c r="G43" s="304">
        <v>0.5842744817726948</v>
      </c>
      <c r="H43" s="301"/>
      <c r="I43" s="303">
        <v>0.06214015778620967</v>
      </c>
      <c r="J43" s="304">
        <v>0.04503904009778909</v>
      </c>
      <c r="K43" s="301"/>
      <c r="L43" s="303"/>
      <c r="M43" s="304"/>
      <c r="N43" s="261"/>
      <c r="O43" s="303">
        <v>0.06723025748761056</v>
      </c>
      <c r="P43" s="304">
        <v>0.05247497102600523</v>
      </c>
      <c r="Q43" s="301"/>
      <c r="V43" s="262" t="s">
        <v>240</v>
      </c>
      <c r="W43" s="303">
        <f t="shared" si="5"/>
        <v>0.08045082451100001</v>
      </c>
      <c r="X43" s="304">
        <f t="shared" si="6"/>
        <v>0.07955151581124476</v>
      </c>
      <c r="Y43" s="301"/>
      <c r="Z43" s="303">
        <f t="shared" si="7"/>
        <v>0.42975408690792233</v>
      </c>
      <c r="AA43" s="304">
        <f t="shared" si="8"/>
        <v>0.5842744817726948</v>
      </c>
      <c r="AB43" s="301"/>
      <c r="AC43" s="303">
        <f t="shared" si="9"/>
        <v>0.06214015778620967</v>
      </c>
      <c r="AD43" s="304">
        <f t="shared" si="10"/>
        <v>0.04503904009778909</v>
      </c>
      <c r="AE43" s="301"/>
      <c r="AF43" s="303"/>
      <c r="AG43" s="304"/>
      <c r="AH43" s="261"/>
      <c r="AI43" s="303">
        <f t="shared" si="11"/>
        <v>0.06723025748761056</v>
      </c>
      <c r="AJ43" s="304">
        <f t="shared" si="12"/>
        <v>0.05247497102600523</v>
      </c>
      <c r="AK43" s="301"/>
    </row>
    <row r="44" spans="2:37" ht="15.75">
      <c r="B44" s="259" t="s">
        <v>10</v>
      </c>
      <c r="C44" s="300">
        <v>66.01699999999997</v>
      </c>
      <c r="D44" s="260">
        <v>65.044</v>
      </c>
      <c r="E44" s="301">
        <v>-0.01473862792916932</v>
      </c>
      <c r="F44" s="302">
        <v>5.092</v>
      </c>
      <c r="G44" s="260">
        <v>3.865000000000002</v>
      </c>
      <c r="H44" s="301" t="s">
        <v>227</v>
      </c>
      <c r="I44" s="300">
        <v>152.1450000000006</v>
      </c>
      <c r="J44" s="260">
        <v>122.54299999999986</v>
      </c>
      <c r="K44" s="301">
        <v>-0.19456439580663598</v>
      </c>
      <c r="L44" s="300">
        <v>-42.7399999999996</v>
      </c>
      <c r="M44" s="260">
        <v>-23.908425964999516</v>
      </c>
      <c r="N44" s="569"/>
      <c r="O44" s="302">
        <v>180.51400000000098</v>
      </c>
      <c r="P44" s="260">
        <v>167.54357403500035</v>
      </c>
      <c r="Q44" s="301">
        <v>-0.07185274252966839</v>
      </c>
      <c r="V44" s="259" t="s">
        <v>10</v>
      </c>
      <c r="W44" s="300">
        <f t="shared" si="5"/>
        <v>66.01699999999997</v>
      </c>
      <c r="X44" s="260">
        <f t="shared" si="6"/>
        <v>65.044</v>
      </c>
      <c r="Y44" s="301">
        <f>E44</f>
        <v>-0.01473862792916932</v>
      </c>
      <c r="Z44" s="302">
        <f t="shared" si="7"/>
        <v>5.092</v>
      </c>
      <c r="AA44" s="260">
        <f t="shared" si="8"/>
        <v>3.865000000000002</v>
      </c>
      <c r="AB44" s="301" t="str">
        <f>H44</f>
        <v>n/a</v>
      </c>
      <c r="AC44" s="300">
        <f t="shared" si="9"/>
        <v>152.1450000000006</v>
      </c>
      <c r="AD44" s="260">
        <f t="shared" si="10"/>
        <v>122.54299999999986</v>
      </c>
      <c r="AE44" s="301">
        <f>K44</f>
        <v>-0.19456439580663598</v>
      </c>
      <c r="AF44" s="300">
        <f t="shared" si="14"/>
        <v>-42.7399999999996</v>
      </c>
      <c r="AG44" s="260">
        <f t="shared" si="15"/>
        <v>-23.908425964999516</v>
      </c>
      <c r="AH44" s="569"/>
      <c r="AI44" s="302">
        <f t="shared" si="11"/>
        <v>180.51400000000098</v>
      </c>
      <c r="AJ44" s="260">
        <f t="shared" si="12"/>
        <v>167.54357403500035</v>
      </c>
      <c r="AK44" s="301">
        <f t="shared" si="13"/>
        <v>-0.07185274252966839</v>
      </c>
    </row>
    <row r="45" spans="2:37" ht="15">
      <c r="B45" s="262" t="s">
        <v>97</v>
      </c>
      <c r="C45" s="303">
        <v>0.06495434688496199</v>
      </c>
      <c r="D45" s="304">
        <v>0.0708038970228052</v>
      </c>
      <c r="E45" s="301"/>
      <c r="F45" s="303">
        <v>0.17786782171300822</v>
      </c>
      <c r="G45" s="304">
        <v>0.1841791756016203</v>
      </c>
      <c r="H45" s="301"/>
      <c r="I45" s="303">
        <v>0.02629280519493098</v>
      </c>
      <c r="J45" s="304">
        <v>0.02188663770785677</v>
      </c>
      <c r="K45" s="301"/>
      <c r="L45" s="303"/>
      <c r="M45" s="304"/>
      <c r="N45" s="261"/>
      <c r="O45" s="303">
        <v>0.026423571100681217</v>
      </c>
      <c r="P45" s="304">
        <v>0.025623682487686296</v>
      </c>
      <c r="Q45" s="301"/>
      <c r="V45" s="262" t="s">
        <v>240</v>
      </c>
      <c r="W45" s="303">
        <f t="shared" si="5"/>
        <v>0.06495434688496199</v>
      </c>
      <c r="X45" s="304">
        <f t="shared" si="6"/>
        <v>0.0708038970228052</v>
      </c>
      <c r="Y45" s="301"/>
      <c r="Z45" s="303">
        <f t="shared" si="7"/>
        <v>0.17786782171300822</v>
      </c>
      <c r="AA45" s="304">
        <f t="shared" si="8"/>
        <v>0.1841791756016203</v>
      </c>
      <c r="AB45" s="301"/>
      <c r="AC45" s="303">
        <f t="shared" si="9"/>
        <v>0.02629280519493098</v>
      </c>
      <c r="AD45" s="304">
        <f t="shared" si="10"/>
        <v>0.02188663770785677</v>
      </c>
      <c r="AE45" s="301"/>
      <c r="AF45" s="303"/>
      <c r="AG45" s="304"/>
      <c r="AH45" s="261"/>
      <c r="AI45" s="303">
        <f t="shared" si="11"/>
        <v>0.026423571100681217</v>
      </c>
      <c r="AJ45" s="304">
        <f t="shared" si="12"/>
        <v>0.025623682487686296</v>
      </c>
      <c r="AK45" s="301"/>
    </row>
    <row r="46" spans="2:37" ht="15.75">
      <c r="B46" s="305" t="s">
        <v>228</v>
      </c>
      <c r="C46" s="306">
        <v>-8.819999999999999</v>
      </c>
      <c r="D46" s="307">
        <v>-11.535</v>
      </c>
      <c r="E46" s="308"/>
      <c r="F46" s="309">
        <v>-18.305999999999997</v>
      </c>
      <c r="G46" s="307">
        <v>-19.216</v>
      </c>
      <c r="H46" s="308"/>
      <c r="I46" s="306">
        <v>-42.152</v>
      </c>
      <c r="J46" s="307">
        <v>-49.108000000000004</v>
      </c>
      <c r="K46" s="308"/>
      <c r="L46" s="306">
        <v>0</v>
      </c>
      <c r="M46" s="307">
        <v>0</v>
      </c>
      <c r="N46" s="570"/>
      <c r="O46" s="309">
        <v>-69.278</v>
      </c>
      <c r="P46" s="307">
        <v>-79.859</v>
      </c>
      <c r="Q46" s="308"/>
      <c r="V46" s="305" t="s">
        <v>241</v>
      </c>
      <c r="W46" s="306">
        <f t="shared" si="5"/>
        <v>-8.819999999999999</v>
      </c>
      <c r="X46" s="307">
        <f t="shared" si="6"/>
        <v>-11.535</v>
      </c>
      <c r="Y46" s="308"/>
      <c r="Z46" s="309">
        <f t="shared" si="7"/>
        <v>-18.305999999999997</v>
      </c>
      <c r="AA46" s="307">
        <f t="shared" si="8"/>
        <v>-19.216</v>
      </c>
      <c r="AB46" s="308"/>
      <c r="AC46" s="306">
        <f t="shared" si="9"/>
        <v>-42.152</v>
      </c>
      <c r="AD46" s="307">
        <f t="shared" si="10"/>
        <v>-49.108000000000004</v>
      </c>
      <c r="AE46" s="308"/>
      <c r="AF46" s="306">
        <f t="shared" si="14"/>
        <v>0</v>
      </c>
      <c r="AG46" s="307">
        <f t="shared" si="15"/>
        <v>0</v>
      </c>
      <c r="AH46" s="570"/>
      <c r="AI46" s="309">
        <f t="shared" si="11"/>
        <v>-69.278</v>
      </c>
      <c r="AJ46" s="307">
        <f t="shared" si="12"/>
        <v>-79.859</v>
      </c>
      <c r="AK46" s="308"/>
    </row>
    <row r="47" spans="2:37" ht="15.75">
      <c r="B47" s="305" t="s">
        <v>229</v>
      </c>
      <c r="C47" s="306">
        <v>0.151</v>
      </c>
      <c r="D47" s="307">
        <v>0.176</v>
      </c>
      <c r="E47" s="308"/>
      <c r="F47" s="309">
        <v>7.079</v>
      </c>
      <c r="G47" s="307">
        <v>0.915</v>
      </c>
      <c r="H47" s="308"/>
      <c r="I47" s="306">
        <v>0.776</v>
      </c>
      <c r="J47" s="307">
        <v>12.14</v>
      </c>
      <c r="K47" s="308"/>
      <c r="L47" s="306">
        <v>34.065999999999995</v>
      </c>
      <c r="M47" s="307">
        <v>6.263267137499999</v>
      </c>
      <c r="N47" s="570"/>
      <c r="O47" s="309">
        <v>42.072</v>
      </c>
      <c r="P47" s="307">
        <v>19.4942671375</v>
      </c>
      <c r="Q47" s="308"/>
      <c r="V47" s="305" t="s">
        <v>242</v>
      </c>
      <c r="W47" s="306">
        <f t="shared" si="5"/>
        <v>0.151</v>
      </c>
      <c r="X47" s="307">
        <f t="shared" si="6"/>
        <v>0.176</v>
      </c>
      <c r="Y47" s="308"/>
      <c r="Z47" s="309">
        <f t="shared" si="7"/>
        <v>7.079</v>
      </c>
      <c r="AA47" s="307">
        <f t="shared" si="8"/>
        <v>0.915</v>
      </c>
      <c r="AB47" s="308"/>
      <c r="AC47" s="306">
        <f t="shared" si="9"/>
        <v>0.776</v>
      </c>
      <c r="AD47" s="307">
        <f t="shared" si="10"/>
        <v>12.14</v>
      </c>
      <c r="AE47" s="308"/>
      <c r="AF47" s="306">
        <f t="shared" si="14"/>
        <v>34.065999999999995</v>
      </c>
      <c r="AG47" s="307">
        <f t="shared" si="15"/>
        <v>6.263267137499999</v>
      </c>
      <c r="AH47" s="570"/>
      <c r="AI47" s="309">
        <f t="shared" si="11"/>
        <v>42.072</v>
      </c>
      <c r="AJ47" s="307">
        <f t="shared" si="12"/>
        <v>19.4942671375</v>
      </c>
      <c r="AK47" s="308"/>
    </row>
    <row r="48" spans="2:37" ht="15.75">
      <c r="B48" s="305" t="s">
        <v>230</v>
      </c>
      <c r="C48" s="306">
        <v>-9.466</v>
      </c>
      <c r="D48" s="307">
        <v>-6.059999999999997</v>
      </c>
      <c r="E48" s="308"/>
      <c r="F48" s="306">
        <v>-1.2080000000000028</v>
      </c>
      <c r="G48" s="307">
        <v>11.045000000000002</v>
      </c>
      <c r="H48" s="308"/>
      <c r="I48" s="306">
        <v>11.828</v>
      </c>
      <c r="J48" s="307">
        <v>36.994999999999976</v>
      </c>
      <c r="K48" s="308"/>
      <c r="L48" s="306">
        <v>-1.5987211554602254E-14</v>
      </c>
      <c r="M48" s="307">
        <v>-5.6</v>
      </c>
      <c r="N48" s="570"/>
      <c r="O48" s="306">
        <v>1.1539999999999822</v>
      </c>
      <c r="P48" s="307">
        <v>36.37999999999998</v>
      </c>
      <c r="Q48" s="308"/>
      <c r="V48" s="305" t="s">
        <v>243</v>
      </c>
      <c r="W48" s="306">
        <f t="shared" si="5"/>
        <v>-9.466</v>
      </c>
      <c r="X48" s="307">
        <f t="shared" si="6"/>
        <v>-6.059999999999997</v>
      </c>
      <c r="Y48" s="308"/>
      <c r="Z48" s="306">
        <f t="shared" si="7"/>
        <v>-1.2080000000000028</v>
      </c>
      <c r="AA48" s="307">
        <f t="shared" si="8"/>
        <v>11.045000000000002</v>
      </c>
      <c r="AB48" s="308"/>
      <c r="AC48" s="306">
        <f t="shared" si="9"/>
        <v>11.828</v>
      </c>
      <c r="AD48" s="307">
        <f t="shared" si="10"/>
        <v>36.994999999999976</v>
      </c>
      <c r="AE48" s="308"/>
      <c r="AF48" s="306">
        <f t="shared" si="14"/>
        <v>-1.5987211554602254E-14</v>
      </c>
      <c r="AG48" s="307">
        <f t="shared" si="15"/>
        <v>-5.6</v>
      </c>
      <c r="AH48" s="570"/>
      <c r="AI48" s="306">
        <f t="shared" si="11"/>
        <v>1.1539999999999822</v>
      </c>
      <c r="AJ48" s="307">
        <f t="shared" si="12"/>
        <v>36.37999999999998</v>
      </c>
      <c r="AK48" s="308"/>
    </row>
    <row r="49" spans="2:37" ht="15.75">
      <c r="B49" s="259" t="s">
        <v>231</v>
      </c>
      <c r="C49" s="300">
        <v>47.88199999999997</v>
      </c>
      <c r="D49" s="260">
        <v>47.625</v>
      </c>
      <c r="E49" s="301">
        <v>-0.005367361430181898</v>
      </c>
      <c r="F49" s="302">
        <v>-7.343000000000001</v>
      </c>
      <c r="G49" s="260">
        <v>-3.390999999999999</v>
      </c>
      <c r="H49" s="301">
        <v>0.5381996459212858</v>
      </c>
      <c r="I49" s="300">
        <v>122.5970000000006</v>
      </c>
      <c r="J49" s="260">
        <v>122.56999999999984</v>
      </c>
      <c r="K49" s="301">
        <v>-0.00022023377407909273</v>
      </c>
      <c r="L49" s="300">
        <v>-8.673999999999616</v>
      </c>
      <c r="M49" s="260">
        <v>-23.245158827499502</v>
      </c>
      <c r="N49" s="569"/>
      <c r="O49" s="302">
        <v>154.46200000000096</v>
      </c>
      <c r="P49" s="260">
        <v>143.55884117250034</v>
      </c>
      <c r="Q49" s="301">
        <v>-0.0705879687398878</v>
      </c>
      <c r="V49" s="259" t="s">
        <v>244</v>
      </c>
      <c r="W49" s="300">
        <f t="shared" si="5"/>
        <v>47.88199999999997</v>
      </c>
      <c r="X49" s="260">
        <f t="shared" si="6"/>
        <v>47.625</v>
      </c>
      <c r="Y49" s="301">
        <f>E49</f>
        <v>-0.005367361430181898</v>
      </c>
      <c r="Z49" s="302">
        <f t="shared" si="7"/>
        <v>-7.343000000000001</v>
      </c>
      <c r="AA49" s="260">
        <f t="shared" si="8"/>
        <v>-3.390999999999999</v>
      </c>
      <c r="AB49" s="301">
        <f>H49</f>
        <v>0.5381996459212858</v>
      </c>
      <c r="AC49" s="300">
        <f t="shared" si="9"/>
        <v>122.5970000000006</v>
      </c>
      <c r="AD49" s="260">
        <f t="shared" si="10"/>
        <v>122.56999999999984</v>
      </c>
      <c r="AE49" s="301">
        <f>K49</f>
        <v>-0.00022023377407909273</v>
      </c>
      <c r="AF49" s="300">
        <f t="shared" si="14"/>
        <v>-8.673999999999616</v>
      </c>
      <c r="AG49" s="260">
        <f t="shared" si="15"/>
        <v>-23.245158827499502</v>
      </c>
      <c r="AH49" s="569"/>
      <c r="AI49" s="302">
        <f t="shared" si="11"/>
        <v>154.46200000000096</v>
      </c>
      <c r="AJ49" s="260">
        <f t="shared" si="12"/>
        <v>143.55884117250034</v>
      </c>
      <c r="AK49" s="301">
        <f t="shared" si="13"/>
        <v>-0.0705879687398878</v>
      </c>
    </row>
    <row r="50" spans="2:37" ht="15.75">
      <c r="B50" s="305" t="s">
        <v>232</v>
      </c>
      <c r="C50" s="306">
        <v>-15.805</v>
      </c>
      <c r="D50" s="307">
        <v>-16.666</v>
      </c>
      <c r="E50" s="308"/>
      <c r="F50" s="309">
        <v>4.256</v>
      </c>
      <c r="G50" s="307">
        <v>0.903</v>
      </c>
      <c r="H50" s="308"/>
      <c r="I50" s="306">
        <v>-21.618</v>
      </c>
      <c r="J50" s="307">
        <v>-34.376</v>
      </c>
      <c r="K50" s="308"/>
      <c r="L50" s="306">
        <v>14.605999999999998</v>
      </c>
      <c r="M50" s="307">
        <v>9.008876477499998</v>
      </c>
      <c r="N50" s="570"/>
      <c r="O50" s="309">
        <v>-18.561</v>
      </c>
      <c r="P50" s="307">
        <v>-41.1301235225</v>
      </c>
      <c r="Q50" s="308"/>
      <c r="V50" s="305" t="s">
        <v>245</v>
      </c>
      <c r="W50" s="306">
        <f t="shared" si="5"/>
        <v>-15.805</v>
      </c>
      <c r="X50" s="307">
        <f t="shared" si="6"/>
        <v>-16.666</v>
      </c>
      <c r="Y50" s="308"/>
      <c r="Z50" s="309">
        <f t="shared" si="7"/>
        <v>4.256</v>
      </c>
      <c r="AA50" s="307">
        <f t="shared" si="8"/>
        <v>0.903</v>
      </c>
      <c r="AB50" s="308"/>
      <c r="AC50" s="306">
        <f t="shared" si="9"/>
        <v>-21.618</v>
      </c>
      <c r="AD50" s="307">
        <f t="shared" si="10"/>
        <v>-34.376</v>
      </c>
      <c r="AE50" s="308"/>
      <c r="AF50" s="306">
        <f t="shared" si="14"/>
        <v>14.605999999999998</v>
      </c>
      <c r="AG50" s="307">
        <f t="shared" si="15"/>
        <v>9.008876477499998</v>
      </c>
      <c r="AH50" s="570"/>
      <c r="AI50" s="309">
        <f t="shared" si="11"/>
        <v>-18.561</v>
      </c>
      <c r="AJ50" s="307">
        <f t="shared" si="12"/>
        <v>-41.1301235225</v>
      </c>
      <c r="AK50" s="308"/>
    </row>
    <row r="51" spans="2:37" ht="15.75">
      <c r="B51" s="305" t="s">
        <v>233</v>
      </c>
      <c r="C51" s="306">
        <v>3.494</v>
      </c>
      <c r="D51" s="307">
        <v>1.193</v>
      </c>
      <c r="E51" s="308"/>
      <c r="F51" s="309">
        <v>0.704</v>
      </c>
      <c r="G51" s="307">
        <v>0.589</v>
      </c>
      <c r="H51" s="308"/>
      <c r="I51" s="306">
        <v>-78.264</v>
      </c>
      <c r="J51" s="307">
        <v>-63.483</v>
      </c>
      <c r="K51" s="308"/>
      <c r="L51" s="306">
        <v>-3.5925440111319844</v>
      </c>
      <c r="M51" s="307">
        <v>8.998972443447574</v>
      </c>
      <c r="N51" s="570"/>
      <c r="O51" s="309">
        <v>-77.65854401113198</v>
      </c>
      <c r="P51" s="307">
        <v>-52.70202755655242</v>
      </c>
      <c r="Q51" s="308"/>
      <c r="V51" s="305" t="s">
        <v>246</v>
      </c>
      <c r="W51" s="306">
        <f t="shared" si="5"/>
        <v>3.494</v>
      </c>
      <c r="X51" s="307">
        <f t="shared" si="6"/>
        <v>1.193</v>
      </c>
      <c r="Y51" s="308"/>
      <c r="Z51" s="309">
        <f t="shared" si="7"/>
        <v>0.704</v>
      </c>
      <c r="AA51" s="307">
        <f t="shared" si="8"/>
        <v>0.589</v>
      </c>
      <c r="AB51" s="308"/>
      <c r="AC51" s="306">
        <f t="shared" si="9"/>
        <v>-78.264</v>
      </c>
      <c r="AD51" s="307">
        <f t="shared" si="10"/>
        <v>-63.483</v>
      </c>
      <c r="AE51" s="308"/>
      <c r="AF51" s="306">
        <f t="shared" si="14"/>
        <v>-3.5925440111319844</v>
      </c>
      <c r="AG51" s="307">
        <f t="shared" si="15"/>
        <v>8.998972443447574</v>
      </c>
      <c r="AH51" s="570"/>
      <c r="AI51" s="309">
        <f t="shared" si="11"/>
        <v>-77.65854401113198</v>
      </c>
      <c r="AJ51" s="307">
        <f t="shared" si="12"/>
        <v>-52.70202755655242</v>
      </c>
      <c r="AK51" s="308"/>
    </row>
    <row r="52" spans="2:37" ht="15.75">
      <c r="B52" s="259" t="s">
        <v>234</v>
      </c>
      <c r="C52" s="300">
        <v>35.57099999999997</v>
      </c>
      <c r="D52" s="260">
        <v>32.152</v>
      </c>
      <c r="E52" s="301">
        <v>-0.09611762390711455</v>
      </c>
      <c r="F52" s="302">
        <v>-2.383000000000001</v>
      </c>
      <c r="G52" s="260">
        <v>-1.8989999999999991</v>
      </c>
      <c r="H52" s="301">
        <v>0.2031053294167023</v>
      </c>
      <c r="I52" s="300">
        <v>22.715000000000614</v>
      </c>
      <c r="J52" s="260">
        <v>24.71099999999985</v>
      </c>
      <c r="K52" s="301">
        <v>0.08787145058327894</v>
      </c>
      <c r="L52" s="300">
        <v>2.3394559888683872</v>
      </c>
      <c r="M52" s="260">
        <v>-5.2373099065519355</v>
      </c>
      <c r="N52" s="261"/>
      <c r="O52" s="302">
        <v>58.24245598886897</v>
      </c>
      <c r="P52" s="260">
        <v>49.726690093447914</v>
      </c>
      <c r="Q52" s="301">
        <v>-0.14621234202500918</v>
      </c>
      <c r="V52" s="259" t="s">
        <v>247</v>
      </c>
      <c r="W52" s="300">
        <f t="shared" si="5"/>
        <v>35.57099999999997</v>
      </c>
      <c r="X52" s="260">
        <f t="shared" si="6"/>
        <v>32.152</v>
      </c>
      <c r="Y52" s="301">
        <f>E52</f>
        <v>-0.09611762390711455</v>
      </c>
      <c r="Z52" s="302">
        <f t="shared" si="7"/>
        <v>-2.383000000000001</v>
      </c>
      <c r="AA52" s="260">
        <f t="shared" si="8"/>
        <v>-1.8989999999999991</v>
      </c>
      <c r="AB52" s="301">
        <f>H52</f>
        <v>0.2031053294167023</v>
      </c>
      <c r="AC52" s="300">
        <f t="shared" si="9"/>
        <v>22.715000000000614</v>
      </c>
      <c r="AD52" s="260">
        <f t="shared" si="10"/>
        <v>24.71099999999985</v>
      </c>
      <c r="AE52" s="301">
        <f>K52</f>
        <v>0.08787145058327894</v>
      </c>
      <c r="AF52" s="300">
        <f t="shared" si="14"/>
        <v>2.3394559888683872</v>
      </c>
      <c r="AG52" s="260">
        <f t="shared" si="15"/>
        <v>-5.2373099065519355</v>
      </c>
      <c r="AH52" s="261"/>
      <c r="AI52" s="302">
        <f t="shared" si="11"/>
        <v>58.24245598886897</v>
      </c>
      <c r="AJ52" s="260">
        <f t="shared" si="12"/>
        <v>49.726690093447914</v>
      </c>
      <c r="AK52" s="301">
        <f t="shared" si="13"/>
        <v>-0.14621234202500918</v>
      </c>
    </row>
    <row r="53" spans="2:37" ht="15">
      <c r="B53" s="262" t="s">
        <v>97</v>
      </c>
      <c r="C53" s="303">
        <v>0.03499842575465383</v>
      </c>
      <c r="D53" s="304">
        <v>0.03499918358460785</v>
      </c>
      <c r="E53" s="301"/>
      <c r="F53" s="303">
        <v>-0.08324018443481909</v>
      </c>
      <c r="G53" s="304">
        <v>-0.0904932094353109</v>
      </c>
      <c r="H53" s="301"/>
      <c r="I53" s="303">
        <v>0.003925472871292984</v>
      </c>
      <c r="J53" s="304">
        <v>0.004413476937881772</v>
      </c>
      <c r="K53" s="301"/>
      <c r="L53" s="303"/>
      <c r="M53" s="304"/>
      <c r="N53" s="261"/>
      <c r="O53" s="303">
        <v>0.008525508696833306</v>
      </c>
      <c r="P53" s="304">
        <v>0.007605071847469989</v>
      </c>
      <c r="Q53" s="593">
        <v>0</v>
      </c>
      <c r="R53" s="87"/>
      <c r="S53" s="87"/>
      <c r="V53" s="262" t="s">
        <v>246</v>
      </c>
      <c r="W53" s="303">
        <f t="shared" si="5"/>
        <v>0.03499842575465383</v>
      </c>
      <c r="X53" s="304">
        <f t="shared" si="6"/>
        <v>0.03499918358460785</v>
      </c>
      <c r="Y53" s="301"/>
      <c r="Z53" s="303">
        <f t="shared" si="7"/>
        <v>-0.08324018443481909</v>
      </c>
      <c r="AA53" s="304">
        <f t="shared" si="8"/>
        <v>-0.0904932094353109</v>
      </c>
      <c r="AB53" s="301"/>
      <c r="AC53" s="303">
        <f t="shared" si="9"/>
        <v>0.003925472871292984</v>
      </c>
      <c r="AD53" s="304">
        <f t="shared" si="10"/>
        <v>0.004413476937881772</v>
      </c>
      <c r="AE53" s="301"/>
      <c r="AF53" s="303"/>
      <c r="AG53" s="304"/>
      <c r="AH53" s="261"/>
      <c r="AI53" s="303">
        <f t="shared" si="11"/>
        <v>0.008525508696833306</v>
      </c>
      <c r="AJ53" s="304">
        <f t="shared" si="12"/>
        <v>0.007605071847469989</v>
      </c>
      <c r="AK53" s="593">
        <f t="shared" si="13"/>
        <v>0</v>
      </c>
    </row>
    <row r="54" spans="2:37" ht="15.75">
      <c r="B54" s="259" t="s">
        <v>94</v>
      </c>
      <c r="C54" s="300">
        <v>8349</v>
      </c>
      <c r="D54" s="260">
        <v>7949.1</v>
      </c>
      <c r="E54" s="301">
        <v>-0.047897951850520926</v>
      </c>
      <c r="F54" s="319" t="s">
        <v>103</v>
      </c>
      <c r="G54" s="320" t="s">
        <v>103</v>
      </c>
      <c r="H54" s="301"/>
      <c r="I54" s="300">
        <v>50690.8</v>
      </c>
      <c r="J54" s="260">
        <v>40207.2</v>
      </c>
      <c r="K54" s="301">
        <v>-0.20681464881201328</v>
      </c>
      <c r="L54" s="300"/>
      <c r="M54" s="260"/>
      <c r="N54" s="261"/>
      <c r="O54" s="302">
        <v>59039.8</v>
      </c>
      <c r="P54" s="260">
        <v>48156.299999999996</v>
      </c>
      <c r="Q54" s="301">
        <v>-0.18434174912516654</v>
      </c>
      <c r="R54" s="94"/>
      <c r="S54" s="94"/>
      <c r="V54" s="259" t="s">
        <v>109</v>
      </c>
      <c r="W54" s="300">
        <f t="shared" si="5"/>
        <v>8349</v>
      </c>
      <c r="X54" s="260">
        <f t="shared" si="6"/>
        <v>7949.1</v>
      </c>
      <c r="Y54" s="301">
        <f>E54</f>
        <v>-0.047897951850520926</v>
      </c>
      <c r="Z54" s="319" t="str">
        <f t="shared" si="7"/>
        <v>n.a.</v>
      </c>
      <c r="AA54" s="320" t="str">
        <f t="shared" si="8"/>
        <v>n.a.</v>
      </c>
      <c r="AB54" s="301"/>
      <c r="AC54" s="300">
        <f t="shared" si="9"/>
        <v>50690.8</v>
      </c>
      <c r="AD54" s="260">
        <f t="shared" si="10"/>
        <v>40207.2</v>
      </c>
      <c r="AE54" s="301">
        <f>K54</f>
        <v>-0.20681464881201328</v>
      </c>
      <c r="AF54" s="300"/>
      <c r="AG54" s="260"/>
      <c r="AH54" s="261"/>
      <c r="AI54" s="302">
        <f t="shared" si="11"/>
        <v>59039.8</v>
      </c>
      <c r="AJ54" s="260">
        <f t="shared" si="12"/>
        <v>48156.299999999996</v>
      </c>
      <c r="AK54" s="301">
        <f t="shared" si="13"/>
        <v>-0.18434174912516654</v>
      </c>
    </row>
    <row r="55" spans="2:37" ht="15.75">
      <c r="B55" s="259" t="s">
        <v>102</v>
      </c>
      <c r="C55" s="300">
        <v>3.8099999999999996</v>
      </c>
      <c r="D55" s="260">
        <v>7.830000000000001</v>
      </c>
      <c r="E55" s="301"/>
      <c r="F55" s="300">
        <v>18.939207694000043</v>
      </c>
      <c r="G55" s="260">
        <v>-58.113753571801006</v>
      </c>
      <c r="H55" s="301"/>
      <c r="I55" s="300">
        <v>496.16</v>
      </c>
      <c r="J55" s="260">
        <v>-18.702000000000027</v>
      </c>
      <c r="K55" s="301"/>
      <c r="L55" s="300"/>
      <c r="M55" s="260"/>
      <c r="N55" s="574"/>
      <c r="O55" s="312">
        <v>518.9092076940001</v>
      </c>
      <c r="P55" s="260">
        <v>-68.98575357180104</v>
      </c>
      <c r="Q55" s="313"/>
      <c r="R55" s="94"/>
      <c r="S55" s="94"/>
      <c r="V55" s="259" t="s">
        <v>11</v>
      </c>
      <c r="W55" s="300">
        <f t="shared" si="5"/>
        <v>3.8099999999999996</v>
      </c>
      <c r="X55" s="260">
        <f t="shared" si="6"/>
        <v>7.830000000000001</v>
      </c>
      <c r="Y55" s="301"/>
      <c r="Z55" s="300">
        <f t="shared" si="7"/>
        <v>18.939207694000043</v>
      </c>
      <c r="AA55" s="260">
        <f t="shared" si="8"/>
        <v>-58.113753571801006</v>
      </c>
      <c r="AB55" s="301"/>
      <c r="AC55" s="300">
        <f t="shared" si="9"/>
        <v>496.16</v>
      </c>
      <c r="AD55" s="260">
        <f t="shared" si="10"/>
        <v>-18.702000000000027</v>
      </c>
      <c r="AE55" s="301"/>
      <c r="AF55" s="300"/>
      <c r="AG55" s="260"/>
      <c r="AH55" s="574"/>
      <c r="AI55" s="312">
        <f t="shared" si="11"/>
        <v>518.9092076940001</v>
      </c>
      <c r="AJ55" s="260">
        <f t="shared" si="12"/>
        <v>-68.98575357180104</v>
      </c>
      <c r="AK55" s="313"/>
    </row>
    <row r="56" spans="2:37" ht="16.5" thickBot="1">
      <c r="B56" s="314" t="s">
        <v>220</v>
      </c>
      <c r="C56" s="315">
        <v>-399.6</v>
      </c>
      <c r="D56" s="316">
        <v>-172.0000000000001</v>
      </c>
      <c r="E56" s="311"/>
      <c r="F56" s="315">
        <v>696.9000000000001</v>
      </c>
      <c r="G56" s="316">
        <v>792.3000000000001</v>
      </c>
      <c r="H56" s="311"/>
      <c r="I56" s="315">
        <v>1927.5999999999995</v>
      </c>
      <c r="J56" s="316">
        <v>487.8999999999997</v>
      </c>
      <c r="K56" s="311"/>
      <c r="L56" s="315"/>
      <c r="M56" s="316"/>
      <c r="N56" s="575"/>
      <c r="O56" s="317">
        <v>2224.8999999999996</v>
      </c>
      <c r="P56" s="316">
        <v>1108.1999999999996</v>
      </c>
      <c r="Q56" s="318"/>
      <c r="R56" s="94"/>
      <c r="S56" s="94"/>
      <c r="V56" s="314" t="s">
        <v>54</v>
      </c>
      <c r="W56" s="315">
        <f t="shared" si="5"/>
        <v>-399.6</v>
      </c>
      <c r="X56" s="316">
        <f t="shared" si="6"/>
        <v>-172.0000000000001</v>
      </c>
      <c r="Y56" s="311"/>
      <c r="Z56" s="315">
        <f t="shared" si="7"/>
        <v>696.9000000000001</v>
      </c>
      <c r="AA56" s="316">
        <f t="shared" si="8"/>
        <v>792.3000000000001</v>
      </c>
      <c r="AB56" s="311"/>
      <c r="AC56" s="315">
        <f t="shared" si="9"/>
        <v>1927.5999999999995</v>
      </c>
      <c r="AD56" s="316">
        <f t="shared" si="10"/>
        <v>487.8999999999997</v>
      </c>
      <c r="AE56" s="311"/>
      <c r="AF56" s="315"/>
      <c r="AG56" s="316"/>
      <c r="AH56" s="575"/>
      <c r="AI56" s="317">
        <f t="shared" si="11"/>
        <v>2224.8999999999996</v>
      </c>
      <c r="AJ56" s="316">
        <f t="shared" si="12"/>
        <v>1108.1999999999996</v>
      </c>
      <c r="AK56" s="318"/>
    </row>
    <row r="57" ht="16.5" thickBot="1" thickTop="1"/>
    <row r="58" spans="2:37" ht="22.5" thickBot="1" thickTop="1">
      <c r="B58" s="251" t="s">
        <v>3</v>
      </c>
      <c r="C58" s="290"/>
      <c r="D58" s="290"/>
      <c r="E58" s="291"/>
      <c r="F58" s="290"/>
      <c r="G58" s="290"/>
      <c r="H58" s="291"/>
      <c r="I58" s="290"/>
      <c r="J58" s="290"/>
      <c r="K58" s="291"/>
      <c r="L58" s="290"/>
      <c r="M58" s="290"/>
      <c r="N58" s="291"/>
      <c r="O58" s="290"/>
      <c r="P58" s="290"/>
      <c r="Q58" s="292"/>
      <c r="R58" s="94"/>
      <c r="S58" s="94"/>
      <c r="T58" s="94"/>
      <c r="U58" s="511"/>
      <c r="V58" s="251" t="s">
        <v>58</v>
      </c>
      <c r="W58" s="290"/>
      <c r="X58" s="290"/>
      <c r="Y58" s="291"/>
      <c r="Z58" s="290"/>
      <c r="AA58" s="290"/>
      <c r="AB58" s="291"/>
      <c r="AC58" s="290"/>
      <c r="AD58" s="290"/>
      <c r="AE58" s="291"/>
      <c r="AF58" s="290"/>
      <c r="AG58" s="290"/>
      <c r="AH58" s="291"/>
      <c r="AI58" s="290"/>
      <c r="AJ58" s="290"/>
      <c r="AK58" s="292"/>
    </row>
    <row r="59" spans="2:37" ht="19.5" thickTop="1">
      <c r="B59" s="688" t="s">
        <v>2</v>
      </c>
      <c r="C59" s="690" t="s">
        <v>214</v>
      </c>
      <c r="D59" s="691"/>
      <c r="E59" s="692"/>
      <c r="F59" s="693" t="s">
        <v>215</v>
      </c>
      <c r="G59" s="691"/>
      <c r="H59" s="692"/>
      <c r="I59" s="693" t="s">
        <v>235</v>
      </c>
      <c r="J59" s="691"/>
      <c r="K59" s="692"/>
      <c r="L59" s="693" t="s">
        <v>236</v>
      </c>
      <c r="M59" s="691"/>
      <c r="N59" s="692"/>
      <c r="O59" s="693" t="s">
        <v>226</v>
      </c>
      <c r="P59" s="691"/>
      <c r="Q59" s="692"/>
      <c r="R59" s="94"/>
      <c r="S59" s="94"/>
      <c r="T59" s="94"/>
      <c r="U59" s="511"/>
      <c r="V59" s="688" t="s">
        <v>1</v>
      </c>
      <c r="W59" s="690" t="s">
        <v>21</v>
      </c>
      <c r="X59" s="691"/>
      <c r="Y59" s="692"/>
      <c r="Z59" s="693" t="s">
        <v>22</v>
      </c>
      <c r="AA59" s="691"/>
      <c r="AB59" s="694"/>
      <c r="AC59" s="690" t="s">
        <v>248</v>
      </c>
      <c r="AD59" s="691"/>
      <c r="AE59" s="692"/>
      <c r="AF59" s="690" t="s">
        <v>249</v>
      </c>
      <c r="AG59" s="691"/>
      <c r="AH59" s="692"/>
      <c r="AI59" s="690" t="s">
        <v>226</v>
      </c>
      <c r="AJ59" s="691"/>
      <c r="AK59" s="692"/>
    </row>
    <row r="60" spans="2:37" ht="15.75" customHeight="1" thickBot="1">
      <c r="B60" s="689"/>
      <c r="C60" s="293" t="s">
        <v>90</v>
      </c>
      <c r="D60" s="294" t="s">
        <v>91</v>
      </c>
      <c r="E60" s="295" t="s">
        <v>92</v>
      </c>
      <c r="F60" s="293" t="s">
        <v>90</v>
      </c>
      <c r="G60" s="294" t="s">
        <v>91</v>
      </c>
      <c r="H60" s="295" t="s">
        <v>92</v>
      </c>
      <c r="I60" s="293" t="s">
        <v>90</v>
      </c>
      <c r="J60" s="294" t="s">
        <v>91</v>
      </c>
      <c r="K60" s="295" t="s">
        <v>92</v>
      </c>
      <c r="L60" s="293" t="s">
        <v>90</v>
      </c>
      <c r="M60" s="294" t="s">
        <v>91</v>
      </c>
      <c r="N60" s="567" t="s">
        <v>92</v>
      </c>
      <c r="O60" s="293" t="s">
        <v>90</v>
      </c>
      <c r="P60" s="294" t="s">
        <v>91</v>
      </c>
      <c r="Q60" s="295" t="s">
        <v>92</v>
      </c>
      <c r="R60" s="94"/>
      <c r="S60" s="94"/>
      <c r="T60" s="94"/>
      <c r="U60" s="594"/>
      <c r="V60" s="689"/>
      <c r="W60" s="293" t="s">
        <v>90</v>
      </c>
      <c r="X60" s="294" t="s">
        <v>91</v>
      </c>
      <c r="Y60" s="295" t="s">
        <v>92</v>
      </c>
      <c r="Z60" s="293" t="s">
        <v>90</v>
      </c>
      <c r="AA60" s="294" t="s">
        <v>91</v>
      </c>
      <c r="AB60" s="295" t="s">
        <v>92</v>
      </c>
      <c r="AC60" s="293" t="s">
        <v>90</v>
      </c>
      <c r="AD60" s="294" t="s">
        <v>91</v>
      </c>
      <c r="AE60" s="295" t="s">
        <v>92</v>
      </c>
      <c r="AF60" s="293" t="s">
        <v>90</v>
      </c>
      <c r="AG60" s="294" t="s">
        <v>91</v>
      </c>
      <c r="AH60" s="295" t="s">
        <v>92</v>
      </c>
      <c r="AI60" s="293" t="s">
        <v>90</v>
      </c>
      <c r="AJ60" s="294" t="s">
        <v>91</v>
      </c>
      <c r="AK60" s="567" t="s">
        <v>92</v>
      </c>
    </row>
    <row r="61" spans="2:37" ht="16.5" thickTop="1">
      <c r="B61" s="259" t="s">
        <v>93</v>
      </c>
      <c r="C61" s="312">
        <v>1526.272</v>
      </c>
      <c r="D61" s="321">
        <v>1829.713</v>
      </c>
      <c r="E61" s="301">
        <v>0.19881187625796715</v>
      </c>
      <c r="F61" s="312">
        <v>3639.4115370267277</v>
      </c>
      <c r="G61" s="321">
        <v>3343.968</v>
      </c>
      <c r="H61" s="301">
        <v>-0.08117893072023807</v>
      </c>
      <c r="I61" s="312">
        <v>594.4999327732716</v>
      </c>
      <c r="J61" s="321">
        <v>403.715</v>
      </c>
      <c r="K61" s="298">
        <v>-0.3209166599620668</v>
      </c>
      <c r="L61" s="312">
        <v>26.382999999999925</v>
      </c>
      <c r="M61" s="321">
        <v>21.59100000000052</v>
      </c>
      <c r="N61" s="568"/>
      <c r="O61" s="312">
        <v>5786.566469799999</v>
      </c>
      <c r="P61" s="297">
        <v>5598.987</v>
      </c>
      <c r="Q61" s="298">
        <v>-0.03241636828661232</v>
      </c>
      <c r="U61" s="94"/>
      <c r="V61" s="259" t="s">
        <v>239</v>
      </c>
      <c r="W61" s="312">
        <v>1526.272</v>
      </c>
      <c r="X61" s="321">
        <v>1829.713</v>
      </c>
      <c r="Y61" s="298">
        <v>0.19881187625796715</v>
      </c>
      <c r="Z61" s="312">
        <v>3639.4115370267277</v>
      </c>
      <c r="AA61" s="321">
        <v>3343.968</v>
      </c>
      <c r="AB61" s="298">
        <v>-0.08117893072023807</v>
      </c>
      <c r="AC61" s="312">
        <v>594.4999327732716</v>
      </c>
      <c r="AD61" s="321">
        <v>403.715</v>
      </c>
      <c r="AE61" s="298">
        <v>-0.3209166599620668</v>
      </c>
      <c r="AF61" s="312">
        <v>26.382999999999925</v>
      </c>
      <c r="AG61" s="321">
        <v>21.59100000000052</v>
      </c>
      <c r="AH61" s="298"/>
      <c r="AI61" s="312">
        <v>5786.566469799999</v>
      </c>
      <c r="AJ61" s="321">
        <v>5598.987</v>
      </c>
      <c r="AK61" s="568">
        <v>-0.03241636828661232</v>
      </c>
    </row>
    <row r="62" spans="2:37" ht="15.75">
      <c r="B62" s="259" t="s">
        <v>8</v>
      </c>
      <c r="C62" s="312">
        <v>6.3689999999999145</v>
      </c>
      <c r="D62" s="322">
        <v>24.598999999999933</v>
      </c>
      <c r="E62" s="301">
        <v>2.862301774218914</v>
      </c>
      <c r="F62" s="312">
        <v>368.5996367167272</v>
      </c>
      <c r="G62" s="322">
        <v>274.83299999999963</v>
      </c>
      <c r="H62" s="301">
        <v>-0.2543861343758954</v>
      </c>
      <c r="I62" s="312">
        <v>-7.221067226728451</v>
      </c>
      <c r="J62" s="322">
        <v>-34.80500000000001</v>
      </c>
      <c r="K62" s="301">
        <v>3.8199246603287236</v>
      </c>
      <c r="L62" s="312">
        <v>-8.168999999999812</v>
      </c>
      <c r="M62" s="322">
        <v>-12.453999999999695</v>
      </c>
      <c r="N62" s="261"/>
      <c r="O62" s="312">
        <v>359.57856948999887</v>
      </c>
      <c r="P62" s="322">
        <v>252.17299999999986</v>
      </c>
      <c r="Q62" s="301">
        <v>-0.2986984726101324</v>
      </c>
      <c r="U62" s="94"/>
      <c r="V62" s="259" t="s">
        <v>8</v>
      </c>
      <c r="W62" s="312">
        <v>6.3689999999999145</v>
      </c>
      <c r="X62" s="322">
        <v>24.598999999999933</v>
      </c>
      <c r="Y62" s="301">
        <v>2.862301774218914</v>
      </c>
      <c r="Z62" s="312">
        <v>368.5996367167272</v>
      </c>
      <c r="AA62" s="322">
        <v>274.83299999999963</v>
      </c>
      <c r="AB62" s="301">
        <v>-0.2543861343758954</v>
      </c>
      <c r="AC62" s="312">
        <v>-7.221067226728451</v>
      </c>
      <c r="AD62" s="322">
        <v>-34.80500000000001</v>
      </c>
      <c r="AE62" s="301">
        <v>3.8199246603287236</v>
      </c>
      <c r="AF62" s="312">
        <v>-8.168999999999812</v>
      </c>
      <c r="AG62" s="322">
        <v>-12.453999999999695</v>
      </c>
      <c r="AH62" s="301"/>
      <c r="AI62" s="312">
        <v>359.57856948999887</v>
      </c>
      <c r="AJ62" s="322">
        <v>252.17299999999986</v>
      </c>
      <c r="AK62" s="261">
        <v>-0.2986984726101324</v>
      </c>
    </row>
    <row r="63" spans="2:37" ht="15">
      <c r="B63" s="595" t="s">
        <v>97</v>
      </c>
      <c r="C63" s="303">
        <v>0.004172912822878173</v>
      </c>
      <c r="D63" s="304">
        <v>0.013444184962341052</v>
      </c>
      <c r="E63" s="301"/>
      <c r="F63" s="303">
        <v>0.1012800099594838</v>
      </c>
      <c r="G63" s="304">
        <v>0.08218768839893194</v>
      </c>
      <c r="H63" s="301"/>
      <c r="I63" s="303">
        <v>-0.012146455918073918</v>
      </c>
      <c r="J63" s="304">
        <v>-0.08621180783473492</v>
      </c>
      <c r="K63" s="301"/>
      <c r="L63" s="303"/>
      <c r="M63" s="304"/>
      <c r="N63" s="261"/>
      <c r="O63" s="303">
        <v>0.06214022967966131</v>
      </c>
      <c r="P63" s="304">
        <v>0.04503904009778909</v>
      </c>
      <c r="Q63" s="301"/>
      <c r="U63" s="94"/>
      <c r="V63" s="595" t="s">
        <v>240</v>
      </c>
      <c r="W63" s="303">
        <v>0.004172912822878173</v>
      </c>
      <c r="X63" s="304">
        <v>0.013444184962341052</v>
      </c>
      <c r="Y63" s="301"/>
      <c r="Z63" s="303">
        <v>0.1012800099594838</v>
      </c>
      <c r="AA63" s="304">
        <v>0.08218768839893194</v>
      </c>
      <c r="AB63" s="301"/>
      <c r="AC63" s="303">
        <v>-0.012146455918073918</v>
      </c>
      <c r="AD63" s="304">
        <v>-0.08621180783473492</v>
      </c>
      <c r="AE63" s="301"/>
      <c r="AF63" s="303"/>
      <c r="AG63" s="304"/>
      <c r="AH63" s="301"/>
      <c r="AI63" s="303">
        <v>0.06214022967966131</v>
      </c>
      <c r="AJ63" s="304">
        <v>0.04503904009778909</v>
      </c>
      <c r="AK63" s="261"/>
    </row>
    <row r="64" spans="2:37" ht="15.75">
      <c r="B64" s="259" t="s">
        <v>10</v>
      </c>
      <c r="C64" s="312">
        <v>-0.6520000000000854</v>
      </c>
      <c r="D64" s="322">
        <v>19.090999999999934</v>
      </c>
      <c r="E64" s="301" t="s">
        <v>103</v>
      </c>
      <c r="F64" s="312">
        <v>178.81389706672724</v>
      </c>
      <c r="G64" s="322">
        <v>158.42899999999963</v>
      </c>
      <c r="H64" s="301">
        <v>-0.11400063082972045</v>
      </c>
      <c r="I64" s="312">
        <v>-16.876067226728452</v>
      </c>
      <c r="J64" s="322">
        <v>-41.858000000000004</v>
      </c>
      <c r="K64" s="301">
        <v>1.4803172112104983</v>
      </c>
      <c r="L64" s="312">
        <v>-9.139999999999816</v>
      </c>
      <c r="M64" s="322">
        <v>-13.118999999999701</v>
      </c>
      <c r="N64" s="261"/>
      <c r="O64" s="312">
        <v>152.1458298399989</v>
      </c>
      <c r="P64" s="322">
        <v>122.54299999999986</v>
      </c>
      <c r="Q64" s="301">
        <v>-0.19456878884639983</v>
      </c>
      <c r="U64" s="94"/>
      <c r="V64" s="259" t="s">
        <v>10</v>
      </c>
      <c r="W64" s="312">
        <v>-0.6520000000000854</v>
      </c>
      <c r="X64" s="322">
        <v>19.090999999999934</v>
      </c>
      <c r="Y64" s="301" t="s">
        <v>103</v>
      </c>
      <c r="Z64" s="312">
        <v>178.81389706672724</v>
      </c>
      <c r="AA64" s="322">
        <v>158.42899999999963</v>
      </c>
      <c r="AB64" s="301">
        <v>-0.11400063082972045</v>
      </c>
      <c r="AC64" s="312">
        <v>-16.876067226728452</v>
      </c>
      <c r="AD64" s="322">
        <v>-41.858000000000004</v>
      </c>
      <c r="AE64" s="301">
        <v>1.4803172112104983</v>
      </c>
      <c r="AF64" s="312">
        <v>-9.139999999999816</v>
      </c>
      <c r="AG64" s="322">
        <v>-13.118999999999701</v>
      </c>
      <c r="AH64" s="301"/>
      <c r="AI64" s="312">
        <v>152.1458298399989</v>
      </c>
      <c r="AJ64" s="322">
        <v>122.54299999999986</v>
      </c>
      <c r="AK64" s="261">
        <v>-0.19456878884639983</v>
      </c>
    </row>
    <row r="65" spans="2:37" ht="15">
      <c r="B65" s="595" t="s">
        <v>97</v>
      </c>
      <c r="C65" s="323">
        <v>-0.0004271846695740244</v>
      </c>
      <c r="D65" s="324">
        <v>0.010433876788326876</v>
      </c>
      <c r="E65" s="301"/>
      <c r="F65" s="323">
        <v>0.04913264005664277</v>
      </c>
      <c r="G65" s="324">
        <v>0.047377546675087694</v>
      </c>
      <c r="H65" s="301"/>
      <c r="I65" s="323">
        <v>-0.028386996022024095</v>
      </c>
      <c r="J65" s="324">
        <v>-0.10368205293338124</v>
      </c>
      <c r="K65" s="301"/>
      <c r="L65" s="323"/>
      <c r="M65" s="324"/>
      <c r="N65" s="261"/>
      <c r="O65" s="323">
        <v>0.02629293738074999</v>
      </c>
      <c r="P65" s="324">
        <v>0.02188663770785677</v>
      </c>
      <c r="Q65" s="301"/>
      <c r="U65" s="94"/>
      <c r="V65" s="595" t="s">
        <v>240</v>
      </c>
      <c r="W65" s="323">
        <v>-0.0004271846695740244</v>
      </c>
      <c r="X65" s="324">
        <v>0.010433876788326876</v>
      </c>
      <c r="Y65" s="301"/>
      <c r="Z65" s="323">
        <v>0.04913264005664277</v>
      </c>
      <c r="AA65" s="324">
        <v>0.047377546675087694</v>
      </c>
      <c r="AB65" s="301"/>
      <c r="AC65" s="323">
        <v>-0.028386996022024095</v>
      </c>
      <c r="AD65" s="324">
        <v>-0.10368205293338124</v>
      </c>
      <c r="AE65" s="301"/>
      <c r="AF65" s="323"/>
      <c r="AG65" s="324"/>
      <c r="AH65" s="301"/>
      <c r="AI65" s="323">
        <v>0.02629293738074999</v>
      </c>
      <c r="AJ65" s="324">
        <v>0.02188663770785677</v>
      </c>
      <c r="AK65" s="261"/>
    </row>
    <row r="66" spans="2:37" ht="15.75">
      <c r="B66" s="596" t="s">
        <v>228</v>
      </c>
      <c r="C66" s="325">
        <v>-5.391</v>
      </c>
      <c r="D66" s="326">
        <v>-4.215999999999999</v>
      </c>
      <c r="E66" s="301"/>
      <c r="F66" s="325">
        <v>-41.82441914</v>
      </c>
      <c r="G66" s="326">
        <v>-32.77</v>
      </c>
      <c r="H66" s="301"/>
      <c r="I66" s="325">
        <v>-11.307999999999998</v>
      </c>
      <c r="J66" s="326">
        <v>-9.245000000000001</v>
      </c>
      <c r="K66" s="301"/>
      <c r="L66" s="325">
        <v>16.369000000000007</v>
      </c>
      <c r="M66" s="326">
        <v>-2.876999999999999</v>
      </c>
      <c r="N66" s="261"/>
      <c r="O66" s="325">
        <v>-42.154419139999995</v>
      </c>
      <c r="P66" s="326">
        <v>-49.108000000000004</v>
      </c>
      <c r="Q66" s="301"/>
      <c r="U66" s="94"/>
      <c r="V66" s="596" t="s">
        <v>241</v>
      </c>
      <c r="W66" s="325">
        <v>-5.391</v>
      </c>
      <c r="X66" s="326">
        <v>-4.215999999999999</v>
      </c>
      <c r="Y66" s="301"/>
      <c r="Z66" s="325">
        <v>-41.82441914</v>
      </c>
      <c r="AA66" s="326">
        <v>-32.77</v>
      </c>
      <c r="AB66" s="301"/>
      <c r="AC66" s="325">
        <v>-11.307999999999998</v>
      </c>
      <c r="AD66" s="326">
        <v>-9.245000000000001</v>
      </c>
      <c r="AE66" s="301"/>
      <c r="AF66" s="325">
        <v>16.369000000000007</v>
      </c>
      <c r="AG66" s="326">
        <v>-2.876999999999999</v>
      </c>
      <c r="AH66" s="301"/>
      <c r="AI66" s="325">
        <v>-42.154419139999995</v>
      </c>
      <c r="AJ66" s="326">
        <v>-49.108000000000004</v>
      </c>
      <c r="AK66" s="261"/>
    </row>
    <row r="67" spans="2:37" ht="15.75">
      <c r="B67" s="596" t="s">
        <v>229</v>
      </c>
      <c r="C67" s="325">
        <v>10.232</v>
      </c>
      <c r="D67" s="326">
        <v>7.674</v>
      </c>
      <c r="E67" s="301"/>
      <c r="F67" s="325">
        <v>-23.674247396728394</v>
      </c>
      <c r="G67" s="326">
        <v>0.262</v>
      </c>
      <c r="H67" s="301"/>
      <c r="I67" s="325">
        <v>8.190067226728399</v>
      </c>
      <c r="J67" s="326">
        <v>4.204</v>
      </c>
      <c r="K67" s="301"/>
      <c r="L67" s="325">
        <v>6.027999999999999</v>
      </c>
      <c r="M67" s="326">
        <v>0</v>
      </c>
      <c r="N67" s="571"/>
      <c r="O67" s="325">
        <v>0.775819830000004</v>
      </c>
      <c r="P67" s="326">
        <v>12.14</v>
      </c>
      <c r="Q67" s="301"/>
      <c r="U67" s="94"/>
      <c r="V67" s="596" t="s">
        <v>242</v>
      </c>
      <c r="W67" s="325">
        <v>10.232</v>
      </c>
      <c r="X67" s="326">
        <v>7.674</v>
      </c>
      <c r="Y67" s="301"/>
      <c r="Z67" s="325">
        <v>-23.674247396728394</v>
      </c>
      <c r="AA67" s="326">
        <v>0.262</v>
      </c>
      <c r="AB67" s="301"/>
      <c r="AC67" s="325">
        <v>8.190067226728399</v>
      </c>
      <c r="AD67" s="326">
        <v>4.204</v>
      </c>
      <c r="AE67" s="301"/>
      <c r="AF67" s="325">
        <v>6.027999999999999</v>
      </c>
      <c r="AG67" s="326">
        <v>0</v>
      </c>
      <c r="AH67" s="301"/>
      <c r="AI67" s="325">
        <v>0.775819830000004</v>
      </c>
      <c r="AJ67" s="326">
        <v>12.14</v>
      </c>
      <c r="AK67" s="571"/>
    </row>
    <row r="68" spans="2:37" ht="15.75">
      <c r="B68" s="596" t="s">
        <v>230</v>
      </c>
      <c r="C68" s="306">
        <v>11.985999999999997</v>
      </c>
      <c r="D68" s="307">
        <v>0.10099999999999998</v>
      </c>
      <c r="E68" s="301"/>
      <c r="F68" s="306">
        <v>-8.189129189999985</v>
      </c>
      <c r="G68" s="307">
        <v>1.3239999999999914</v>
      </c>
      <c r="H68" s="301"/>
      <c r="I68" s="306">
        <v>7.8679999999999986</v>
      </c>
      <c r="J68" s="307">
        <v>32.190000000000005</v>
      </c>
      <c r="K68" s="301"/>
      <c r="L68" s="325">
        <v>0.16399999999999437</v>
      </c>
      <c r="M68" s="326">
        <v>3.3799999999999812</v>
      </c>
      <c r="N68" s="261"/>
      <c r="O68" s="306">
        <v>11.828870810000005</v>
      </c>
      <c r="P68" s="307">
        <v>36.994999999999976</v>
      </c>
      <c r="Q68" s="301"/>
      <c r="U68" s="94"/>
      <c r="V68" s="596" t="s">
        <v>243</v>
      </c>
      <c r="W68" s="306">
        <v>11.985999999999997</v>
      </c>
      <c r="X68" s="307">
        <v>0.10099999999999998</v>
      </c>
      <c r="Y68" s="301"/>
      <c r="Z68" s="306">
        <v>-8.189129189999985</v>
      </c>
      <c r="AA68" s="307">
        <v>1.3239999999999914</v>
      </c>
      <c r="AB68" s="301"/>
      <c r="AC68" s="306">
        <v>7.8679999999999986</v>
      </c>
      <c r="AD68" s="307">
        <v>32.190000000000005</v>
      </c>
      <c r="AE68" s="301"/>
      <c r="AF68" s="306">
        <v>0.16399999999999437</v>
      </c>
      <c r="AG68" s="307">
        <v>3.3799999999999812</v>
      </c>
      <c r="AH68" s="301"/>
      <c r="AI68" s="325">
        <v>11.828870810000005</v>
      </c>
      <c r="AJ68" s="326">
        <v>36.994999999999976</v>
      </c>
      <c r="AK68" s="261"/>
    </row>
    <row r="69" spans="2:37" ht="15.75">
      <c r="B69" s="259" t="s">
        <v>231</v>
      </c>
      <c r="C69" s="312">
        <v>16.174999999999912</v>
      </c>
      <c r="D69" s="322">
        <v>22.649999999999935</v>
      </c>
      <c r="E69" s="301">
        <v>0.4003091190108228</v>
      </c>
      <c r="F69" s="312">
        <v>105.12610133999885</v>
      </c>
      <c r="G69" s="322">
        <v>127.24499999999962</v>
      </c>
      <c r="H69" s="301">
        <v>0.2104034904563219</v>
      </c>
      <c r="I69" s="312">
        <v>-12.126000000000051</v>
      </c>
      <c r="J69" s="322">
        <v>-14.709000000000003</v>
      </c>
      <c r="K69" s="301">
        <v>0.2130133597229047</v>
      </c>
      <c r="L69" s="312">
        <v>13.421000000000195</v>
      </c>
      <c r="M69" s="322">
        <v>-12.615999999999715</v>
      </c>
      <c r="N69" s="573"/>
      <c r="O69" s="312">
        <v>122.59610133999891</v>
      </c>
      <c r="P69" s="322">
        <v>122.56999999999984</v>
      </c>
      <c r="Q69" s="313">
        <v>-0.00021290513901972563</v>
      </c>
      <c r="U69" s="94"/>
      <c r="V69" s="259" t="s">
        <v>244</v>
      </c>
      <c r="W69" s="312">
        <v>16.174999999999912</v>
      </c>
      <c r="X69" s="322">
        <v>22.649999999999935</v>
      </c>
      <c r="Y69" s="301">
        <v>0.4003091190108228</v>
      </c>
      <c r="Z69" s="312">
        <v>105.12610133999885</v>
      </c>
      <c r="AA69" s="322">
        <v>127.24499999999962</v>
      </c>
      <c r="AB69" s="301">
        <v>0.2104034904563219</v>
      </c>
      <c r="AC69" s="312">
        <v>-12.126000000000051</v>
      </c>
      <c r="AD69" s="322">
        <v>-14.709000000000003</v>
      </c>
      <c r="AE69" s="301">
        <v>0.2130133597229047</v>
      </c>
      <c r="AF69" s="312">
        <v>13.421000000000195</v>
      </c>
      <c r="AG69" s="322">
        <v>-12.615999999999715</v>
      </c>
      <c r="AH69" s="301"/>
      <c r="AI69" s="312">
        <v>122.59610133999891</v>
      </c>
      <c r="AJ69" s="322">
        <v>122.56999999999984</v>
      </c>
      <c r="AK69" s="573">
        <v>-0.00021290513901972563</v>
      </c>
    </row>
    <row r="70" spans="2:37" ht="15.75">
      <c r="B70" s="596" t="s">
        <v>232</v>
      </c>
      <c r="C70" s="325">
        <v>0.138</v>
      </c>
      <c r="D70" s="326">
        <v>-1.888</v>
      </c>
      <c r="E70" s="301"/>
      <c r="F70" s="325">
        <v>-23.115101340000002</v>
      </c>
      <c r="G70" s="326">
        <v>-39.181</v>
      </c>
      <c r="H70" s="301"/>
      <c r="I70" s="325">
        <v>5.754</v>
      </c>
      <c r="J70" s="326">
        <v>0.039</v>
      </c>
      <c r="K70" s="301"/>
      <c r="L70" s="325">
        <v>-4.395000000000001</v>
      </c>
      <c r="M70" s="326">
        <v>6.653999999999998</v>
      </c>
      <c r="N70" s="261"/>
      <c r="O70" s="325">
        <v>-21.618101340000003</v>
      </c>
      <c r="P70" s="326">
        <v>-34.376</v>
      </c>
      <c r="Q70" s="301"/>
      <c r="U70" s="87"/>
      <c r="V70" s="596" t="s">
        <v>245</v>
      </c>
      <c r="W70" s="325">
        <v>0.138</v>
      </c>
      <c r="X70" s="326">
        <v>-1.888</v>
      </c>
      <c r="Y70" s="301"/>
      <c r="Z70" s="325">
        <v>-23.115101340000002</v>
      </c>
      <c r="AA70" s="326">
        <v>-39.181</v>
      </c>
      <c r="AB70" s="301"/>
      <c r="AC70" s="325">
        <v>5.754</v>
      </c>
      <c r="AD70" s="326">
        <v>0.039</v>
      </c>
      <c r="AE70" s="301"/>
      <c r="AF70" s="325">
        <v>-4.395000000000001</v>
      </c>
      <c r="AG70" s="326">
        <v>6.653999999999998</v>
      </c>
      <c r="AH70" s="301"/>
      <c r="AI70" s="325">
        <v>-21.618101340000003</v>
      </c>
      <c r="AJ70" s="326">
        <v>-34.376</v>
      </c>
      <c r="AK70" s="261"/>
    </row>
    <row r="71" spans="2:37" ht="15.75">
      <c r="B71" s="596" t="s">
        <v>233</v>
      </c>
      <c r="C71" s="325">
        <v>-3.943</v>
      </c>
      <c r="D71" s="326">
        <v>-2.592</v>
      </c>
      <c r="E71" s="301"/>
      <c r="F71" s="325">
        <v>-44.543</v>
      </c>
      <c r="G71" s="326">
        <v>-41.239</v>
      </c>
      <c r="H71" s="301"/>
      <c r="I71" s="325">
        <v>-3.271</v>
      </c>
      <c r="J71" s="326">
        <v>-0.255</v>
      </c>
      <c r="K71" s="301"/>
      <c r="L71" s="325">
        <v>-5.688000000000003</v>
      </c>
      <c r="M71" s="326">
        <v>-2.55351295663786E-15</v>
      </c>
      <c r="N71" s="261"/>
      <c r="O71" s="325">
        <v>-57.445</v>
      </c>
      <c r="P71" s="326">
        <v>-44.086</v>
      </c>
      <c r="Q71" s="301"/>
      <c r="U71" s="87"/>
      <c r="V71" s="596" t="s">
        <v>246</v>
      </c>
      <c r="W71" s="325">
        <v>-3.943</v>
      </c>
      <c r="X71" s="326">
        <v>-2.592</v>
      </c>
      <c r="Y71" s="301"/>
      <c r="Z71" s="325">
        <v>-44.543</v>
      </c>
      <c r="AA71" s="326">
        <v>-41.239</v>
      </c>
      <c r="AB71" s="301"/>
      <c r="AC71" s="325">
        <v>-3.271</v>
      </c>
      <c r="AD71" s="326">
        <v>-0.255</v>
      </c>
      <c r="AE71" s="301"/>
      <c r="AF71" s="325">
        <v>-5.688000000000003</v>
      </c>
      <c r="AG71" s="326">
        <v>-2.55351295663786E-15</v>
      </c>
      <c r="AH71" s="301"/>
      <c r="AI71" s="325">
        <v>-57.445</v>
      </c>
      <c r="AJ71" s="326">
        <v>-44.086</v>
      </c>
      <c r="AK71" s="261"/>
    </row>
    <row r="72" spans="2:37" ht="15.75">
      <c r="B72" s="259" t="s">
        <v>234</v>
      </c>
      <c r="C72" s="312">
        <v>12.369999999999914</v>
      </c>
      <c r="D72" s="322">
        <v>18.169999999999938</v>
      </c>
      <c r="E72" s="301">
        <v>0.4688763136620908</v>
      </c>
      <c r="F72" s="312">
        <v>37.46799999999886</v>
      </c>
      <c r="G72" s="322">
        <v>46.824999999999626</v>
      </c>
      <c r="H72" s="301">
        <v>0.2497331055834593</v>
      </c>
      <c r="I72" s="312">
        <v>-9.64300000000005</v>
      </c>
      <c r="J72" s="322">
        <v>-14.925000000000004</v>
      </c>
      <c r="K72" s="301" t="s">
        <v>227</v>
      </c>
      <c r="L72" s="312">
        <v>3.3380000000001786</v>
      </c>
      <c r="M72" s="322">
        <v>-5.961999999999712</v>
      </c>
      <c r="N72" s="261"/>
      <c r="O72" s="312">
        <v>43.5329999999989</v>
      </c>
      <c r="P72" s="322">
        <v>44.10799999999985</v>
      </c>
      <c r="Q72" s="301">
        <v>0.013208370661359492</v>
      </c>
      <c r="U72" s="87"/>
      <c r="V72" s="259" t="s">
        <v>247</v>
      </c>
      <c r="W72" s="312">
        <v>12.369999999999914</v>
      </c>
      <c r="X72" s="322">
        <v>18.169999999999938</v>
      </c>
      <c r="Y72" s="301">
        <v>0.4688763136620908</v>
      </c>
      <c r="Z72" s="312">
        <v>37.46799999999886</v>
      </c>
      <c r="AA72" s="322">
        <v>46.824999999999626</v>
      </c>
      <c r="AB72" s="301">
        <v>0.2497331055834593</v>
      </c>
      <c r="AC72" s="312">
        <v>-9.64300000000005</v>
      </c>
      <c r="AD72" s="322">
        <v>-14.925000000000004</v>
      </c>
      <c r="AE72" s="301" t="s">
        <v>227</v>
      </c>
      <c r="AF72" s="312">
        <v>3.3380000000001786</v>
      </c>
      <c r="AG72" s="322">
        <v>-5.961999999999712</v>
      </c>
      <c r="AH72" s="301"/>
      <c r="AI72" s="312">
        <v>43.5329999999989</v>
      </c>
      <c r="AJ72" s="322">
        <v>44.10799999999985</v>
      </c>
      <c r="AK72" s="261">
        <v>0.013208370661359492</v>
      </c>
    </row>
    <row r="73" spans="2:37" ht="16.5" thickBot="1">
      <c r="B73" s="310" t="s">
        <v>97</v>
      </c>
      <c r="C73" s="597">
        <v>0.00810471528010729</v>
      </c>
      <c r="D73" s="598">
        <v>0.009930519157922547</v>
      </c>
      <c r="E73" s="311"/>
      <c r="F73" s="597">
        <v>0.010295070952764223</v>
      </c>
      <c r="G73" s="598">
        <v>0.01400282538588875</v>
      </c>
      <c r="H73" s="311"/>
      <c r="I73" s="597">
        <v>-0.016220355072231213</v>
      </c>
      <c r="J73" s="598">
        <v>-0.03696914902839876</v>
      </c>
      <c r="K73" s="311"/>
      <c r="L73" s="597"/>
      <c r="M73" s="598"/>
      <c r="N73" s="572"/>
      <c r="O73" s="597">
        <v>0.007523114134642185</v>
      </c>
      <c r="P73" s="598">
        <v>0.007877853618877816</v>
      </c>
      <c r="Q73" s="311"/>
      <c r="U73" s="87"/>
      <c r="V73" s="310" t="s">
        <v>240</v>
      </c>
      <c r="W73" s="597">
        <v>0.00810471528010729</v>
      </c>
      <c r="X73" s="598">
        <v>0.009930519157922547</v>
      </c>
      <c r="Y73" s="311"/>
      <c r="Z73" s="597">
        <v>0.010295070952764223</v>
      </c>
      <c r="AA73" s="598">
        <v>0.01400282538588875</v>
      </c>
      <c r="AB73" s="311"/>
      <c r="AC73" s="597">
        <v>-0.016220355072231213</v>
      </c>
      <c r="AD73" s="598">
        <v>-0.03696914902839876</v>
      </c>
      <c r="AE73" s="311"/>
      <c r="AF73" s="597"/>
      <c r="AG73" s="598"/>
      <c r="AH73" s="311"/>
      <c r="AI73" s="597">
        <v>0.007523114134642185</v>
      </c>
      <c r="AJ73" s="598">
        <v>0.007877853618877816</v>
      </c>
      <c r="AK73" s="572"/>
    </row>
    <row r="74" ht="16.5" thickBot="1" thickTop="1"/>
    <row r="75" spans="2:25" ht="22.5" thickBot="1" thickTop="1">
      <c r="B75" s="327" t="s">
        <v>27</v>
      </c>
      <c r="C75" s="328"/>
      <c r="D75" s="328"/>
      <c r="E75" s="343" t="s">
        <v>81</v>
      </c>
      <c r="I75" s="515"/>
      <c r="V75" s="327" t="s">
        <v>31</v>
      </c>
      <c r="W75" s="328"/>
      <c r="X75" s="328"/>
      <c r="Y75" s="343" t="s">
        <v>4</v>
      </c>
    </row>
    <row r="76" spans="2:25" ht="20.25" thickBot="1" thickTop="1">
      <c r="B76" s="329" t="s">
        <v>15</v>
      </c>
      <c r="C76" s="330" t="s">
        <v>90</v>
      </c>
      <c r="D76" s="331" t="s">
        <v>91</v>
      </c>
      <c r="E76" s="332" t="s">
        <v>92</v>
      </c>
      <c r="I76" s="576"/>
      <c r="V76" s="329" t="s">
        <v>51</v>
      </c>
      <c r="W76" s="330" t="s">
        <v>90</v>
      </c>
      <c r="X76" s="331" t="s">
        <v>91</v>
      </c>
      <c r="Y76" s="344" t="s">
        <v>92</v>
      </c>
    </row>
    <row r="77" spans="2:25" ht="16.5" thickTop="1">
      <c r="B77" s="333" t="s">
        <v>93</v>
      </c>
      <c r="C77" s="57">
        <v>1831.7665099999997</v>
      </c>
      <c r="D77" s="334">
        <v>1850.0998039999997</v>
      </c>
      <c r="E77" s="335">
        <v>0.010008532146381421</v>
      </c>
      <c r="I77" s="558"/>
      <c r="V77" s="345" t="s">
        <v>6</v>
      </c>
      <c r="W77" s="57">
        <v>1831.7665099999997</v>
      </c>
      <c r="X77" s="334">
        <v>1850.0998039999997</v>
      </c>
      <c r="Y77" s="335">
        <v>0.010008532146381421</v>
      </c>
    </row>
    <row r="78" spans="2:25" ht="15.75">
      <c r="B78" s="333" t="s">
        <v>8</v>
      </c>
      <c r="C78" s="57">
        <v>243.17899999999946</v>
      </c>
      <c r="D78" s="334">
        <v>249.9499999999997</v>
      </c>
      <c r="E78" s="335">
        <v>0.027843687160487685</v>
      </c>
      <c r="I78" s="558"/>
      <c r="V78" s="345" t="s">
        <v>8</v>
      </c>
      <c r="W78" s="57">
        <v>243.17899999999946</v>
      </c>
      <c r="X78" s="334">
        <v>249.9499999999997</v>
      </c>
      <c r="Y78" s="335">
        <v>0.027843687160487685</v>
      </c>
    </row>
    <row r="79" spans="2:25" ht="15.75">
      <c r="B79" s="336" t="s">
        <v>97</v>
      </c>
      <c r="C79" s="263">
        <v>0.13275654875904436</v>
      </c>
      <c r="D79" s="337">
        <v>0.13510081967448268</v>
      </c>
      <c r="E79" s="335"/>
      <c r="I79" s="559"/>
      <c r="V79" s="346" t="s">
        <v>9</v>
      </c>
      <c r="W79" s="263">
        <v>0.13275654875904436</v>
      </c>
      <c r="X79" s="337">
        <v>0.13510081967448268</v>
      </c>
      <c r="Y79" s="335"/>
    </row>
    <row r="80" spans="2:25" ht="15.75">
      <c r="B80" s="333" t="s">
        <v>10</v>
      </c>
      <c r="C80" s="57">
        <v>230.58299999999946</v>
      </c>
      <c r="D80" s="334">
        <v>235.1539999999997</v>
      </c>
      <c r="E80" s="335">
        <v>0.019823664363809446</v>
      </c>
      <c r="I80" s="558"/>
      <c r="V80" s="345" t="s">
        <v>10</v>
      </c>
      <c r="W80" s="57">
        <v>230.58299999999946</v>
      </c>
      <c r="X80" s="334">
        <v>235.1539999999997</v>
      </c>
      <c r="Y80" s="335">
        <v>0.019823664363809446</v>
      </c>
    </row>
    <row r="81" spans="2:25" ht="15.75">
      <c r="B81" s="336" t="s">
        <v>97</v>
      </c>
      <c r="C81" s="263">
        <v>0.12588012650149363</v>
      </c>
      <c r="D81" s="337">
        <v>0.1271034132815895</v>
      </c>
      <c r="E81" s="335"/>
      <c r="I81" s="559"/>
      <c r="V81" s="346" t="s">
        <v>9</v>
      </c>
      <c r="W81" s="263">
        <v>0.12588012650149363</v>
      </c>
      <c r="X81" s="337">
        <v>0.1271034132815895</v>
      </c>
      <c r="Y81" s="335"/>
    </row>
    <row r="82" spans="2:25" ht="15.75">
      <c r="B82" s="333" t="s">
        <v>234</v>
      </c>
      <c r="C82" s="57">
        <v>123.79499999999946</v>
      </c>
      <c r="D82" s="334">
        <v>124.99899999999975</v>
      </c>
      <c r="E82" s="335">
        <v>0.009725756290644094</v>
      </c>
      <c r="I82" s="558"/>
      <c r="V82" s="345" t="s">
        <v>86</v>
      </c>
      <c r="W82" s="57">
        <v>123.79499999999946</v>
      </c>
      <c r="X82" s="334">
        <v>124.99899999999975</v>
      </c>
      <c r="Y82" s="335">
        <v>0.009725756290644094</v>
      </c>
    </row>
    <row r="83" spans="2:25" ht="15.75">
      <c r="B83" s="336" t="s">
        <v>97</v>
      </c>
      <c r="C83" s="263">
        <v>0.06758230337992122</v>
      </c>
      <c r="D83" s="337">
        <v>0.06756338211038466</v>
      </c>
      <c r="E83" s="335"/>
      <c r="I83" s="559"/>
      <c r="V83" s="346" t="s">
        <v>9</v>
      </c>
      <c r="W83" s="263">
        <v>0.06758230337992122</v>
      </c>
      <c r="X83" s="337">
        <v>0.06756338211038466</v>
      </c>
      <c r="Y83" s="335"/>
    </row>
    <row r="84" spans="2:25" ht="15.75">
      <c r="B84" s="333" t="s">
        <v>94</v>
      </c>
      <c r="C84" s="57">
        <v>7359.9799633298835</v>
      </c>
      <c r="D84" s="334">
        <v>7507.52350206612</v>
      </c>
      <c r="E84" s="335">
        <v>0.02004673103342025</v>
      </c>
      <c r="I84" s="558"/>
      <c r="V84" s="345" t="s">
        <v>109</v>
      </c>
      <c r="W84" s="57">
        <v>7359.9799633298835</v>
      </c>
      <c r="X84" s="334">
        <v>7507.52350206612</v>
      </c>
      <c r="Y84" s="335">
        <v>0.02004673103342025</v>
      </c>
    </row>
    <row r="85" spans="2:25" ht="15.75">
      <c r="B85" s="336" t="s">
        <v>95</v>
      </c>
      <c r="C85" s="265">
        <v>12.55696826908492</v>
      </c>
      <c r="D85" s="338">
        <v>12.7149210249022</v>
      </c>
      <c r="E85" s="335"/>
      <c r="I85" s="559"/>
      <c r="V85" s="346" t="s">
        <v>7</v>
      </c>
      <c r="W85" s="265">
        <v>12.55696826908492</v>
      </c>
      <c r="X85" s="338">
        <v>12.7149210249022</v>
      </c>
      <c r="Y85" s="335"/>
    </row>
    <row r="86" spans="2:25" ht="15.75">
      <c r="B86" s="333" t="s">
        <v>102</v>
      </c>
      <c r="C86" s="57">
        <v>45.39999999999999</v>
      </c>
      <c r="D86" s="334">
        <v>15.600000000000005</v>
      </c>
      <c r="E86" s="335">
        <v>-0.6563876651982377</v>
      </c>
      <c r="I86" s="87"/>
      <c r="V86" s="345" t="s">
        <v>11</v>
      </c>
      <c r="W86" s="57">
        <v>45.39999999999999</v>
      </c>
      <c r="X86" s="334">
        <v>15.600000000000005</v>
      </c>
      <c r="Y86" s="335">
        <v>-0.6563876651982377</v>
      </c>
    </row>
    <row r="87" spans="2:25" ht="15.75">
      <c r="B87" s="333" t="s">
        <v>218</v>
      </c>
      <c r="C87" s="57">
        <v>-1234.6999999999998</v>
      </c>
      <c r="D87" s="334">
        <v>18.700000000000003</v>
      </c>
      <c r="E87" s="335"/>
      <c r="I87" s="87"/>
      <c r="V87" s="345" t="s">
        <v>258</v>
      </c>
      <c r="W87" s="57">
        <v>-1234.6999999999998</v>
      </c>
      <c r="X87" s="334">
        <v>18.700000000000003</v>
      </c>
      <c r="Y87" s="335"/>
    </row>
    <row r="88" spans="2:25" ht="15.75">
      <c r="B88" s="333" t="s">
        <v>219</v>
      </c>
      <c r="C88" s="57">
        <v>-1234.6999999999998</v>
      </c>
      <c r="D88" s="334">
        <v>-976.4999999999999</v>
      </c>
      <c r="E88" s="335">
        <v>-0.20911962420021057</v>
      </c>
      <c r="I88" s="87"/>
      <c r="V88" s="345" t="s">
        <v>53</v>
      </c>
      <c r="W88" s="57">
        <v>-1234.6999999999998</v>
      </c>
      <c r="X88" s="334">
        <v>-976.4999999999999</v>
      </c>
      <c r="Y88" s="335">
        <v>-0.20911962420021057</v>
      </c>
    </row>
    <row r="89" spans="2:25" ht="15.75">
      <c r="B89" s="333" t="s">
        <v>220</v>
      </c>
      <c r="C89" s="57">
        <v>-1148.4999999999995</v>
      </c>
      <c r="D89" s="334">
        <v>-566.5104366000002</v>
      </c>
      <c r="E89" s="335">
        <v>-0.5067388449281669</v>
      </c>
      <c r="I89" s="87"/>
      <c r="V89" s="345" t="s">
        <v>54</v>
      </c>
      <c r="W89" s="57">
        <v>-1148.4999999999995</v>
      </c>
      <c r="X89" s="334">
        <v>-566.5104366000002</v>
      </c>
      <c r="Y89" s="335">
        <v>-0.5067388449281669</v>
      </c>
    </row>
    <row r="90" spans="2:25" ht="16.5" thickBot="1">
      <c r="B90" s="339" t="s">
        <v>221</v>
      </c>
      <c r="C90" s="340">
        <v>-1.1807146176273466</v>
      </c>
      <c r="D90" s="341">
        <v>-0.5666237613522713</v>
      </c>
      <c r="E90" s="342"/>
      <c r="I90" s="87"/>
      <c r="V90" s="339" t="s">
        <v>55</v>
      </c>
      <c r="W90" s="340">
        <v>-1.1807146176273466</v>
      </c>
      <c r="X90" s="341">
        <v>-0.5666237613522713</v>
      </c>
      <c r="Y90" s="342"/>
    </row>
    <row r="91" ht="16.5" thickBot="1" thickTop="1"/>
    <row r="92" spans="2:25" ht="22.5" thickBot="1" thickTop="1">
      <c r="B92" s="347" t="s">
        <v>27</v>
      </c>
      <c r="C92" s="348"/>
      <c r="D92" s="348"/>
      <c r="E92" s="349" t="s">
        <v>59</v>
      </c>
      <c r="F92" s="415"/>
      <c r="G92" s="87"/>
      <c r="H92" s="87"/>
      <c r="I92" s="87"/>
      <c r="V92" s="347" t="s">
        <v>31</v>
      </c>
      <c r="W92" s="348"/>
      <c r="X92" s="348"/>
      <c r="Y92" s="349" t="s">
        <v>68</v>
      </c>
    </row>
    <row r="93" spans="2:25" ht="20.25" thickBot="1" thickTop="1">
      <c r="B93" s="329" t="s">
        <v>15</v>
      </c>
      <c r="C93" s="330" t="s">
        <v>90</v>
      </c>
      <c r="D93" s="350" t="s">
        <v>91</v>
      </c>
      <c r="E93" s="344" t="s">
        <v>92</v>
      </c>
      <c r="F93" s="577"/>
      <c r="G93" s="87"/>
      <c r="H93" s="87"/>
      <c r="I93" s="87"/>
      <c r="V93" s="329" t="s">
        <v>51</v>
      </c>
      <c r="W93" s="330" t="s">
        <v>90</v>
      </c>
      <c r="X93" s="350" t="s">
        <v>91</v>
      </c>
      <c r="Y93" s="344" t="s">
        <v>92</v>
      </c>
    </row>
    <row r="94" spans="2:25" ht="16.5" thickTop="1">
      <c r="B94" s="333" t="s">
        <v>60</v>
      </c>
      <c r="C94" s="57">
        <v>912.474</v>
      </c>
      <c r="D94" s="351">
        <v>1188.108</v>
      </c>
      <c r="E94" s="335">
        <v>0.3020732645532913</v>
      </c>
      <c r="F94" s="420"/>
      <c r="G94" s="87"/>
      <c r="H94" s="87"/>
      <c r="I94" s="87"/>
      <c r="V94" s="345" t="s">
        <v>69</v>
      </c>
      <c r="W94" s="57">
        <v>4413.023</v>
      </c>
      <c r="X94" s="351">
        <v>4549.642</v>
      </c>
      <c r="Y94" s="335">
        <v>0.03095814365798666</v>
      </c>
    </row>
    <row r="95" spans="2:25" ht="15.75">
      <c r="B95" s="352" t="s">
        <v>250</v>
      </c>
      <c r="C95" s="34">
        <v>142.76</v>
      </c>
      <c r="D95" s="353">
        <v>247.023</v>
      </c>
      <c r="E95" s="354">
        <v>0.7303376295881201</v>
      </c>
      <c r="F95" s="420"/>
      <c r="G95" s="87"/>
      <c r="H95" s="87"/>
      <c r="I95" s="87"/>
      <c r="V95" s="374" t="s">
        <v>72</v>
      </c>
      <c r="W95" s="34">
        <v>1830.4080000000004</v>
      </c>
      <c r="X95" s="353">
        <v>1843.1799999999998</v>
      </c>
      <c r="Y95" s="354">
        <v>0.006977679293359351</v>
      </c>
    </row>
    <row r="96" spans="2:25" ht="15.75">
      <c r="B96" s="352" t="s">
        <v>251</v>
      </c>
      <c r="C96" s="34">
        <v>564.711</v>
      </c>
      <c r="D96" s="353">
        <v>742.439</v>
      </c>
      <c r="E96" s="354">
        <v>0.31472381448209785</v>
      </c>
      <c r="F96" s="420"/>
      <c r="G96" s="87"/>
      <c r="H96" s="87"/>
      <c r="I96" s="87"/>
      <c r="V96" s="374" t="s">
        <v>73</v>
      </c>
      <c r="W96" s="34">
        <v>2582.615</v>
      </c>
      <c r="X96" s="353">
        <v>2706.462</v>
      </c>
      <c r="Y96" s="354">
        <v>0.04795410852953319</v>
      </c>
    </row>
    <row r="97" spans="2:25" ht="15.75">
      <c r="B97" s="352" t="s">
        <v>252</v>
      </c>
      <c r="C97" s="34">
        <v>205.003</v>
      </c>
      <c r="D97" s="353">
        <v>198.646</v>
      </c>
      <c r="E97" s="354">
        <v>-0.031009302302893116</v>
      </c>
      <c r="F97" s="420"/>
      <c r="G97" s="87"/>
      <c r="H97" s="87"/>
      <c r="I97" s="87"/>
      <c r="V97" s="374" t="s">
        <v>74</v>
      </c>
      <c r="W97" s="34">
        <v>2946.9569633298834</v>
      </c>
      <c r="X97" s="353">
        <v>2957.8815020661204</v>
      </c>
      <c r="Y97" s="354">
        <v>0.003707057439988226</v>
      </c>
    </row>
    <row r="98" spans="2:25" ht="15.75">
      <c r="B98" s="333" t="s">
        <v>253</v>
      </c>
      <c r="C98" s="57">
        <v>861.701</v>
      </c>
      <c r="D98" s="351">
        <v>581.469</v>
      </c>
      <c r="E98" s="335">
        <v>-0.32520793175358964</v>
      </c>
      <c r="F98" s="420"/>
      <c r="G98" s="87"/>
      <c r="H98" s="87"/>
      <c r="I98" s="87"/>
      <c r="V98" s="345" t="s">
        <v>72</v>
      </c>
      <c r="W98" s="57">
        <v>371.4264475399996</v>
      </c>
      <c r="X98" s="351">
        <v>472.8915822899994</v>
      </c>
      <c r="Y98" s="335">
        <v>0.2731769248582463</v>
      </c>
    </row>
    <row r="99" spans="2:25" ht="15.75">
      <c r="B99" s="333" t="s">
        <v>254</v>
      </c>
      <c r="C99" s="57">
        <v>68.31</v>
      </c>
      <c r="D99" s="351">
        <v>92.436</v>
      </c>
      <c r="E99" s="335">
        <v>0.35318401405357935</v>
      </c>
      <c r="F99" s="420"/>
      <c r="G99" s="87"/>
      <c r="H99" s="87"/>
      <c r="I99" s="87"/>
      <c r="V99" s="345" t="s">
        <v>73</v>
      </c>
      <c r="W99" s="57">
        <v>2575.530515789884</v>
      </c>
      <c r="X99" s="351">
        <v>2484.989919776121</v>
      </c>
      <c r="Y99" s="335">
        <v>-0.03515415385633469</v>
      </c>
    </row>
    <row r="100" spans="2:25" ht="15.75" thickBot="1">
      <c r="B100" s="355" t="s">
        <v>255</v>
      </c>
      <c r="C100" s="147">
        <v>-10.718</v>
      </c>
      <c r="D100" s="356">
        <v>-11.913</v>
      </c>
      <c r="E100" s="357">
        <v>0</v>
      </c>
      <c r="F100" s="578"/>
      <c r="G100" s="87"/>
      <c r="H100" s="87"/>
      <c r="I100" s="87"/>
      <c r="V100" s="336" t="s">
        <v>16</v>
      </c>
      <c r="W100" s="147">
        <v>7359.9799633298835</v>
      </c>
      <c r="X100" s="356">
        <v>7507.52350206612</v>
      </c>
      <c r="Y100" s="357">
        <v>0.02004673103342025</v>
      </c>
    </row>
    <row r="101" spans="2:25" ht="17.25" thickBot="1" thickTop="1">
      <c r="B101" s="358" t="s">
        <v>16</v>
      </c>
      <c r="C101" s="359">
        <v>1831.7665099999997</v>
      </c>
      <c r="D101" s="360">
        <v>1850.0998039999997</v>
      </c>
      <c r="E101" s="361">
        <v>0.010008532146381421</v>
      </c>
      <c r="F101" s="420"/>
      <c r="G101" s="87"/>
      <c r="H101" s="87"/>
      <c r="I101" s="87"/>
      <c r="V101" s="375" t="s">
        <v>75</v>
      </c>
      <c r="W101" s="359">
        <v>2201.83444754</v>
      </c>
      <c r="X101" s="360">
        <v>2316.0715822899992</v>
      </c>
      <c r="Y101" s="361">
        <v>0.05188270847412291</v>
      </c>
    </row>
    <row r="102" spans="2:25" ht="15.75">
      <c r="B102" s="333" t="s">
        <v>256</v>
      </c>
      <c r="C102" s="57">
        <v>1126.079698772169</v>
      </c>
      <c r="D102" s="351">
        <v>965.8764197420267</v>
      </c>
      <c r="E102" s="335">
        <v>-0.14226637706444878</v>
      </c>
      <c r="F102" s="420"/>
      <c r="G102" s="87"/>
      <c r="H102" s="87"/>
      <c r="I102" s="87"/>
      <c r="V102" s="345" t="s">
        <v>70</v>
      </c>
      <c r="W102" s="57">
        <v>5158.145515789884</v>
      </c>
      <c r="X102" s="351">
        <v>5191.451919776121</v>
      </c>
      <c r="Y102" s="335">
        <v>0.006457050093736427</v>
      </c>
    </row>
    <row r="103" spans="2:25" ht="16.5" thickBot="1">
      <c r="B103" s="362" t="s">
        <v>257</v>
      </c>
      <c r="C103" s="363">
        <v>0.6147506751677478</v>
      </c>
      <c r="D103" s="364">
        <v>0.5220671974851075</v>
      </c>
      <c r="E103" s="365"/>
      <c r="F103" s="578"/>
      <c r="G103" s="87"/>
      <c r="H103" s="87"/>
      <c r="I103" s="87"/>
      <c r="V103" s="376" t="s">
        <v>76</v>
      </c>
      <c r="W103" s="363">
        <v>0.700836896498313</v>
      </c>
      <c r="X103" s="364">
        <v>0.6914999224907387</v>
      </c>
      <c r="Y103" s="365"/>
    </row>
    <row r="104" spans="7:9" ht="16.5" thickBot="1" thickTop="1">
      <c r="G104" s="87"/>
      <c r="H104" s="87"/>
      <c r="I104" s="87"/>
    </row>
    <row r="105" spans="2:25" ht="22.5" thickBot="1" thickTop="1">
      <c r="B105" s="347" t="s">
        <v>27</v>
      </c>
      <c r="C105" s="348"/>
      <c r="D105" s="348"/>
      <c r="E105" s="349" t="s">
        <v>61</v>
      </c>
      <c r="F105" s="511"/>
      <c r="G105" s="87"/>
      <c r="H105" s="87"/>
      <c r="I105" s="87"/>
      <c r="V105" s="347" t="s">
        <v>31</v>
      </c>
      <c r="W105" s="348"/>
      <c r="X105" s="348"/>
      <c r="Y105" s="349" t="s">
        <v>71</v>
      </c>
    </row>
    <row r="106" spans="2:25" ht="20.25" thickBot="1" thickTop="1">
      <c r="B106" s="329" t="s">
        <v>15</v>
      </c>
      <c r="C106" s="330" t="s">
        <v>90</v>
      </c>
      <c r="D106" s="350" t="s">
        <v>91</v>
      </c>
      <c r="E106" s="344" t="s">
        <v>92</v>
      </c>
      <c r="F106" s="522"/>
      <c r="G106" s="87"/>
      <c r="H106" s="87"/>
      <c r="I106" s="87"/>
      <c r="V106" s="329" t="s">
        <v>51</v>
      </c>
      <c r="W106" s="330" t="str">
        <f aca="true" t="shared" si="16" ref="W106:W116">C106</f>
        <v>3M13</v>
      </c>
      <c r="X106" s="350" t="str">
        <f aca="true" t="shared" si="17" ref="X106:X116">D106</f>
        <v>3M14</v>
      </c>
      <c r="Y106" s="344" t="str">
        <f aca="true" t="shared" si="18" ref="Y106:Y116">E106</f>
        <v>Var.</v>
      </c>
    </row>
    <row r="107" spans="2:25" ht="16.5" thickTop="1">
      <c r="B107" s="333" t="s">
        <v>60</v>
      </c>
      <c r="C107" s="57">
        <v>4413.023</v>
      </c>
      <c r="D107" s="351">
        <v>4549.642</v>
      </c>
      <c r="E107" s="335">
        <v>0.03095814365798666</v>
      </c>
      <c r="F107" s="579"/>
      <c r="G107" s="87"/>
      <c r="H107" s="87"/>
      <c r="I107" s="87"/>
      <c r="V107" s="345" t="s">
        <v>69</v>
      </c>
      <c r="W107" s="57">
        <f t="shared" si="16"/>
        <v>4413.023</v>
      </c>
      <c r="X107" s="351">
        <f t="shared" si="17"/>
        <v>4549.642</v>
      </c>
      <c r="Y107" s="335">
        <f t="shared" si="18"/>
        <v>0.03095814365798666</v>
      </c>
    </row>
    <row r="108" spans="2:25" ht="15.75">
      <c r="B108" s="352" t="s">
        <v>62</v>
      </c>
      <c r="C108" s="34">
        <v>1830.4080000000004</v>
      </c>
      <c r="D108" s="353">
        <v>1843.1799999999998</v>
      </c>
      <c r="E108" s="354">
        <v>0.006977679293359351</v>
      </c>
      <c r="F108" s="420"/>
      <c r="G108" s="87"/>
      <c r="H108" s="87"/>
      <c r="I108" s="87"/>
      <c r="V108" s="374" t="s">
        <v>72</v>
      </c>
      <c r="W108" s="34">
        <f t="shared" si="16"/>
        <v>1830.4080000000004</v>
      </c>
      <c r="X108" s="353">
        <f t="shared" si="17"/>
        <v>1843.1799999999998</v>
      </c>
      <c r="Y108" s="354">
        <f t="shared" si="18"/>
        <v>0.006977679293359351</v>
      </c>
    </row>
    <row r="109" spans="2:25" ht="15.75">
      <c r="B109" s="352" t="s">
        <v>63</v>
      </c>
      <c r="C109" s="34">
        <v>2582.615</v>
      </c>
      <c r="D109" s="353">
        <v>2706.462</v>
      </c>
      <c r="E109" s="354">
        <v>0.04795410852953319</v>
      </c>
      <c r="F109" s="420"/>
      <c r="G109" s="87"/>
      <c r="H109" s="87"/>
      <c r="I109" s="87"/>
      <c r="V109" s="374" t="s">
        <v>73</v>
      </c>
      <c r="W109" s="34">
        <f t="shared" si="16"/>
        <v>2582.615</v>
      </c>
      <c r="X109" s="353">
        <f t="shared" si="17"/>
        <v>2706.462</v>
      </c>
      <c r="Y109" s="354">
        <f t="shared" si="18"/>
        <v>0.04795410852953319</v>
      </c>
    </row>
    <row r="110" spans="2:25" ht="15.75">
      <c r="B110" s="333" t="s">
        <v>64</v>
      </c>
      <c r="C110" s="57">
        <v>2946.9569633298834</v>
      </c>
      <c r="D110" s="351">
        <v>2957.8815020661204</v>
      </c>
      <c r="E110" s="335">
        <v>0.003707057439988226</v>
      </c>
      <c r="F110" s="579"/>
      <c r="G110" s="87"/>
      <c r="H110" s="87"/>
      <c r="I110" s="87"/>
      <c r="V110" s="345" t="s">
        <v>74</v>
      </c>
      <c r="W110" s="57">
        <f t="shared" si="16"/>
        <v>2946.9569633298834</v>
      </c>
      <c r="X110" s="351">
        <f t="shared" si="17"/>
        <v>2957.8815020661204</v>
      </c>
      <c r="Y110" s="335">
        <f t="shared" si="18"/>
        <v>0.003707057439988226</v>
      </c>
    </row>
    <row r="111" spans="2:25" ht="15.75">
      <c r="B111" s="352" t="s">
        <v>62</v>
      </c>
      <c r="C111" s="34">
        <v>371.4264475399996</v>
      </c>
      <c r="D111" s="353">
        <v>472.8915822899994</v>
      </c>
      <c r="E111" s="354">
        <v>0.2731769248582463</v>
      </c>
      <c r="F111" s="579"/>
      <c r="G111" s="87"/>
      <c r="H111" s="87"/>
      <c r="I111" s="87"/>
      <c r="V111" s="374" t="s">
        <v>72</v>
      </c>
      <c r="W111" s="34">
        <f t="shared" si="16"/>
        <v>371.4264475399996</v>
      </c>
      <c r="X111" s="353">
        <f t="shared" si="17"/>
        <v>472.8915822899994</v>
      </c>
      <c r="Y111" s="354">
        <f t="shared" si="18"/>
        <v>0.2731769248582463</v>
      </c>
    </row>
    <row r="112" spans="2:25" ht="16.5" thickBot="1">
      <c r="B112" s="352" t="s">
        <v>63</v>
      </c>
      <c r="C112" s="34">
        <v>2575.530515789884</v>
      </c>
      <c r="D112" s="353">
        <v>2484.989919776121</v>
      </c>
      <c r="E112" s="354">
        <v>-0.03515415385633469</v>
      </c>
      <c r="F112" s="579"/>
      <c r="G112" s="87"/>
      <c r="H112" s="87"/>
      <c r="I112" s="87"/>
      <c r="V112" s="374" t="s">
        <v>73</v>
      </c>
      <c r="W112" s="34">
        <f t="shared" si="16"/>
        <v>2575.530515789884</v>
      </c>
      <c r="X112" s="353">
        <f t="shared" si="17"/>
        <v>2484.989919776121</v>
      </c>
      <c r="Y112" s="354">
        <f t="shared" si="18"/>
        <v>-0.03515415385633469</v>
      </c>
    </row>
    <row r="113" spans="2:25" ht="17.25" thickBot="1" thickTop="1">
      <c r="B113" s="358" t="s">
        <v>16</v>
      </c>
      <c r="C113" s="359">
        <v>7359.9799633298835</v>
      </c>
      <c r="D113" s="360">
        <v>7507.52350206612</v>
      </c>
      <c r="E113" s="361">
        <v>0.02004673103342025</v>
      </c>
      <c r="F113" s="579"/>
      <c r="G113" s="87"/>
      <c r="H113" s="87"/>
      <c r="I113" s="87"/>
      <c r="V113" s="375" t="s">
        <v>16</v>
      </c>
      <c r="W113" s="359">
        <f t="shared" si="16"/>
        <v>7359.9799633298835</v>
      </c>
      <c r="X113" s="360">
        <f t="shared" si="17"/>
        <v>7507.52350206612</v>
      </c>
      <c r="Y113" s="361">
        <f t="shared" si="18"/>
        <v>0.02004673103342025</v>
      </c>
    </row>
    <row r="114" spans="2:25" ht="15.75">
      <c r="B114" s="333" t="s">
        <v>65</v>
      </c>
      <c r="C114" s="57">
        <v>2201.83444754</v>
      </c>
      <c r="D114" s="351">
        <v>2316.0715822899992</v>
      </c>
      <c r="E114" s="335">
        <v>0.05188270847412291</v>
      </c>
      <c r="F114" s="579"/>
      <c r="G114" s="87"/>
      <c r="H114" s="87"/>
      <c r="I114" s="87"/>
      <c r="V114" s="345" t="s">
        <v>75</v>
      </c>
      <c r="W114" s="57">
        <f t="shared" si="16"/>
        <v>2201.83444754</v>
      </c>
      <c r="X114" s="351">
        <f t="shared" si="17"/>
        <v>2316.0715822899992</v>
      </c>
      <c r="Y114" s="335">
        <f t="shared" si="18"/>
        <v>0.05188270847412291</v>
      </c>
    </row>
    <row r="115" spans="2:25" ht="15.75">
      <c r="B115" s="333" t="s">
        <v>66</v>
      </c>
      <c r="C115" s="57">
        <v>5158.145515789884</v>
      </c>
      <c r="D115" s="351">
        <v>5191.451919776121</v>
      </c>
      <c r="E115" s="335">
        <v>0.006457050093736427</v>
      </c>
      <c r="F115" s="579"/>
      <c r="G115" s="87"/>
      <c r="H115" s="87"/>
      <c r="I115" s="87"/>
      <c r="V115" s="345" t="s">
        <v>70</v>
      </c>
      <c r="W115" s="57">
        <f t="shared" si="16"/>
        <v>5158.145515789884</v>
      </c>
      <c r="X115" s="351">
        <f t="shared" si="17"/>
        <v>5191.451919776121</v>
      </c>
      <c r="Y115" s="335">
        <f t="shared" si="18"/>
        <v>0.006457050093736427</v>
      </c>
    </row>
    <row r="116" spans="2:25" ht="16.5" thickBot="1">
      <c r="B116" s="362" t="s">
        <v>67</v>
      </c>
      <c r="C116" s="363">
        <v>0.700836896498313</v>
      </c>
      <c r="D116" s="364">
        <v>0.6914999224907387</v>
      </c>
      <c r="E116" s="365">
        <v>0</v>
      </c>
      <c r="F116" s="579"/>
      <c r="G116" s="87"/>
      <c r="H116" s="87"/>
      <c r="I116" s="87"/>
      <c r="V116" s="376" t="s">
        <v>76</v>
      </c>
      <c r="W116" s="363">
        <f t="shared" si="16"/>
        <v>0.700836896498313</v>
      </c>
      <c r="X116" s="364">
        <f t="shared" si="17"/>
        <v>0.6914999224907387</v>
      </c>
      <c r="Y116" s="365">
        <f t="shared" si="18"/>
        <v>0</v>
      </c>
    </row>
    <row r="117" spans="2:25" ht="16.5" thickBot="1" thickTop="1">
      <c r="B117" s="94"/>
      <c r="C117" s="94"/>
      <c r="D117" s="94"/>
      <c r="E117" s="94"/>
      <c r="F117" s="94"/>
      <c r="G117" s="87"/>
      <c r="H117" s="87"/>
      <c r="I117" s="87"/>
      <c r="V117" s="87"/>
      <c r="W117" s="87"/>
      <c r="X117" s="87"/>
      <c r="Y117" s="87"/>
    </row>
    <row r="118" spans="2:25" ht="22.5" thickBot="1" thickTop="1">
      <c r="B118" s="347" t="s">
        <v>27</v>
      </c>
      <c r="C118" s="348"/>
      <c r="D118" s="348"/>
      <c r="E118" s="349" t="s">
        <v>14</v>
      </c>
      <c r="F118" s="94"/>
      <c r="G118" s="87"/>
      <c r="H118" s="87"/>
      <c r="I118" s="87"/>
      <c r="V118" s="347" t="s">
        <v>31</v>
      </c>
      <c r="W118" s="348"/>
      <c r="X118" s="348"/>
      <c r="Y118" s="349" t="s">
        <v>56</v>
      </c>
    </row>
    <row r="119" spans="2:25" ht="20.25" thickBot="1" thickTop="1">
      <c r="B119" s="329" t="s">
        <v>15</v>
      </c>
      <c r="C119" s="330" t="s">
        <v>90</v>
      </c>
      <c r="D119" s="350" t="s">
        <v>91</v>
      </c>
      <c r="E119" s="344" t="s">
        <v>92</v>
      </c>
      <c r="F119" s="94"/>
      <c r="G119" s="87"/>
      <c r="H119" s="87"/>
      <c r="I119" s="87"/>
      <c r="V119" s="329" t="s">
        <v>1</v>
      </c>
      <c r="W119" s="330" t="s">
        <v>90</v>
      </c>
      <c r="X119" s="350" t="s">
        <v>91</v>
      </c>
      <c r="Y119" s="344" t="s">
        <v>92</v>
      </c>
    </row>
    <row r="120" spans="2:25" ht="16.5" thickTop="1">
      <c r="B120" s="366" t="s">
        <v>212</v>
      </c>
      <c r="C120" s="52">
        <v>705.687</v>
      </c>
      <c r="D120" s="367">
        <v>884.223</v>
      </c>
      <c r="E120" s="368">
        <v>0.25299601664760707</v>
      </c>
      <c r="F120" s="94"/>
      <c r="G120" s="87"/>
      <c r="H120" s="87"/>
      <c r="I120" s="87"/>
      <c r="V120" s="366" t="s">
        <v>19</v>
      </c>
      <c r="W120" s="52">
        <v>705.687</v>
      </c>
      <c r="X120" s="367">
        <v>884.223</v>
      </c>
      <c r="Y120" s="368">
        <v>0.25299601664760707</v>
      </c>
    </row>
    <row r="121" spans="2:25" ht="15.75">
      <c r="B121" s="366" t="s">
        <v>213</v>
      </c>
      <c r="C121" s="52">
        <v>159.17899999999997</v>
      </c>
      <c r="D121" s="367">
        <v>135.43600000000004</v>
      </c>
      <c r="E121" s="368">
        <v>-0.14915912274860343</v>
      </c>
      <c r="F121" s="94"/>
      <c r="G121" s="87"/>
      <c r="H121" s="87"/>
      <c r="I121" s="87"/>
      <c r="V121" s="366" t="s">
        <v>20</v>
      </c>
      <c r="W121" s="52">
        <v>159.17899999999997</v>
      </c>
      <c r="X121" s="367">
        <v>135.43600000000004</v>
      </c>
      <c r="Y121" s="368">
        <v>-0.14915912274860343</v>
      </c>
    </row>
    <row r="122" spans="2:25" ht="15.75">
      <c r="B122" s="366" t="s">
        <v>214</v>
      </c>
      <c r="C122" s="52">
        <v>848.284</v>
      </c>
      <c r="D122" s="367">
        <v>699.332</v>
      </c>
      <c r="E122" s="368">
        <v>-0.17559213659576278</v>
      </c>
      <c r="F122" s="94"/>
      <c r="G122" s="87"/>
      <c r="H122" s="87"/>
      <c r="I122" s="87"/>
      <c r="V122" s="366" t="s">
        <v>21</v>
      </c>
      <c r="W122" s="52">
        <v>848.284</v>
      </c>
      <c r="X122" s="367">
        <v>699.332</v>
      </c>
      <c r="Y122" s="368">
        <v>-0.17559213659576278</v>
      </c>
    </row>
    <row r="123" spans="2:25" ht="15.75">
      <c r="B123" s="366" t="s">
        <v>215</v>
      </c>
      <c r="C123" s="52">
        <v>31.935</v>
      </c>
      <c r="D123" s="367">
        <v>73.625</v>
      </c>
      <c r="E123" s="368">
        <v>1.3054642242054175</v>
      </c>
      <c r="F123" s="94"/>
      <c r="G123" s="87"/>
      <c r="H123" s="87"/>
      <c r="I123" s="87"/>
      <c r="V123" s="366" t="s">
        <v>22</v>
      </c>
      <c r="W123" s="52">
        <v>31.935</v>
      </c>
      <c r="X123" s="367">
        <v>73.625</v>
      </c>
      <c r="Y123" s="368">
        <v>1.3054642242054175</v>
      </c>
    </row>
    <row r="124" spans="2:25" ht="16.5" thickBot="1">
      <c r="B124" s="366" t="s">
        <v>216</v>
      </c>
      <c r="C124" s="52">
        <v>86.683</v>
      </c>
      <c r="D124" s="367">
        <v>57.483999999999924</v>
      </c>
      <c r="E124" s="368">
        <v>-0.33684805555876096</v>
      </c>
      <c r="F124" s="94"/>
      <c r="G124" s="580"/>
      <c r="H124" s="580"/>
      <c r="I124" s="580"/>
      <c r="V124" s="366" t="s">
        <v>23</v>
      </c>
      <c r="W124" s="52">
        <v>86.683</v>
      </c>
      <c r="X124" s="367">
        <v>57.483999999999924</v>
      </c>
      <c r="Y124" s="368">
        <v>-0.33684805555876096</v>
      </c>
    </row>
    <row r="125" spans="2:25" ht="17.25" thickBot="1" thickTop="1">
      <c r="B125" s="369" t="s">
        <v>16</v>
      </c>
      <c r="C125" s="370">
        <v>1831.768</v>
      </c>
      <c r="D125" s="371">
        <v>1850.1</v>
      </c>
      <c r="E125" s="372">
        <v>0.010007817583886025</v>
      </c>
      <c r="F125" s="94"/>
      <c r="G125" s="87"/>
      <c r="H125" s="87"/>
      <c r="I125" s="87"/>
      <c r="V125" s="369" t="s">
        <v>16</v>
      </c>
      <c r="W125" s="370">
        <v>1831.768</v>
      </c>
      <c r="X125" s="371">
        <v>1850.1</v>
      </c>
      <c r="Y125" s="372">
        <v>0.010007817583886025</v>
      </c>
    </row>
    <row r="126" spans="2:25" ht="16.5" thickBot="1" thickTop="1">
      <c r="B126" s="87"/>
      <c r="C126" s="87"/>
      <c r="D126" s="87"/>
      <c r="E126" s="87"/>
      <c r="F126" s="94"/>
      <c r="G126" s="87"/>
      <c r="H126" s="87"/>
      <c r="I126" s="87"/>
      <c r="V126" s="87"/>
      <c r="W126" s="87"/>
      <c r="X126" s="87"/>
      <c r="Y126" s="87"/>
    </row>
    <row r="127" spans="2:25" ht="22.5" thickBot="1" thickTop="1">
      <c r="B127" s="347" t="s">
        <v>27</v>
      </c>
      <c r="C127" s="348"/>
      <c r="D127" s="348"/>
      <c r="E127" s="349" t="s">
        <v>17</v>
      </c>
      <c r="F127" s="94"/>
      <c r="G127" s="87"/>
      <c r="H127" s="87"/>
      <c r="I127" s="87"/>
      <c r="V127" s="347" t="s">
        <v>31</v>
      </c>
      <c r="W127" s="348"/>
      <c r="X127" s="348"/>
      <c r="Y127" s="349" t="s">
        <v>57</v>
      </c>
    </row>
    <row r="128" spans="2:25" ht="20.25" thickBot="1" thickTop="1">
      <c r="B128" s="329" t="s">
        <v>15</v>
      </c>
      <c r="C128" s="373">
        <v>41364</v>
      </c>
      <c r="D128" s="581">
        <v>41729</v>
      </c>
      <c r="E128" s="344" t="s">
        <v>92</v>
      </c>
      <c r="F128" s="94"/>
      <c r="G128" s="87"/>
      <c r="H128" s="87"/>
      <c r="I128" s="87"/>
      <c r="V128" s="329" t="s">
        <v>1</v>
      </c>
      <c r="W128" s="373">
        <v>41364</v>
      </c>
      <c r="X128" s="581">
        <v>41729</v>
      </c>
      <c r="Y128" s="344" t="s">
        <v>92</v>
      </c>
    </row>
    <row r="129" spans="2:25" ht="16.5" thickTop="1">
      <c r="B129" s="366" t="s">
        <v>212</v>
      </c>
      <c r="C129" s="52">
        <v>2201.835</v>
      </c>
      <c r="D129" s="367">
        <v>2316.073</v>
      </c>
      <c r="E129" s="368">
        <v>0.0518830884239736</v>
      </c>
      <c r="F129" s="94"/>
      <c r="G129" s="87"/>
      <c r="H129" s="87"/>
      <c r="I129" s="87"/>
      <c r="V129" s="366" t="s">
        <v>19</v>
      </c>
      <c r="W129" s="52">
        <v>2201.835</v>
      </c>
      <c r="X129" s="367">
        <v>2316.073</v>
      </c>
      <c r="Y129" s="368">
        <v>0.0518830884239736</v>
      </c>
    </row>
    <row r="130" spans="2:25" ht="15.75">
      <c r="B130" s="366" t="s">
        <v>213</v>
      </c>
      <c r="C130" s="52">
        <v>797.9789999999998</v>
      </c>
      <c r="D130" s="367">
        <v>551.3900000000003</v>
      </c>
      <c r="E130" s="368">
        <v>-0.30901690395361225</v>
      </c>
      <c r="F130" s="94"/>
      <c r="G130" s="87"/>
      <c r="H130" s="87"/>
      <c r="I130" s="87"/>
      <c r="V130" s="366" t="s">
        <v>20</v>
      </c>
      <c r="W130" s="52">
        <v>797.9789999999998</v>
      </c>
      <c r="X130" s="367">
        <v>551.3900000000003</v>
      </c>
      <c r="Y130" s="368">
        <v>-0.30901690395361225</v>
      </c>
    </row>
    <row r="131" spans="2:25" ht="15.75">
      <c r="B131" s="366" t="s">
        <v>214</v>
      </c>
      <c r="C131" s="52">
        <v>3382.798</v>
      </c>
      <c r="D131" s="367">
        <v>3168.381</v>
      </c>
      <c r="E131" s="368">
        <v>-0.06338451187448968</v>
      </c>
      <c r="F131" s="582"/>
      <c r="G131" s="87"/>
      <c r="H131" s="87"/>
      <c r="I131" s="87"/>
      <c r="V131" s="366" t="s">
        <v>21</v>
      </c>
      <c r="W131" s="52">
        <v>3382.798</v>
      </c>
      <c r="X131" s="367">
        <v>3168.381</v>
      </c>
      <c r="Y131" s="368">
        <v>-0.06338451187448968</v>
      </c>
    </row>
    <row r="132" spans="2:25" ht="15.75">
      <c r="B132" s="366" t="s">
        <v>215</v>
      </c>
      <c r="C132" s="52">
        <v>467.201</v>
      </c>
      <c r="D132" s="367">
        <v>1041.346</v>
      </c>
      <c r="E132" s="368">
        <v>1.2289036196412249</v>
      </c>
      <c r="F132" s="94"/>
      <c r="G132" s="87"/>
      <c r="H132" s="87"/>
      <c r="I132" s="87"/>
      <c r="V132" s="366" t="s">
        <v>22</v>
      </c>
      <c r="W132" s="52">
        <v>467.201</v>
      </c>
      <c r="X132" s="367">
        <v>1041.346</v>
      </c>
      <c r="Y132" s="368">
        <v>1.2289036196412249</v>
      </c>
    </row>
    <row r="133" spans="2:25" ht="16.5" thickBot="1">
      <c r="B133" s="366" t="s">
        <v>216</v>
      </c>
      <c r="C133" s="52">
        <v>510.165</v>
      </c>
      <c r="D133" s="367">
        <v>430.33300000000054</v>
      </c>
      <c r="E133" s="368">
        <v>-0.1564827065753226</v>
      </c>
      <c r="F133" s="94"/>
      <c r="G133" s="87"/>
      <c r="H133" s="87"/>
      <c r="I133" s="87"/>
      <c r="V133" s="366" t="s">
        <v>23</v>
      </c>
      <c r="W133" s="52">
        <v>510.165</v>
      </c>
      <c r="X133" s="367">
        <v>430.33300000000054</v>
      </c>
      <c r="Y133" s="368">
        <v>-0.1564827065753226</v>
      </c>
    </row>
    <row r="134" spans="2:25" ht="17.25" thickBot="1" thickTop="1">
      <c r="B134" s="369" t="s">
        <v>16</v>
      </c>
      <c r="C134" s="370">
        <v>7359.978</v>
      </c>
      <c r="D134" s="371">
        <v>7507.523</v>
      </c>
      <c r="E134" s="372">
        <v>0.020046934922903326</v>
      </c>
      <c r="F134" s="94"/>
      <c r="G134" s="87"/>
      <c r="H134" s="87"/>
      <c r="I134" s="87"/>
      <c r="V134" s="369" t="s">
        <v>16</v>
      </c>
      <c r="W134" s="370">
        <v>7359.978</v>
      </c>
      <c r="X134" s="371">
        <v>7507.523</v>
      </c>
      <c r="Y134" s="372">
        <v>0.020046934922903326</v>
      </c>
    </row>
    <row r="135" ht="16.5" thickBot="1" thickTop="1"/>
    <row r="136" spans="2:25" ht="22.5" thickBot="1" thickTop="1">
      <c r="B136" s="377" t="s">
        <v>28</v>
      </c>
      <c r="C136" s="378"/>
      <c r="D136" s="378"/>
      <c r="E136" s="583" t="s">
        <v>81</v>
      </c>
      <c r="V136" s="377" t="s">
        <v>32</v>
      </c>
      <c r="W136" s="378"/>
      <c r="X136" s="378"/>
      <c r="Y136" s="583" t="s">
        <v>4</v>
      </c>
    </row>
    <row r="137" spans="2:25" ht="20.25" thickBot="1" thickTop="1">
      <c r="B137" s="379" t="s">
        <v>15</v>
      </c>
      <c r="C137" s="380" t="s">
        <v>90</v>
      </c>
      <c r="D137" s="381" t="s">
        <v>91</v>
      </c>
      <c r="E137" s="382" t="s">
        <v>92</v>
      </c>
      <c r="V137" s="379" t="s">
        <v>51</v>
      </c>
      <c r="W137" s="380" t="s">
        <v>90</v>
      </c>
      <c r="X137" s="381" t="s">
        <v>91</v>
      </c>
      <c r="Y137" s="382" t="s">
        <v>92</v>
      </c>
    </row>
    <row r="138" spans="2:25" ht="16.5" thickTop="1">
      <c r="B138" s="383" t="s">
        <v>93</v>
      </c>
      <c r="C138" s="384">
        <v>448.99300000000005</v>
      </c>
      <c r="D138" s="385">
        <v>418.51096282</v>
      </c>
      <c r="E138" s="386">
        <v>-0.06788978264694567</v>
      </c>
      <c r="V138" s="398" t="s">
        <v>6</v>
      </c>
      <c r="W138" s="57">
        <v>448.99300000000005</v>
      </c>
      <c r="X138" s="388">
        <v>418.51096282</v>
      </c>
      <c r="Y138" s="386">
        <v>-0.06788978264694567</v>
      </c>
    </row>
    <row r="139" spans="2:25" ht="15.75">
      <c r="B139" s="387" t="s">
        <v>8</v>
      </c>
      <c r="C139" s="57">
        <v>67.18600000000006</v>
      </c>
      <c r="D139" s="388">
        <v>66.22083296729996</v>
      </c>
      <c r="E139" s="389">
        <v>-0.014365597486085013</v>
      </c>
      <c r="V139" s="398" t="s">
        <v>8</v>
      </c>
      <c r="W139" s="57">
        <v>67.18600000000006</v>
      </c>
      <c r="X139" s="388">
        <v>66.22083296729996</v>
      </c>
      <c r="Y139" s="389">
        <v>-0.014365597486085013</v>
      </c>
    </row>
    <row r="140" spans="2:25" ht="15.75">
      <c r="B140" s="390" t="s">
        <v>97</v>
      </c>
      <c r="C140" s="263">
        <v>0.1496370767472991</v>
      </c>
      <c r="D140" s="391">
        <v>0.15822962562579584</v>
      </c>
      <c r="E140" s="389"/>
      <c r="V140" s="584" t="s">
        <v>9</v>
      </c>
      <c r="W140" s="263">
        <v>0.1496370767472991</v>
      </c>
      <c r="X140" s="391">
        <v>0.15822962562579584</v>
      </c>
      <c r="Y140" s="389"/>
    </row>
    <row r="141" spans="2:25" ht="15.75">
      <c r="B141" s="387" t="s">
        <v>10</v>
      </c>
      <c r="C141" s="57">
        <v>29.45300000000006</v>
      </c>
      <c r="D141" s="388">
        <v>30.53234511901251</v>
      </c>
      <c r="E141" s="389">
        <v>0.0366463558555139</v>
      </c>
      <c r="V141" s="398" t="s">
        <v>10</v>
      </c>
      <c r="W141" s="57">
        <v>29.45300000000006</v>
      </c>
      <c r="X141" s="388">
        <v>30.53234511901251</v>
      </c>
      <c r="Y141" s="389">
        <v>0.0366463558555139</v>
      </c>
    </row>
    <row r="142" spans="2:25" ht="15.75">
      <c r="B142" s="390" t="s">
        <v>97</v>
      </c>
      <c r="C142" s="263">
        <v>0.06559790464439325</v>
      </c>
      <c r="D142" s="391">
        <v>0.07295470807569827</v>
      </c>
      <c r="E142" s="389"/>
      <c r="V142" s="584" t="s">
        <v>9</v>
      </c>
      <c r="W142" s="263">
        <v>0.06559790464439325</v>
      </c>
      <c r="X142" s="391">
        <v>0.07295470807569827</v>
      </c>
      <c r="Y142" s="389"/>
    </row>
    <row r="143" spans="2:25" ht="15.75">
      <c r="B143" s="387" t="s">
        <v>234</v>
      </c>
      <c r="C143" s="57">
        <v>20.365000000000062</v>
      </c>
      <c r="D143" s="388">
        <v>20.714117891225378</v>
      </c>
      <c r="E143" s="389">
        <v>0.01714303418734664</v>
      </c>
      <c r="V143" s="398" t="s">
        <v>86</v>
      </c>
      <c r="W143" s="57">
        <v>20.365000000000062</v>
      </c>
      <c r="X143" s="388">
        <v>20.714117891225378</v>
      </c>
      <c r="Y143" s="389">
        <v>0.01714303418734664</v>
      </c>
    </row>
    <row r="144" spans="2:25" ht="15.75">
      <c r="B144" s="390" t="s">
        <v>97</v>
      </c>
      <c r="C144" s="263">
        <v>0.04535705456432519</v>
      </c>
      <c r="D144" s="391">
        <v>0.04949480355699653</v>
      </c>
      <c r="E144" s="389"/>
      <c r="V144" s="584" t="s">
        <v>9</v>
      </c>
      <c r="W144" s="263">
        <v>0.04535705456432519</v>
      </c>
      <c r="X144" s="391">
        <v>0.04949480355699653</v>
      </c>
      <c r="Y144" s="389"/>
    </row>
    <row r="145" spans="2:25" ht="15.75">
      <c r="B145" s="387" t="s">
        <v>259</v>
      </c>
      <c r="C145" s="57">
        <v>9085.4</v>
      </c>
      <c r="D145" s="388">
        <v>8210</v>
      </c>
      <c r="E145" s="389">
        <v>-0.09635238954806613</v>
      </c>
      <c r="V145" s="398" t="s">
        <v>109</v>
      </c>
      <c r="W145" s="57">
        <v>9085.4</v>
      </c>
      <c r="X145" s="388">
        <v>8210</v>
      </c>
      <c r="Y145" s="389">
        <v>-0.09635238954806613</v>
      </c>
    </row>
    <row r="146" spans="2:25" ht="15.75">
      <c r="B146" s="390" t="s">
        <v>95</v>
      </c>
      <c r="C146" s="265">
        <v>63.43688200373682</v>
      </c>
      <c r="D146" s="392">
        <v>56.27625370989374</v>
      </c>
      <c r="E146" s="389"/>
      <c r="V146" s="584" t="s">
        <v>7</v>
      </c>
      <c r="W146" s="265">
        <v>63.43688200373682</v>
      </c>
      <c r="X146" s="392">
        <v>56.27625370989374</v>
      </c>
      <c r="Y146" s="389"/>
    </row>
    <row r="147" spans="2:25" ht="15.75">
      <c r="B147" s="387" t="s">
        <v>102</v>
      </c>
      <c r="C147" s="57">
        <v>25.68779508536827</v>
      </c>
      <c r="D147" s="388">
        <v>24.86480897</v>
      </c>
      <c r="E147" s="389">
        <v>-0.032038020882416696</v>
      </c>
      <c r="V147" s="398" t="s">
        <v>11</v>
      </c>
      <c r="W147" s="57">
        <v>25.68779508536827</v>
      </c>
      <c r="X147" s="388">
        <v>24.86480897</v>
      </c>
      <c r="Y147" s="389">
        <v>-0.032038020882416696</v>
      </c>
    </row>
    <row r="148" spans="2:25" ht="15.75">
      <c r="B148" s="387" t="s">
        <v>218</v>
      </c>
      <c r="C148" s="57"/>
      <c r="D148" s="388">
        <v>12.66203311</v>
      </c>
      <c r="E148" s="389"/>
      <c r="V148" s="398" t="s">
        <v>258</v>
      </c>
      <c r="W148" s="57"/>
      <c r="X148" s="388">
        <v>12.66203311</v>
      </c>
      <c r="Y148" s="389"/>
    </row>
    <row r="149" spans="2:25" ht="15.75">
      <c r="B149" s="387" t="s">
        <v>260</v>
      </c>
      <c r="C149" s="57">
        <v>232.1</v>
      </c>
      <c r="D149" s="388">
        <v>132.10000000000005</v>
      </c>
      <c r="E149" s="389">
        <v>-0.43084877208099936</v>
      </c>
      <c r="V149" s="398" t="s">
        <v>53</v>
      </c>
      <c r="W149" s="57">
        <v>232.1</v>
      </c>
      <c r="X149" s="388">
        <v>132.10000000000005</v>
      </c>
      <c r="Y149" s="389">
        <v>-0.43084877208099936</v>
      </c>
    </row>
    <row r="150" spans="2:25" ht="15.75">
      <c r="B150" s="387" t="s">
        <v>220</v>
      </c>
      <c r="C150" s="57">
        <v>864.3999999999997</v>
      </c>
      <c r="D150" s="388">
        <v>699.83144893</v>
      </c>
      <c r="E150" s="389">
        <v>-0.19038471896112896</v>
      </c>
      <c r="V150" s="398" t="s">
        <v>54</v>
      </c>
      <c r="W150" s="57">
        <v>864.3999999999997</v>
      </c>
      <c r="X150" s="388">
        <v>699.83144893</v>
      </c>
      <c r="Y150" s="389">
        <v>-0.19038471896112896</v>
      </c>
    </row>
    <row r="151" spans="2:25" ht="16.5" thickBot="1">
      <c r="B151" s="393" t="s">
        <v>221</v>
      </c>
      <c r="C151" s="394">
        <v>3.2164439020033897</v>
      </c>
      <c r="D151" s="395">
        <v>2.6420365675390207</v>
      </c>
      <c r="E151" s="396"/>
      <c r="V151" s="393" t="s">
        <v>55</v>
      </c>
      <c r="W151" s="394">
        <v>3.2164439020033897</v>
      </c>
      <c r="X151" s="395">
        <v>2.6420365675390207</v>
      </c>
      <c r="Y151" s="396"/>
    </row>
    <row r="152" ht="16.5" thickBot="1" thickTop="1"/>
    <row r="153" spans="2:25" ht="22.5" thickBot="1" thickTop="1">
      <c r="B153" s="377" t="s">
        <v>28</v>
      </c>
      <c r="C153" s="399"/>
      <c r="D153" s="399"/>
      <c r="E153" s="400" t="s">
        <v>77</v>
      </c>
      <c r="F153" s="87"/>
      <c r="V153" s="377" t="s">
        <v>32</v>
      </c>
      <c r="W153" s="399"/>
      <c r="X153" s="399"/>
      <c r="Y153" s="400" t="s">
        <v>79</v>
      </c>
    </row>
    <row r="154" spans="2:25" ht="20.25" thickBot="1" thickTop="1">
      <c r="B154" s="379" t="s">
        <v>15</v>
      </c>
      <c r="C154" s="401" t="s">
        <v>90</v>
      </c>
      <c r="D154" s="402" t="s">
        <v>91</v>
      </c>
      <c r="E154" s="382" t="s">
        <v>92</v>
      </c>
      <c r="F154" s="87"/>
      <c r="V154" s="379" t="s">
        <v>51</v>
      </c>
      <c r="W154" s="380" t="s">
        <v>90</v>
      </c>
      <c r="X154" s="421" t="s">
        <v>91</v>
      </c>
      <c r="Y154" s="397" t="s">
        <v>92</v>
      </c>
    </row>
    <row r="155" spans="2:25" ht="16.5" thickTop="1">
      <c r="B155" s="387" t="s">
        <v>261</v>
      </c>
      <c r="C155" s="57">
        <v>118.3</v>
      </c>
      <c r="D155" s="403">
        <v>114.1</v>
      </c>
      <c r="E155" s="389">
        <v>-0.03550295857988173</v>
      </c>
      <c r="F155" s="416"/>
      <c r="V155" s="398" t="s">
        <v>265</v>
      </c>
      <c r="W155" s="57">
        <v>118.3</v>
      </c>
      <c r="X155" s="403">
        <v>114.1</v>
      </c>
      <c r="Y155" s="389">
        <v>-0.03550295857988173</v>
      </c>
    </row>
    <row r="156" spans="2:25" ht="15.75">
      <c r="B156" s="387" t="s">
        <v>262</v>
      </c>
      <c r="C156" s="57">
        <v>292.1</v>
      </c>
      <c r="D156" s="403">
        <v>272.7</v>
      </c>
      <c r="E156" s="389">
        <v>-0.06641561109209182</v>
      </c>
      <c r="F156" s="416"/>
      <c r="V156" s="398" t="s">
        <v>266</v>
      </c>
      <c r="W156" s="57">
        <v>292.1</v>
      </c>
      <c r="X156" s="403">
        <v>272.7</v>
      </c>
      <c r="Y156" s="389">
        <v>-0.06641561109209182</v>
      </c>
    </row>
    <row r="157" spans="2:25" ht="16.5" thickBot="1">
      <c r="B157" s="387" t="s">
        <v>263</v>
      </c>
      <c r="C157" s="57">
        <v>38.5</v>
      </c>
      <c r="D157" s="403">
        <v>31.7</v>
      </c>
      <c r="E157" s="389">
        <v>-0.17662337662337668</v>
      </c>
      <c r="F157" s="87"/>
      <c r="V157" s="398" t="s">
        <v>267</v>
      </c>
      <c r="W157" s="57">
        <v>38.5</v>
      </c>
      <c r="X157" s="403">
        <v>31.7</v>
      </c>
      <c r="Y157" s="389">
        <v>-0.17662337662337668</v>
      </c>
    </row>
    <row r="158" spans="2:25" ht="17.25" thickBot="1" thickTop="1">
      <c r="B158" s="404" t="s">
        <v>16</v>
      </c>
      <c r="C158" s="405">
        <v>448.99300000000005</v>
      </c>
      <c r="D158" s="406">
        <v>418.51096282</v>
      </c>
      <c r="E158" s="407">
        <v>-0.06788978264694567</v>
      </c>
      <c r="V158" s="404" t="s">
        <v>16</v>
      </c>
      <c r="W158" s="405">
        <v>448.99300000000005</v>
      </c>
      <c r="X158" s="406">
        <v>418.51096282</v>
      </c>
      <c r="Y158" s="407">
        <v>-0.06788978264694567</v>
      </c>
    </row>
    <row r="159" spans="2:25" ht="16.5" thickTop="1">
      <c r="B159" s="408" t="s">
        <v>66</v>
      </c>
      <c r="C159" s="409">
        <v>148.92000000000002</v>
      </c>
      <c r="D159" s="410">
        <v>143.43179999999995</v>
      </c>
      <c r="E159" s="411">
        <v>-0.03685334407735741</v>
      </c>
      <c r="F159" s="416"/>
      <c r="V159" s="408" t="s">
        <v>70</v>
      </c>
      <c r="W159" s="409">
        <v>148.92000000000002</v>
      </c>
      <c r="X159" s="410">
        <v>143.43179999999995</v>
      </c>
      <c r="Y159" s="411">
        <v>-0.03685334407735741</v>
      </c>
    </row>
    <row r="160" spans="2:25" ht="16.5" thickBot="1">
      <c r="B160" s="412" t="s">
        <v>264</v>
      </c>
      <c r="C160" s="413">
        <v>0.3316755495074533</v>
      </c>
      <c r="D160" s="414">
        <v>0.3427193377051139</v>
      </c>
      <c r="E160" s="396"/>
      <c r="V160" s="412" t="s">
        <v>268</v>
      </c>
      <c r="W160" s="413">
        <v>0.3316755495074533</v>
      </c>
      <c r="X160" s="414">
        <v>0.3427193377051139</v>
      </c>
      <c r="Y160" s="396"/>
    </row>
    <row r="161" spans="2:25" ht="15.75" thickTop="1">
      <c r="B161" s="87"/>
      <c r="C161" s="415"/>
      <c r="D161" s="415"/>
      <c r="E161" s="416"/>
      <c r="V161" s="87"/>
      <c r="W161" s="415"/>
      <c r="X161" s="415"/>
      <c r="Y161" s="416"/>
    </row>
    <row r="162" spans="2:25" ht="15.75" thickBot="1">
      <c r="B162" s="87"/>
      <c r="C162" s="87"/>
      <c r="D162" s="87"/>
      <c r="E162" s="87"/>
      <c r="V162" s="87"/>
      <c r="W162" s="87"/>
      <c r="X162" s="87"/>
      <c r="Y162" s="87"/>
    </row>
    <row r="163" spans="2:25" ht="22.5" thickBot="1" thickTop="1">
      <c r="B163" s="377" t="s">
        <v>28</v>
      </c>
      <c r="C163" s="399"/>
      <c r="D163" s="399"/>
      <c r="E163" s="400" t="s">
        <v>78</v>
      </c>
      <c r="V163" s="377" t="s">
        <v>32</v>
      </c>
      <c r="W163" s="399"/>
      <c r="X163" s="399"/>
      <c r="Y163" s="400" t="s">
        <v>71</v>
      </c>
    </row>
    <row r="164" spans="2:25" ht="20.25" thickBot="1" thickTop="1">
      <c r="B164" s="379" t="s">
        <v>15</v>
      </c>
      <c r="C164" s="401" t="s">
        <v>90</v>
      </c>
      <c r="D164" s="402" t="s">
        <v>91</v>
      </c>
      <c r="E164" s="382" t="s">
        <v>92</v>
      </c>
      <c r="V164" s="379" t="s">
        <v>51</v>
      </c>
      <c r="W164" s="380" t="s">
        <v>90</v>
      </c>
      <c r="X164" s="421" t="s">
        <v>91</v>
      </c>
      <c r="Y164" s="397" t="s">
        <v>92</v>
      </c>
    </row>
    <row r="165" spans="2:25" ht="16.5" thickTop="1">
      <c r="B165" s="387" t="s">
        <v>261</v>
      </c>
      <c r="C165" s="57">
        <v>6107</v>
      </c>
      <c r="D165" s="403">
        <v>5725</v>
      </c>
      <c r="E165" s="389">
        <v>-0.06255117078762074</v>
      </c>
      <c r="V165" s="398" t="s">
        <v>265</v>
      </c>
      <c r="W165" s="57">
        <v>6107</v>
      </c>
      <c r="X165" s="403">
        <v>5725</v>
      </c>
      <c r="Y165" s="389">
        <v>-0.06255117078762074</v>
      </c>
    </row>
    <row r="166" spans="2:25" ht="15.75">
      <c r="B166" s="387" t="s">
        <v>262</v>
      </c>
      <c r="C166" s="57">
        <v>2538</v>
      </c>
      <c r="D166" s="403">
        <v>2485</v>
      </c>
      <c r="E166" s="389">
        <v>-0.02088258471237192</v>
      </c>
      <c r="V166" s="398" t="s">
        <v>266</v>
      </c>
      <c r="W166" s="57">
        <v>2538</v>
      </c>
      <c r="X166" s="403">
        <v>2485</v>
      </c>
      <c r="Y166" s="389">
        <v>-0.02088258471237192</v>
      </c>
    </row>
    <row r="167" spans="2:25" ht="16.5" thickBot="1">
      <c r="B167" s="387" t="s">
        <v>263</v>
      </c>
      <c r="C167" s="57">
        <v>440.4</v>
      </c>
      <c r="D167" s="403">
        <v>0</v>
      </c>
      <c r="E167" s="389" t="s">
        <v>103</v>
      </c>
      <c r="V167" s="398" t="s">
        <v>267</v>
      </c>
      <c r="W167" s="57">
        <v>440.4</v>
      </c>
      <c r="X167" s="403">
        <v>0</v>
      </c>
      <c r="Y167" s="389" t="s">
        <v>103</v>
      </c>
    </row>
    <row r="168" spans="2:25" ht="17.25" thickBot="1" thickTop="1">
      <c r="B168" s="404" t="s">
        <v>16</v>
      </c>
      <c r="C168" s="405">
        <v>9085.4</v>
      </c>
      <c r="D168" s="406">
        <v>8210</v>
      </c>
      <c r="E168" s="407">
        <v>-0.09635238954806613</v>
      </c>
      <c r="V168" s="404" t="s">
        <v>16</v>
      </c>
      <c r="W168" s="405">
        <v>9085.4</v>
      </c>
      <c r="X168" s="406">
        <v>8210</v>
      </c>
      <c r="Y168" s="407">
        <v>-0.09635238954806613</v>
      </c>
    </row>
    <row r="169" spans="2:25" ht="16.5" thickTop="1">
      <c r="B169" s="408" t="s">
        <v>66</v>
      </c>
      <c r="C169" s="409">
        <v>4146.459000000001</v>
      </c>
      <c r="D169" s="410">
        <v>3842.255</v>
      </c>
      <c r="E169" s="411">
        <v>-0.0733647673834471</v>
      </c>
      <c r="F169" s="416"/>
      <c r="V169" s="408" t="s">
        <v>70</v>
      </c>
      <c r="W169" s="409">
        <v>4146.459000000001</v>
      </c>
      <c r="X169" s="410">
        <v>3842.255</v>
      </c>
      <c r="Y169" s="411">
        <v>-0.0733647673834471</v>
      </c>
    </row>
    <row r="170" spans="2:25" ht="16.5" thickBot="1">
      <c r="B170" s="412" t="s">
        <v>269</v>
      </c>
      <c r="C170" s="413">
        <v>0.45638706055869865</v>
      </c>
      <c r="D170" s="414">
        <v>0.4679969549330085</v>
      </c>
      <c r="E170" s="396"/>
      <c r="V170" s="412" t="s">
        <v>76</v>
      </c>
      <c r="W170" s="413">
        <v>0.45638706055869865</v>
      </c>
      <c r="X170" s="414">
        <v>0.4679969549330085</v>
      </c>
      <c r="Y170" s="396"/>
    </row>
    <row r="171" spans="2:25" ht="15.75" thickTop="1">
      <c r="B171" s="417"/>
      <c r="C171" s="418"/>
      <c r="D171" s="418"/>
      <c r="E171" s="419"/>
      <c r="V171" s="94"/>
      <c r="W171" s="94"/>
      <c r="X171" s="94"/>
      <c r="Y171" s="94"/>
    </row>
    <row r="172" spans="2:25" ht="15.75" thickBot="1">
      <c r="B172" s="417"/>
      <c r="C172" s="418"/>
      <c r="D172" s="418"/>
      <c r="E172" s="420"/>
      <c r="V172" s="94"/>
      <c r="W172" s="94"/>
      <c r="X172" s="94"/>
      <c r="Y172" s="94"/>
    </row>
    <row r="173" spans="2:25" ht="22.5" thickBot="1" thickTop="1">
      <c r="B173" s="377" t="s">
        <v>28</v>
      </c>
      <c r="C173" s="399"/>
      <c r="D173" s="399"/>
      <c r="E173" s="400" t="s">
        <v>14</v>
      </c>
      <c r="V173" s="377" t="s">
        <v>32</v>
      </c>
      <c r="W173" s="399"/>
      <c r="X173" s="399"/>
      <c r="Y173" s="400" t="s">
        <v>56</v>
      </c>
    </row>
    <row r="174" spans="2:25" ht="20.25" thickBot="1" thickTop="1">
      <c r="B174" s="379" t="s">
        <v>15</v>
      </c>
      <c r="C174" s="380" t="s">
        <v>90</v>
      </c>
      <c r="D174" s="421" t="s">
        <v>91</v>
      </c>
      <c r="E174" s="397" t="s">
        <v>92</v>
      </c>
      <c r="V174" s="379" t="s">
        <v>51</v>
      </c>
      <c r="W174" s="380" t="s">
        <v>90</v>
      </c>
      <c r="X174" s="421" t="s">
        <v>91</v>
      </c>
      <c r="Y174" s="397" t="s">
        <v>92</v>
      </c>
    </row>
    <row r="175" spans="2:25" ht="16.5" thickTop="1">
      <c r="B175" s="422" t="s">
        <v>212</v>
      </c>
      <c r="C175" s="52">
        <v>300.073</v>
      </c>
      <c r="D175" s="423">
        <v>275.079</v>
      </c>
      <c r="E175" s="424">
        <v>-0.08329306535409708</v>
      </c>
      <c r="V175" s="422" t="s">
        <v>19</v>
      </c>
      <c r="W175" s="52">
        <v>300.073</v>
      </c>
      <c r="X175" s="423">
        <v>275.079</v>
      </c>
      <c r="Y175" s="424">
        <v>-0.08329306535409708</v>
      </c>
    </row>
    <row r="176" spans="2:25" ht="15.75">
      <c r="B176" s="422" t="s">
        <v>213</v>
      </c>
      <c r="C176" s="52">
        <v>59.85700000000003</v>
      </c>
      <c r="D176" s="423">
        <v>69.58100000000002</v>
      </c>
      <c r="E176" s="424">
        <v>0.16245384833854004</v>
      </c>
      <c r="V176" s="422" t="s">
        <v>20</v>
      </c>
      <c r="W176" s="52">
        <v>59.85700000000003</v>
      </c>
      <c r="X176" s="423">
        <v>69.58100000000002</v>
      </c>
      <c r="Y176" s="424">
        <v>0.16245384833854004</v>
      </c>
    </row>
    <row r="177" spans="2:25" ht="15.75">
      <c r="B177" s="422" t="s">
        <v>214</v>
      </c>
      <c r="C177" s="52">
        <v>68.758</v>
      </c>
      <c r="D177" s="423">
        <v>61.789</v>
      </c>
      <c r="E177" s="424">
        <v>-0.10135547863521333</v>
      </c>
      <c r="V177" s="422" t="s">
        <v>21</v>
      </c>
      <c r="W177" s="52">
        <v>68.758</v>
      </c>
      <c r="X177" s="423">
        <v>61.789</v>
      </c>
      <c r="Y177" s="424">
        <v>-0.10135547863521333</v>
      </c>
    </row>
    <row r="178" spans="2:25" ht="15.75">
      <c r="B178" s="422" t="s">
        <v>215</v>
      </c>
      <c r="C178" s="52">
        <v>8.531</v>
      </c>
      <c r="D178" s="423">
        <v>0</v>
      </c>
      <c r="E178" s="424" t="s">
        <v>103</v>
      </c>
      <c r="V178" s="422" t="s">
        <v>22</v>
      </c>
      <c r="W178" s="52">
        <v>8.531</v>
      </c>
      <c r="X178" s="423">
        <v>0</v>
      </c>
      <c r="Y178" s="424" t="s">
        <v>103</v>
      </c>
    </row>
    <row r="179" spans="2:25" ht="16.5" thickBot="1">
      <c r="B179" s="422" t="s">
        <v>216</v>
      </c>
      <c r="C179" s="52">
        <v>11.774</v>
      </c>
      <c r="D179" s="423">
        <v>12.061999999999998</v>
      </c>
      <c r="E179" s="424">
        <v>0.02446067606590785</v>
      </c>
      <c r="V179" s="422" t="s">
        <v>23</v>
      </c>
      <c r="W179" s="52">
        <v>11.774</v>
      </c>
      <c r="X179" s="423">
        <v>12.061999999999998</v>
      </c>
      <c r="Y179" s="424">
        <v>0.02446067606590785</v>
      </c>
    </row>
    <row r="180" spans="2:25" ht="21.75" customHeight="1" thickBot="1" thickTop="1">
      <c r="B180" s="404" t="s">
        <v>16</v>
      </c>
      <c r="C180" s="405">
        <v>448.993</v>
      </c>
      <c r="D180" s="406">
        <v>418.511</v>
      </c>
      <c r="E180" s="407">
        <v>-0.0678896998394184</v>
      </c>
      <c r="V180" s="404" t="s">
        <v>16</v>
      </c>
      <c r="W180" s="405">
        <v>448.993</v>
      </c>
      <c r="X180" s="406">
        <v>418.511</v>
      </c>
      <c r="Y180" s="407">
        <v>-0.0678896998394184</v>
      </c>
    </row>
    <row r="181" spans="2:25" ht="16.5" thickBot="1" thickTop="1">
      <c r="B181" s="87"/>
      <c r="C181" s="87"/>
      <c r="D181" s="87"/>
      <c r="E181" s="87"/>
      <c r="F181" s="94"/>
      <c r="V181" s="94"/>
      <c r="W181" s="94"/>
      <c r="X181" s="94"/>
      <c r="Y181" s="94"/>
    </row>
    <row r="182" spans="2:25" ht="22.5" thickBot="1" thickTop="1">
      <c r="B182" s="377" t="s">
        <v>28</v>
      </c>
      <c r="C182" s="399"/>
      <c r="D182" s="399"/>
      <c r="E182" s="400" t="s">
        <v>17</v>
      </c>
      <c r="F182" s="94"/>
      <c r="V182" s="377" t="s">
        <v>32</v>
      </c>
      <c r="W182" s="399"/>
      <c r="X182" s="399"/>
      <c r="Y182" s="400" t="s">
        <v>57</v>
      </c>
    </row>
    <row r="183" spans="2:25" ht="20.25" thickBot="1" thickTop="1">
      <c r="B183" s="379" t="s">
        <v>15</v>
      </c>
      <c r="C183" s="380" t="str">
        <f>+C174</f>
        <v>3M13</v>
      </c>
      <c r="D183" s="421" t="s">
        <v>91</v>
      </c>
      <c r="E183" s="397" t="s">
        <v>92</v>
      </c>
      <c r="F183" s="94"/>
      <c r="V183" s="379" t="s">
        <v>51</v>
      </c>
      <c r="W183" s="380" t="str">
        <f>+W174</f>
        <v>3M13</v>
      </c>
      <c r="X183" s="421" t="s">
        <v>91</v>
      </c>
      <c r="Y183" s="397" t="s">
        <v>92</v>
      </c>
    </row>
    <row r="184" spans="2:25" ht="16.5" thickTop="1">
      <c r="B184" s="422" t="s">
        <v>212</v>
      </c>
      <c r="C184" s="52">
        <v>4938.597</v>
      </c>
      <c r="D184" s="423">
        <v>4368.095</v>
      </c>
      <c r="E184" s="424">
        <v>-0.11551904316144834</v>
      </c>
      <c r="F184" s="94"/>
      <c r="V184" s="422" t="s">
        <v>19</v>
      </c>
      <c r="W184" s="52">
        <v>4938.597</v>
      </c>
      <c r="X184" s="423">
        <v>4368.095</v>
      </c>
      <c r="Y184" s="424">
        <v>-0.11551904316144834</v>
      </c>
    </row>
    <row r="185" spans="2:25" ht="15.75">
      <c r="B185" s="422" t="s">
        <v>213</v>
      </c>
      <c r="C185" s="52">
        <v>2921.2690000000002</v>
      </c>
      <c r="D185" s="423">
        <v>2856.5239999999994</v>
      </c>
      <c r="E185" s="424">
        <v>-0.022163313272417162</v>
      </c>
      <c r="F185" s="94"/>
      <c r="V185" s="422" t="s">
        <v>20</v>
      </c>
      <c r="W185" s="52">
        <v>2921.2690000000002</v>
      </c>
      <c r="X185" s="423">
        <v>2856.5239999999994</v>
      </c>
      <c r="Y185" s="424">
        <v>-0.022163313272417162</v>
      </c>
    </row>
    <row r="186" spans="2:25" ht="15.75">
      <c r="B186" s="422" t="s">
        <v>214</v>
      </c>
      <c r="C186" s="52">
        <v>688.864</v>
      </c>
      <c r="D186" s="423">
        <v>930.22</v>
      </c>
      <c r="E186" s="424">
        <v>0.35036814233288416</v>
      </c>
      <c r="F186" s="94"/>
      <c r="V186" s="422" t="s">
        <v>21</v>
      </c>
      <c r="W186" s="52">
        <v>688.864</v>
      </c>
      <c r="X186" s="423">
        <v>930.22</v>
      </c>
      <c r="Y186" s="424">
        <v>0.35036814233288416</v>
      </c>
    </row>
    <row r="187" spans="2:25" ht="15.75">
      <c r="B187" s="422" t="s">
        <v>215</v>
      </c>
      <c r="C187" s="52">
        <v>440.441</v>
      </c>
      <c r="D187" s="423">
        <v>0</v>
      </c>
      <c r="E187" s="424" t="s">
        <v>103</v>
      </c>
      <c r="F187" s="94"/>
      <c r="V187" s="422" t="s">
        <v>22</v>
      </c>
      <c r="W187" s="52">
        <v>440.441</v>
      </c>
      <c r="X187" s="423">
        <v>0</v>
      </c>
      <c r="Y187" s="424" t="s">
        <v>103</v>
      </c>
    </row>
    <row r="188" spans="2:25" ht="16.5" thickBot="1">
      <c r="B188" s="422" t="s">
        <v>216</v>
      </c>
      <c r="C188" s="52">
        <v>95.884</v>
      </c>
      <c r="D188" s="423">
        <v>55.510000000000446</v>
      </c>
      <c r="E188" s="424">
        <v>-0.42107129448082636</v>
      </c>
      <c r="F188" s="94"/>
      <c r="V188" s="422" t="s">
        <v>23</v>
      </c>
      <c r="W188" s="52">
        <v>95.884</v>
      </c>
      <c r="X188" s="423">
        <v>55.510000000000446</v>
      </c>
      <c r="Y188" s="424">
        <v>-0.42107129448082636</v>
      </c>
    </row>
    <row r="189" spans="2:25" ht="17.25" thickBot="1" thickTop="1">
      <c r="B189" s="404" t="s">
        <v>16</v>
      </c>
      <c r="C189" s="405">
        <v>9085.055</v>
      </c>
      <c r="D189" s="406">
        <v>8210.349</v>
      </c>
      <c r="E189" s="407">
        <v>-0.09627965928659765</v>
      </c>
      <c r="F189" s="94"/>
      <c r="V189" s="404" t="s">
        <v>16</v>
      </c>
      <c r="W189" s="405">
        <v>9085.055</v>
      </c>
      <c r="X189" s="406">
        <v>8210.349</v>
      </c>
      <c r="Y189" s="407">
        <v>-0.09627965928659765</v>
      </c>
    </row>
    <row r="190" ht="15.75" thickTop="1"/>
    <row r="209" ht="8.25" customHeight="1"/>
  </sheetData>
  <sheetProtection/>
  <mergeCells count="24">
    <mergeCell ref="L39:N39"/>
    <mergeCell ref="O39:Q39"/>
    <mergeCell ref="B59:B60"/>
    <mergeCell ref="C59:E59"/>
    <mergeCell ref="F59:H59"/>
    <mergeCell ref="I59:K59"/>
    <mergeCell ref="L59:N59"/>
    <mergeCell ref="B39:B40"/>
    <mergeCell ref="C39:E39"/>
    <mergeCell ref="F39:H39"/>
    <mergeCell ref="I39:K39"/>
    <mergeCell ref="V39:V40"/>
    <mergeCell ref="AC59:AE59"/>
    <mergeCell ref="AF59:AH59"/>
    <mergeCell ref="AI59:AK59"/>
    <mergeCell ref="O59:Q59"/>
    <mergeCell ref="V59:V60"/>
    <mergeCell ref="W59:Y59"/>
    <mergeCell ref="Z59:AB59"/>
    <mergeCell ref="W39:Y39"/>
    <mergeCell ref="Z39:AB39"/>
    <mergeCell ref="AC39:AE39"/>
    <mergeCell ref="AF39:AH39"/>
    <mergeCell ref="AI39:AK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mabermejoc</dc:creator>
  <cp:keywords/>
  <dc:description/>
  <cp:lastModifiedBy>caranda</cp:lastModifiedBy>
  <dcterms:created xsi:type="dcterms:W3CDTF">2013-05-14T10:24:32Z</dcterms:created>
  <dcterms:modified xsi:type="dcterms:W3CDTF">2014-05-08T13:54:23Z</dcterms:modified>
  <cp:category/>
  <cp:version/>
  <cp:contentType/>
  <cp:contentStatus/>
</cp:coreProperties>
</file>