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anda\Desktop\Espejos\"/>
    </mc:Choice>
  </mc:AlternateContent>
  <xr:revisionPtr revIDLastSave="0" documentId="8_{5E1E8506-EC36-4570-90DA-F201B0133C3A}" xr6:coauthVersionLast="47" xr6:coauthVersionMax="47" xr10:uidLastSave="{00000000-0000-0000-0000-000000000000}"/>
  <bookViews>
    <workbookView xWindow="-108" yWindow="-108" windowWidth="23256" windowHeight="12576" xr2:uid="{EA7CD2DE-FA8D-4BF1-AEB7-D53C37852CCD}"/>
  </bookViews>
  <sheets>
    <sheet name="Informe" sheetId="1" r:id="rId1"/>
    <sheet name="Areas" sheetId="2" r:id="rId2"/>
    <sheet name="Anexos" sheetId="3" r:id="rId3"/>
  </sheets>
  <definedNames>
    <definedName name="_xlnm.Print_Area" localSheetId="2">Anexos!$A$1:$F$131</definedName>
    <definedName name="_xlnm.Print_Area" localSheetId="1">Areas!$A$1:$K$104</definedName>
    <definedName name="_xlnm.Print_Area" localSheetId="0">Informe!$A$1:$G$97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9" i="1" l="1"/>
  <c r="O59" i="1"/>
  <c r="N59" i="1"/>
  <c r="P58" i="1"/>
  <c r="O58" i="1"/>
  <c r="N58" i="1"/>
  <c r="P57" i="1"/>
  <c r="O57" i="1"/>
  <c r="N57" i="1"/>
  <c r="P56" i="1" l="1"/>
  <c r="O56" i="1"/>
  <c r="N56" i="1"/>
  <c r="P55" i="1"/>
  <c r="O55" i="1"/>
  <c r="N55" i="1"/>
  <c r="P54" i="1"/>
  <c r="O54" i="1"/>
  <c r="N54" i="1"/>
  <c r="P53" i="1"/>
  <c r="O53" i="1"/>
  <c r="N53" i="1"/>
  <c r="P52" i="1"/>
  <c r="O52" i="1"/>
  <c r="R112" i="3" l="1"/>
  <c r="P112" i="3"/>
  <c r="N112" i="3"/>
  <c r="R111" i="3"/>
  <c r="P111" i="3"/>
  <c r="N111" i="3"/>
  <c r="R110" i="3"/>
  <c r="P110" i="3"/>
  <c r="N110" i="3"/>
  <c r="R105" i="3"/>
  <c r="P105" i="3"/>
  <c r="N105" i="3"/>
  <c r="P104" i="3"/>
  <c r="N104" i="3"/>
  <c r="R103" i="3"/>
  <c r="Q103" i="3"/>
  <c r="P103" i="3"/>
  <c r="O103" i="3"/>
  <c r="N103" i="3"/>
  <c r="R102" i="3"/>
  <c r="Q102" i="3"/>
  <c r="P102" i="3"/>
  <c r="O102" i="3"/>
  <c r="N102" i="3"/>
  <c r="R101" i="3"/>
  <c r="Q101" i="3"/>
  <c r="P101" i="3"/>
  <c r="O101" i="3"/>
  <c r="N101" i="3"/>
  <c r="R96" i="3"/>
  <c r="P96" i="3"/>
  <c r="N96" i="3"/>
  <c r="P95" i="3"/>
  <c r="N95" i="3"/>
  <c r="R94" i="3"/>
  <c r="Q94" i="3"/>
  <c r="P94" i="3"/>
  <c r="O94" i="3"/>
  <c r="N94" i="3"/>
  <c r="R93" i="3"/>
  <c r="Q93" i="3"/>
  <c r="P93" i="3"/>
  <c r="O93" i="3"/>
  <c r="N93" i="3"/>
  <c r="R92" i="3"/>
  <c r="Q92" i="3"/>
  <c r="P92" i="3"/>
  <c r="O92" i="3"/>
  <c r="N92" i="3"/>
  <c r="R87" i="3"/>
  <c r="P87" i="3"/>
  <c r="N87" i="3"/>
  <c r="P86" i="3"/>
  <c r="N86" i="3"/>
  <c r="R85" i="3"/>
  <c r="Q85" i="3"/>
  <c r="P85" i="3"/>
  <c r="O85" i="3"/>
  <c r="N85" i="3"/>
  <c r="R84" i="3"/>
  <c r="Q84" i="3"/>
  <c r="P84" i="3"/>
  <c r="O84" i="3"/>
  <c r="N84" i="3"/>
  <c r="R83" i="3"/>
  <c r="Q83" i="3"/>
  <c r="P83" i="3"/>
  <c r="O83" i="3"/>
  <c r="N83" i="3"/>
  <c r="R78" i="3"/>
  <c r="P78" i="3"/>
  <c r="N78" i="3"/>
  <c r="P77" i="3"/>
  <c r="N77" i="3"/>
  <c r="R76" i="3"/>
  <c r="Q76" i="3"/>
  <c r="P76" i="3"/>
  <c r="O76" i="3"/>
  <c r="N76" i="3"/>
  <c r="R75" i="3"/>
  <c r="Q75" i="3"/>
  <c r="P75" i="3"/>
  <c r="O75" i="3"/>
  <c r="N75" i="3"/>
  <c r="R74" i="3"/>
  <c r="Q74" i="3"/>
  <c r="P74" i="3"/>
  <c r="O74" i="3"/>
  <c r="N74" i="3"/>
  <c r="R69" i="3"/>
  <c r="Q69" i="3"/>
  <c r="P69" i="3"/>
  <c r="O69" i="3"/>
  <c r="R68" i="3"/>
  <c r="Q68" i="3"/>
  <c r="P68" i="3"/>
  <c r="O68" i="3"/>
  <c r="R67" i="3"/>
  <c r="Q67" i="3"/>
  <c r="P67" i="3"/>
  <c r="O67" i="3"/>
  <c r="R66" i="3"/>
  <c r="Q66" i="3"/>
  <c r="P66" i="3"/>
  <c r="O66" i="3"/>
  <c r="R65" i="3"/>
  <c r="Q65" i="3"/>
  <c r="P65" i="3"/>
  <c r="O65" i="3"/>
  <c r="R64" i="3"/>
  <c r="Q64" i="3"/>
  <c r="P64" i="3"/>
  <c r="O64" i="3"/>
  <c r="R58" i="3"/>
  <c r="Q58" i="3"/>
  <c r="P58" i="3"/>
  <c r="O58" i="3"/>
  <c r="R57" i="3"/>
  <c r="Q57" i="3"/>
  <c r="P57" i="3"/>
  <c r="O57" i="3"/>
  <c r="R56" i="3"/>
  <c r="Q56" i="3"/>
  <c r="P56" i="3"/>
  <c r="O56" i="3"/>
  <c r="R55" i="3"/>
  <c r="Q55" i="3"/>
  <c r="P55" i="3"/>
  <c r="O55" i="3"/>
  <c r="R54" i="3"/>
  <c r="Q54" i="3"/>
  <c r="P54" i="3"/>
  <c r="O54" i="3"/>
  <c r="R53" i="3"/>
  <c r="Q53" i="3"/>
  <c r="P53" i="3"/>
  <c r="O53" i="3"/>
  <c r="R47" i="3"/>
  <c r="Q47" i="3"/>
  <c r="P47" i="3"/>
  <c r="O47" i="3"/>
  <c r="R46" i="3"/>
  <c r="Q46" i="3"/>
  <c r="P46" i="3"/>
  <c r="O46" i="3"/>
  <c r="R45" i="3"/>
  <c r="Q45" i="3"/>
  <c r="P45" i="3"/>
  <c r="O45" i="3"/>
  <c r="R44" i="3"/>
  <c r="Q44" i="3"/>
  <c r="P44" i="3"/>
  <c r="O44" i="3"/>
  <c r="R43" i="3"/>
  <c r="Q43" i="3"/>
  <c r="P43" i="3"/>
  <c r="O43" i="3"/>
  <c r="R42" i="3"/>
  <c r="Q42" i="3"/>
  <c r="P42" i="3"/>
  <c r="O42" i="3"/>
  <c r="R37" i="3"/>
  <c r="Q37" i="3"/>
  <c r="P37" i="3"/>
  <c r="O37" i="3"/>
  <c r="N37" i="3"/>
  <c r="R36" i="3"/>
  <c r="Q36" i="3"/>
  <c r="P36" i="3"/>
  <c r="O36" i="3"/>
  <c r="N36" i="3"/>
  <c r="R31" i="3"/>
  <c r="Q31" i="3"/>
  <c r="P31" i="3"/>
  <c r="O31" i="3"/>
  <c r="N31" i="3"/>
  <c r="R30" i="3"/>
  <c r="Q30" i="3"/>
  <c r="P30" i="3"/>
  <c r="O30" i="3"/>
  <c r="N30" i="3"/>
  <c r="Q23" i="3"/>
  <c r="P23" i="3"/>
  <c r="O23" i="3"/>
  <c r="N23" i="3"/>
  <c r="Q22" i="3"/>
  <c r="P22" i="3"/>
  <c r="O22" i="3"/>
  <c r="N22" i="3"/>
  <c r="Q21" i="3"/>
  <c r="P21" i="3"/>
  <c r="O21" i="3"/>
  <c r="N21" i="3"/>
  <c r="Q20" i="3"/>
  <c r="P20" i="3"/>
  <c r="O20" i="3"/>
  <c r="N20" i="3"/>
  <c r="P17" i="3"/>
  <c r="N17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O6" i="3"/>
  <c r="N6" i="3"/>
  <c r="O5" i="3"/>
  <c r="N5" i="3"/>
  <c r="O4" i="3"/>
  <c r="N4" i="3"/>
  <c r="O3" i="3"/>
  <c r="N3" i="3"/>
  <c r="S103" i="2"/>
  <c r="R103" i="2"/>
  <c r="Q103" i="2"/>
  <c r="P103" i="2"/>
  <c r="O103" i="2"/>
  <c r="N103" i="2"/>
  <c r="S102" i="2"/>
  <c r="R102" i="2"/>
  <c r="Q102" i="2"/>
  <c r="P102" i="2"/>
  <c r="O102" i="2"/>
  <c r="N102" i="2"/>
  <c r="S101" i="2"/>
  <c r="R101" i="2"/>
  <c r="Q101" i="2"/>
  <c r="P101" i="2"/>
  <c r="O101" i="2"/>
  <c r="N101" i="2"/>
  <c r="S100" i="2"/>
  <c r="R100" i="2"/>
  <c r="Q100" i="2"/>
  <c r="P100" i="2"/>
  <c r="O100" i="2"/>
  <c r="N100" i="2"/>
  <c r="R95" i="2"/>
  <c r="Q95" i="2"/>
  <c r="P95" i="2"/>
  <c r="O95" i="2"/>
  <c r="N95" i="2"/>
  <c r="R94" i="2"/>
  <c r="Q94" i="2"/>
  <c r="P94" i="2"/>
  <c r="O94" i="2"/>
  <c r="N94" i="2"/>
  <c r="R93" i="2"/>
  <c r="Q93" i="2"/>
  <c r="P93" i="2"/>
  <c r="O93" i="2"/>
  <c r="N93" i="2"/>
  <c r="R92" i="2"/>
  <c r="P92" i="2"/>
  <c r="N92" i="2"/>
  <c r="V76" i="2"/>
  <c r="U76" i="2"/>
  <c r="T76" i="2"/>
  <c r="S76" i="2"/>
  <c r="R76" i="2"/>
  <c r="Q76" i="2"/>
  <c r="P76" i="2"/>
  <c r="O76" i="2"/>
  <c r="N76" i="2"/>
  <c r="V75" i="2"/>
  <c r="U75" i="2"/>
  <c r="T75" i="2"/>
  <c r="S75" i="2"/>
  <c r="R75" i="2"/>
  <c r="Q75" i="2"/>
  <c r="P75" i="2"/>
  <c r="O75" i="2"/>
  <c r="N75" i="2"/>
  <c r="V74" i="2"/>
  <c r="U74" i="2"/>
  <c r="T74" i="2"/>
  <c r="S74" i="2"/>
  <c r="R74" i="2"/>
  <c r="Q74" i="2"/>
  <c r="P74" i="2"/>
  <c r="O74" i="2"/>
  <c r="N74" i="2"/>
  <c r="V73" i="2"/>
  <c r="U73" i="2"/>
  <c r="T73" i="2"/>
  <c r="S73" i="2"/>
  <c r="R73" i="2"/>
  <c r="Q73" i="2"/>
  <c r="P73" i="2"/>
  <c r="O73" i="2"/>
  <c r="N73" i="2"/>
  <c r="R67" i="2" l="1"/>
  <c r="Q67" i="2"/>
  <c r="P67" i="2"/>
  <c r="O67" i="2"/>
  <c r="N67" i="2"/>
  <c r="R66" i="2"/>
  <c r="Q66" i="2"/>
  <c r="P66" i="2"/>
  <c r="O66" i="2"/>
  <c r="N66" i="2"/>
  <c r="R65" i="2"/>
  <c r="Q65" i="2"/>
  <c r="P65" i="2"/>
  <c r="O65" i="2"/>
  <c r="N65" i="2"/>
  <c r="R60" i="2"/>
  <c r="Q60" i="2"/>
  <c r="P60" i="2"/>
  <c r="O60" i="2"/>
  <c r="N60" i="2"/>
  <c r="R59" i="2"/>
  <c r="Q59" i="2"/>
  <c r="P59" i="2"/>
  <c r="O59" i="2"/>
  <c r="N59" i="2"/>
  <c r="R58" i="2"/>
  <c r="Q58" i="2"/>
  <c r="P58" i="2"/>
  <c r="O58" i="2"/>
  <c r="N58" i="2"/>
  <c r="R53" i="2"/>
  <c r="Q53" i="2"/>
  <c r="P53" i="2"/>
  <c r="O53" i="2"/>
  <c r="N53" i="2"/>
  <c r="R52" i="2"/>
  <c r="Q52" i="2"/>
  <c r="P52" i="2"/>
  <c r="O52" i="2"/>
  <c r="N52" i="2"/>
  <c r="R51" i="2"/>
  <c r="Q51" i="2"/>
  <c r="P51" i="2"/>
  <c r="O51" i="2"/>
  <c r="N51" i="2"/>
  <c r="R50" i="2"/>
  <c r="Q50" i="2"/>
  <c r="P50" i="2"/>
  <c r="O50" i="2"/>
  <c r="N50" i="2"/>
  <c r="R45" i="2"/>
  <c r="Q45" i="2"/>
  <c r="P45" i="2"/>
  <c r="O45" i="2"/>
  <c r="N45" i="2"/>
  <c r="R44" i="2"/>
  <c r="Q44" i="2"/>
  <c r="P44" i="2"/>
  <c r="O44" i="2"/>
  <c r="N44" i="2"/>
  <c r="R43" i="2"/>
  <c r="Q43" i="2"/>
  <c r="P43" i="2"/>
  <c r="O43" i="2"/>
  <c r="N43" i="2"/>
  <c r="R37" i="2"/>
  <c r="Q37" i="2"/>
  <c r="P37" i="2"/>
  <c r="O37" i="2"/>
  <c r="N37" i="2"/>
  <c r="R36" i="2"/>
  <c r="Q36" i="2"/>
  <c r="P36" i="2"/>
  <c r="O36" i="2"/>
  <c r="N36" i="2"/>
  <c r="R35" i="2"/>
  <c r="Q35" i="2"/>
  <c r="P35" i="2"/>
  <c r="O35" i="2"/>
  <c r="N35" i="2"/>
  <c r="R30" i="2"/>
  <c r="Q30" i="2"/>
  <c r="P30" i="2"/>
  <c r="O30" i="2"/>
  <c r="N30" i="2"/>
  <c r="R29" i="2"/>
  <c r="Q29" i="2"/>
  <c r="P29" i="2"/>
  <c r="O29" i="2"/>
  <c r="N29" i="2"/>
  <c r="R28" i="2"/>
  <c r="Q28" i="2"/>
  <c r="P28" i="2"/>
  <c r="O28" i="2"/>
  <c r="N28" i="2"/>
  <c r="S23" i="2"/>
  <c r="R23" i="2"/>
  <c r="Q23" i="2"/>
  <c r="P23" i="2"/>
  <c r="O23" i="2"/>
  <c r="N23" i="2"/>
  <c r="S22" i="2"/>
  <c r="R22" i="2"/>
  <c r="Q22" i="2"/>
  <c r="P22" i="2"/>
  <c r="O22" i="2"/>
  <c r="N22" i="2"/>
  <c r="S21" i="2"/>
  <c r="R21" i="2"/>
  <c r="Q21" i="2"/>
  <c r="P21" i="2"/>
  <c r="O21" i="2"/>
  <c r="N21" i="2"/>
  <c r="S20" i="2"/>
  <c r="R20" i="2"/>
  <c r="Q20" i="2"/>
  <c r="P20" i="2"/>
  <c r="O20" i="2"/>
  <c r="N20" i="2"/>
  <c r="S19" i="2"/>
  <c r="R19" i="2"/>
  <c r="Q19" i="2"/>
  <c r="P19" i="2"/>
  <c r="O19" i="2"/>
  <c r="N19" i="2"/>
  <c r="S18" i="2"/>
  <c r="R18" i="2"/>
  <c r="Q18" i="2"/>
  <c r="P18" i="2"/>
  <c r="O18" i="2"/>
  <c r="N18" i="2"/>
  <c r="S17" i="2"/>
  <c r="R17" i="2"/>
  <c r="Q17" i="2"/>
  <c r="P17" i="2"/>
  <c r="O17" i="2"/>
  <c r="N17" i="2"/>
  <c r="O12" i="2"/>
  <c r="N12" i="2"/>
  <c r="P11" i="2"/>
  <c r="O11" i="2"/>
  <c r="N11" i="2"/>
  <c r="O10" i="2"/>
  <c r="N10" i="2"/>
  <c r="P9" i="2"/>
  <c r="O9" i="2"/>
  <c r="N9" i="2"/>
  <c r="O8" i="2"/>
  <c r="N8" i="2"/>
  <c r="P7" i="2"/>
  <c r="O7" i="2"/>
  <c r="N7" i="2"/>
  <c r="O6" i="2"/>
  <c r="N6" i="2"/>
  <c r="P5" i="2"/>
  <c r="O5" i="2"/>
  <c r="N5" i="2"/>
  <c r="P4" i="2"/>
  <c r="O4" i="2"/>
  <c r="N4" i="2"/>
  <c r="S95" i="1" l="1"/>
  <c r="R95" i="1"/>
  <c r="Q95" i="1"/>
  <c r="P95" i="1"/>
  <c r="O95" i="1"/>
  <c r="S96" i="1"/>
  <c r="R96" i="1"/>
  <c r="Q96" i="1"/>
  <c r="P96" i="1"/>
  <c r="O96" i="1"/>
  <c r="R94" i="1"/>
  <c r="Q94" i="1"/>
  <c r="P94" i="1"/>
  <c r="O94" i="1"/>
  <c r="R93" i="1"/>
  <c r="Q93" i="1"/>
  <c r="P93" i="1"/>
  <c r="O93" i="1"/>
  <c r="P88" i="1"/>
  <c r="O88" i="1"/>
  <c r="P87" i="1"/>
  <c r="O87" i="1"/>
  <c r="P86" i="1"/>
  <c r="O86" i="1"/>
  <c r="P85" i="1"/>
  <c r="O85" i="1"/>
  <c r="P84" i="1"/>
  <c r="O84" i="1"/>
  <c r="P83" i="1"/>
  <c r="O83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N52" i="1"/>
  <c r="S36" i="1"/>
  <c r="R36" i="1"/>
  <c r="Q36" i="1"/>
  <c r="P36" i="1"/>
  <c r="O36" i="1"/>
  <c r="N36" i="1"/>
  <c r="S35" i="1"/>
  <c r="R35" i="1"/>
  <c r="Q35" i="1"/>
  <c r="P35" i="1"/>
  <c r="O35" i="1"/>
  <c r="N35" i="1"/>
  <c r="S34" i="1"/>
  <c r="R34" i="1"/>
  <c r="Q34" i="1"/>
  <c r="P34" i="1"/>
  <c r="O34" i="1"/>
  <c r="N34" i="1"/>
  <c r="S33" i="1"/>
  <c r="R33" i="1"/>
  <c r="Q33" i="1"/>
  <c r="P33" i="1"/>
  <c r="O33" i="1"/>
  <c r="N33" i="1"/>
  <c r="S32" i="1"/>
  <c r="R32" i="1"/>
  <c r="Q32" i="1"/>
  <c r="P32" i="1"/>
  <c r="O32" i="1"/>
  <c r="N32" i="1"/>
  <c r="S27" i="1"/>
  <c r="R27" i="1"/>
  <c r="Q27" i="1"/>
  <c r="P27" i="1"/>
  <c r="O27" i="1"/>
  <c r="N27" i="1"/>
  <c r="S26" i="1"/>
  <c r="R26" i="1"/>
  <c r="Q26" i="1"/>
  <c r="P26" i="1"/>
  <c r="O26" i="1"/>
  <c r="N26" i="1"/>
  <c r="S25" i="1"/>
  <c r="R25" i="1"/>
  <c r="Q25" i="1"/>
  <c r="P25" i="1"/>
  <c r="O25" i="1"/>
  <c r="N25" i="1"/>
  <c r="S24" i="1"/>
  <c r="R24" i="1"/>
  <c r="Q24" i="1"/>
  <c r="P24" i="1"/>
  <c r="O24" i="1"/>
  <c r="N24" i="1"/>
  <c r="S23" i="1"/>
  <c r="R23" i="1"/>
  <c r="Q23" i="1"/>
  <c r="P23" i="1"/>
  <c r="O23" i="1"/>
  <c r="N23" i="1"/>
  <c r="S16" i="1"/>
  <c r="Q16" i="1"/>
  <c r="O16" i="1"/>
  <c r="S3" i="1"/>
  <c r="R3" i="1"/>
  <c r="R16" i="1"/>
  <c r="P16" i="1"/>
  <c r="S15" i="1"/>
  <c r="R15" i="1"/>
  <c r="Q15" i="1"/>
  <c r="P15" i="1"/>
  <c r="O15" i="1"/>
  <c r="P14" i="1"/>
  <c r="P13" i="1"/>
  <c r="P12" i="1"/>
  <c r="S11" i="1"/>
  <c r="R11" i="1"/>
  <c r="Q11" i="1"/>
  <c r="P11" i="1"/>
  <c r="O11" i="1"/>
  <c r="P10" i="1"/>
  <c r="P9" i="1"/>
  <c r="P8" i="1"/>
  <c r="P7" i="1"/>
  <c r="S6" i="1"/>
  <c r="R6" i="1"/>
  <c r="Q6" i="1"/>
  <c r="P6" i="1"/>
  <c r="O6" i="1"/>
  <c r="S5" i="1"/>
  <c r="R5" i="1"/>
  <c r="Q5" i="1"/>
  <c r="P5" i="1"/>
  <c r="O5" i="1"/>
  <c r="S4" i="1"/>
  <c r="R4" i="1"/>
  <c r="P4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S93" i="1" l="1"/>
  <c r="S94" i="1"/>
</calcChain>
</file>

<file path=xl/sharedStrings.xml><?xml version="1.0" encoding="utf-8"?>
<sst xmlns="http://schemas.openxmlformats.org/spreadsheetml/2006/main" count="797" uniqueCount="298">
  <si>
    <t>% s/ventas</t>
  </si>
  <si>
    <t>Var.</t>
  </si>
  <si>
    <t>Var. F/X</t>
  </si>
  <si>
    <t>Ventas</t>
  </si>
  <si>
    <t>EBITDA</t>
  </si>
  <si>
    <t>EBIT</t>
  </si>
  <si>
    <t>Resultados financieros netos</t>
  </si>
  <si>
    <t>Rdo. financiero ordinario</t>
  </si>
  <si>
    <t>BAI</t>
  </si>
  <si>
    <t>Impuestos</t>
  </si>
  <si>
    <t>Actividades discontinuadas</t>
  </si>
  <si>
    <t>Intereses minoritarios</t>
  </si>
  <si>
    <t>Beneficio Neto</t>
  </si>
  <si>
    <t>BPA</t>
  </si>
  <si>
    <t>% /sales</t>
  </si>
  <si>
    <t>Sales</t>
  </si>
  <si>
    <t>Net financial results</t>
  </si>
  <si>
    <t>EBT</t>
  </si>
  <si>
    <t>Taxes</t>
  </si>
  <si>
    <t>Discontinued operations</t>
  </si>
  <si>
    <t>Minority interest</t>
  </si>
  <si>
    <t>Net Profit</t>
  </si>
  <si>
    <t>EPS</t>
  </si>
  <si>
    <t>(1) Incluye las diferencias de tipo de cambio y la variación de valor razonable en instrumentos financieros</t>
  </si>
  <si>
    <t>(2) Incluye el deterioro y resultados por enajenación de inmovilizados.</t>
  </si>
  <si>
    <r>
      <t>Ordinary financial result</t>
    </r>
    <r>
      <rPr>
        <vertAlign val="superscript"/>
        <sz val="9"/>
        <color rgb="FF002060"/>
        <rFont val="Calibri"/>
        <family val="2"/>
      </rPr>
      <t>(1)</t>
    </r>
  </si>
  <si>
    <r>
      <t>Otros Rdos. Financieros</t>
    </r>
    <r>
      <rPr>
        <vertAlign val="superscript"/>
        <sz val="9"/>
        <color rgb="FF002060"/>
        <rFont val="Calibri"/>
        <family val="2"/>
      </rPr>
      <t>(1)</t>
    </r>
  </si>
  <si>
    <r>
      <t>Other financial results</t>
    </r>
    <r>
      <rPr>
        <vertAlign val="superscript"/>
        <sz val="9"/>
        <color rgb="FF002060"/>
        <rFont val="Calibri"/>
        <family val="2"/>
      </rPr>
      <t>(2)</t>
    </r>
  </si>
  <si>
    <r>
      <t>Otros resultados</t>
    </r>
    <r>
      <rPr>
        <vertAlign val="superscript"/>
        <sz val="9"/>
        <color rgb="FF002060"/>
        <rFont val="Calibri"/>
        <family val="2"/>
      </rPr>
      <t xml:space="preserve">(2) </t>
    </r>
  </si>
  <si>
    <r>
      <t>Other results</t>
    </r>
    <r>
      <rPr>
        <vertAlign val="superscript"/>
        <sz val="9"/>
        <color rgb="FF002060"/>
        <rFont val="Calibri"/>
        <family val="2"/>
      </rPr>
      <t>(3)</t>
    </r>
  </si>
  <si>
    <t>*No incluye la deuda de Abertis HoldCo</t>
  </si>
  <si>
    <t xml:space="preserve">Ventas por Países </t>
  </si>
  <si>
    <t>Cartera por Países</t>
  </si>
  <si>
    <t>EFECTO TIPO DE CAMBIO</t>
  </si>
  <si>
    <t>(1) Incluye las actividades inmobiliarias y de energía</t>
  </si>
  <si>
    <t>BAI Operaciones Continuadas</t>
  </si>
  <si>
    <t>(1) Includes exchange rate differences and changes in fair value of financial instruments</t>
  </si>
  <si>
    <t>(2) Includes impairment and results from the sale of fixed assets.</t>
  </si>
  <si>
    <t>*Doesn't include debt of Abertis HoldCo</t>
  </si>
  <si>
    <t>(1) Includes real estate and energy activities</t>
  </si>
  <si>
    <t xml:space="preserve">(1)	Includes Real State and energy activities.  </t>
  </si>
  <si>
    <t xml:space="preserve">(1)	Incluye actividades inmobiliarias y de energía.  </t>
  </si>
  <si>
    <t xml:space="preserve">Cuenta de Resultados Abreviada  </t>
  </si>
  <si>
    <t>Abbreviated Income Statement</t>
  </si>
  <si>
    <t>Millones de euros</t>
  </si>
  <si>
    <t>9M22</t>
  </si>
  <si>
    <t>9M23</t>
  </si>
  <si>
    <t xml:space="preserve"> Euro Million</t>
  </si>
  <si>
    <t>n.a.</t>
  </si>
  <si>
    <t>Sales per Geographical Areas</t>
  </si>
  <si>
    <t>Norteamérica</t>
  </si>
  <si>
    <t>Asia Pacífico</t>
  </si>
  <si>
    <t>Europa</t>
  </si>
  <si>
    <t>Resto del mundo</t>
  </si>
  <si>
    <t>TOTAL VENTAS</t>
  </si>
  <si>
    <t xml:space="preserve">Ventas por Áreas Geográficas </t>
  </si>
  <si>
    <t>%</t>
  </si>
  <si>
    <t>North America</t>
  </si>
  <si>
    <t>Asia Pacific</t>
  </si>
  <si>
    <t>Europe</t>
  </si>
  <si>
    <t>RoW</t>
  </si>
  <si>
    <t>TOTAL</t>
  </si>
  <si>
    <t xml:space="preserve">Cartera por Áreas Geográficas </t>
  </si>
  <si>
    <t>Backlog per Geographical Areas</t>
  </si>
  <si>
    <t>EXCHANGE RATE EFFECT</t>
  </si>
  <si>
    <t>Average Exchange Rate</t>
  </si>
  <si>
    <t>(€ vs. currency)</t>
  </si>
  <si>
    <t>Var. LTM</t>
  </si>
  <si>
    <t>Var. YTD</t>
  </si>
  <si>
    <t xml:space="preserve">US Dollar </t>
  </si>
  <si>
    <t>Australian Dollar</t>
  </si>
  <si>
    <t>Closing Exchange Rate</t>
  </si>
  <si>
    <t>Grupo ACS</t>
  </si>
  <si>
    <t>Euro million</t>
  </si>
  <si>
    <t>USD</t>
  </si>
  <si>
    <t>AUD</t>
  </si>
  <si>
    <t>Others</t>
  </si>
  <si>
    <t>Total</t>
  </si>
  <si>
    <t>Backlog LTM</t>
  </si>
  <si>
    <t>Backlog YTD</t>
  </si>
  <si>
    <t>Ebitda</t>
  </si>
  <si>
    <t>Ebit</t>
  </si>
  <si>
    <t>Construction</t>
  </si>
  <si>
    <t>Services</t>
  </si>
  <si>
    <t>Tipo de cambio medio</t>
  </si>
  <si>
    <t>(€ vs. divisa)</t>
  </si>
  <si>
    <t>Dólar americano  (USD)</t>
  </si>
  <si>
    <t>Dólar australiano  (AUD)</t>
  </si>
  <si>
    <t>Tipo de cambio de cierre</t>
  </si>
  <si>
    <t>Otras</t>
  </si>
  <si>
    <t>Cartera LTM</t>
  </si>
  <si>
    <t>Cartera YTD</t>
  </si>
  <si>
    <t xml:space="preserve">Construcción </t>
  </si>
  <si>
    <t>Servicios</t>
  </si>
  <si>
    <t>Número medio de acciones (millones)</t>
  </si>
  <si>
    <t xml:space="preserve">EBITDA por Divisiones </t>
  </si>
  <si>
    <t>Average number of shares (million)</t>
  </si>
  <si>
    <t xml:space="preserve">EBITDA by division </t>
  </si>
  <si>
    <t>Construcción</t>
  </si>
  <si>
    <t>Concesiones</t>
  </si>
  <si>
    <t>SUBTOTAL</t>
  </si>
  <si>
    <t>Margen sobre ventas</t>
  </si>
  <si>
    <t>Corporación y otros(1)</t>
  </si>
  <si>
    <t>Concessions</t>
  </si>
  <si>
    <t>Margin on sales</t>
  </si>
  <si>
    <t>Corporation &amp; others(1)</t>
  </si>
  <si>
    <t xml:space="preserve">EBIT by division </t>
  </si>
  <si>
    <t>Beneficio de las Actividades</t>
  </si>
  <si>
    <t xml:space="preserve">Desglose Beneficio Neto </t>
  </si>
  <si>
    <t>Net Profit from Operations</t>
  </si>
  <si>
    <t xml:space="preserve">Net Profit Breakdown </t>
  </si>
  <si>
    <t>Inmovilizado</t>
  </si>
  <si>
    <t>- Inmovilizado material e intangible</t>
  </si>
  <si>
    <t xml:space="preserve"> - Efectivo y otros medios liquidos</t>
  </si>
  <si>
    <t>TOTAL PASIVO  Y PATRIMONIO NETO</t>
  </si>
  <si>
    <t>Fixed Assets</t>
  </si>
  <si>
    <t>- Tangible and intangible fixed assets</t>
  </si>
  <si>
    <t xml:space="preserve"> - Cash and banks</t>
  </si>
  <si>
    <t>TOTAL LIABILITIES AND NET WORTH</t>
  </si>
  <si>
    <t>Financial Balance Sheet</t>
  </si>
  <si>
    <t xml:space="preserve">Balance financiero </t>
  </si>
  <si>
    <t>- Activos financieros no corrientes</t>
  </si>
  <si>
    <t>- Activos mantenidos para la venta</t>
  </si>
  <si>
    <t>- Activos por impuesto diferido</t>
  </si>
  <si>
    <t>Fondo de Comercio</t>
  </si>
  <si>
    <t xml:space="preserve">Fondo de Maniobra </t>
  </si>
  <si>
    <t>TOTAL ACTIVO NETO</t>
  </si>
  <si>
    <t>Patrimonio Neto</t>
  </si>
  <si>
    <t>-  Fondos Propios</t>
  </si>
  <si>
    <t xml:space="preserve"> -  Ajustes por cambios de valor</t>
  </si>
  <si>
    <t xml:space="preserve"> -  Intereses Minoritarios</t>
  </si>
  <si>
    <t>Pasivos a largo plazo</t>
  </si>
  <si>
    <t>- Pasivos mantenidos para la venta</t>
  </si>
  <si>
    <t>- Otros Pasivos a largo plazo</t>
  </si>
  <si>
    <t>Financiación a largo plazo</t>
  </si>
  <si>
    <t>- Financiación de proyectos</t>
  </si>
  <si>
    <t>- Bonos y Obligaciones a largo plazo</t>
  </si>
  <si>
    <t>- Deuda Financiera a largo plazo</t>
  </si>
  <si>
    <t>Financiación neta a corto plazo</t>
  </si>
  <si>
    <t xml:space="preserve"> - Deuda Financiera a Corto Plazo</t>
  </si>
  <si>
    <t xml:space="preserve"> - Otros activos financieros corrientes</t>
  </si>
  <si>
    <t>- Non-current financial assets</t>
  </si>
  <si>
    <t>- Assets held for sale</t>
  </si>
  <si>
    <t>- Deferred tax assets</t>
  </si>
  <si>
    <t>Goodwill</t>
  </si>
  <si>
    <t>Working Capital</t>
  </si>
  <si>
    <t>TOTAL NET ASSETS</t>
  </si>
  <si>
    <t>Net Worth</t>
  </si>
  <si>
    <t>Long-term liabilities</t>
  </si>
  <si>
    <t>- Liabilities held for sale</t>
  </si>
  <si>
    <t>- Other long-term liabilities</t>
  </si>
  <si>
    <t>Long-term finance</t>
  </si>
  <si>
    <t>- Project finance</t>
  </si>
  <si>
    <t>- Long-term bonds and obligations</t>
  </si>
  <si>
    <t>- Long-term financial debt</t>
  </si>
  <si>
    <t>Short-term net finance</t>
  </si>
  <si>
    <t xml:space="preserve"> - Short-term financial debt</t>
  </si>
  <si>
    <t xml:space="preserve"> - Other current financial assets</t>
  </si>
  <si>
    <t xml:space="preserve">Endeudamiento Neto (€ mn) </t>
  </si>
  <si>
    <t xml:space="preserve">NET DEBT (€ mn) </t>
  </si>
  <si>
    <t>(DEUDA FINANCIERA NETA) / POSICION NETA TESORERIA</t>
  </si>
  <si>
    <t>(DEUDA FINANCIERA NETA) / POSICION NETA TESORERIA 2022</t>
  </si>
  <si>
    <t>Corporación
y otros(1)</t>
  </si>
  <si>
    <t>(NET FINANCIAL DEBT) / NET CASH POSITION</t>
  </si>
  <si>
    <t>(NET FINANCIAL DEBT) / NET CASH POSITION 2022</t>
  </si>
  <si>
    <t>Corporation
&amp; others(1)</t>
  </si>
  <si>
    <t>Total Deuda Financiera Bruta</t>
  </si>
  <si>
    <t>Total Gross Financial Debt</t>
  </si>
  <si>
    <t xml:space="preserve">Principales magnitudes </t>
  </si>
  <si>
    <t>Margen</t>
  </si>
  <si>
    <t xml:space="preserve">Margen </t>
  </si>
  <si>
    <t>Bº Neto</t>
  </si>
  <si>
    <t>Cartera</t>
  </si>
  <si>
    <t>Meses</t>
  </si>
  <si>
    <t>HOCHTIEF (Aportación ACS Ex-ABE)</t>
  </si>
  <si>
    <t>HOT America</t>
  </si>
  <si>
    <t>HOT Asia Pacífico</t>
  </si>
  <si>
    <t>HOT Europa</t>
  </si>
  <si>
    <t>HOT HQ, PPA y Minoritarios</t>
  </si>
  <si>
    <t>DRAGADOS</t>
  </si>
  <si>
    <t>Ventas Norteamérica</t>
  </si>
  <si>
    <t>HOCHTIEF</t>
  </si>
  <si>
    <t>Dragados</t>
  </si>
  <si>
    <t xml:space="preserve">TOTAL </t>
  </si>
  <si>
    <t>Cartera Norteamérica</t>
  </si>
  <si>
    <t xml:space="preserve">Ventas Asia Pacfífico </t>
  </si>
  <si>
    <t>Australia</t>
  </si>
  <si>
    <t xml:space="preserve">Resto </t>
  </si>
  <si>
    <t xml:space="preserve">Cartera Asia Pacfífico </t>
  </si>
  <si>
    <t>Otros(1)</t>
  </si>
  <si>
    <t>Ventas Europa</t>
  </si>
  <si>
    <t>Cartera Europa</t>
  </si>
  <si>
    <t xml:space="preserve">Dragados </t>
  </si>
  <si>
    <t>Key figures</t>
  </si>
  <si>
    <t>Turnover</t>
  </si>
  <si>
    <t>Margin</t>
  </si>
  <si>
    <t>Backlog</t>
  </si>
  <si>
    <t>Months</t>
  </si>
  <si>
    <t>HOCHTIEF (ACS' Contribution Ex-ABE)</t>
  </si>
  <si>
    <t>HOT Asia Pacific</t>
  </si>
  <si>
    <t>HOT Europe</t>
  </si>
  <si>
    <t>HOT HQ, PPA &amp; Minorities</t>
  </si>
  <si>
    <t>North America Sales</t>
  </si>
  <si>
    <t>North America Backlog</t>
  </si>
  <si>
    <t>Asia Pacific Sales</t>
  </si>
  <si>
    <t>Rest</t>
  </si>
  <si>
    <t>Asia Pacific Backlog</t>
  </si>
  <si>
    <t>Others(1)</t>
  </si>
  <si>
    <t>Europe Sales</t>
  </si>
  <si>
    <t>Europe Backlog</t>
  </si>
  <si>
    <t xml:space="preserve">Concessions </t>
  </si>
  <si>
    <t>Iridium</t>
  </si>
  <si>
    <t>Abertis</t>
  </si>
  <si>
    <t xml:space="preserve">Bº Neto </t>
  </si>
  <si>
    <t>Principales magnitudes Abertis</t>
  </si>
  <si>
    <t>Millones de €</t>
  </si>
  <si>
    <t>Var. (%)</t>
  </si>
  <si>
    <t xml:space="preserve">Ingresos </t>
  </si>
  <si>
    <t>Beneficio Neto pre PPA</t>
  </si>
  <si>
    <t>Contribución al Beneficio Neto de ACS</t>
  </si>
  <si>
    <t>Capex</t>
  </si>
  <si>
    <t>Deuda neta*</t>
  </si>
  <si>
    <t>Abertis' Key Figures</t>
  </si>
  <si>
    <t>Revenues</t>
  </si>
  <si>
    <t>Net Profit pre PPA</t>
  </si>
  <si>
    <t>Contribution to ACS' Net Profit</t>
  </si>
  <si>
    <t>CAPEX</t>
  </si>
  <si>
    <t>Net Debt*</t>
  </si>
  <si>
    <t xml:space="preserve">Servicios </t>
  </si>
  <si>
    <t>%/ Ventas</t>
  </si>
  <si>
    <t xml:space="preserve">Services </t>
  </si>
  <si>
    <t>%/ Sales</t>
  </si>
  <si>
    <t>Sales per Countries</t>
  </si>
  <si>
    <t>Backlog per Countries</t>
  </si>
  <si>
    <t>%/ Backlog</t>
  </si>
  <si>
    <t>Spain</t>
  </si>
  <si>
    <t>United Kingdom</t>
  </si>
  <si>
    <t>Portugal</t>
  </si>
  <si>
    <t>%/ Cartera</t>
  </si>
  <si>
    <t>España</t>
  </si>
  <si>
    <t>Reino Unido</t>
  </si>
  <si>
    <t>Datos de la acción ACS (YTD)</t>
  </si>
  <si>
    <t xml:space="preserve">Precio de cierre </t>
  </si>
  <si>
    <t xml:space="preserve">Evolución 12 meses 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</si>
  <si>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</si>
  <si>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</si>
  <si>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</si>
  <si>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</si>
  <si>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</si>
  <si>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</si>
  <si>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</si>
  <si>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</si>
  <si>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</si>
  <si>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</si>
  <si>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</si>
  <si>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</si>
  <si>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</si>
  <si>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 12 months</t>
  </si>
  <si>
    <t>Period High</t>
  </si>
  <si>
    <t>High date</t>
  </si>
  <si>
    <t>Period Low</t>
  </si>
  <si>
    <t>Low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</si>
  <si>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</si>
  <si>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</si>
  <si>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</si>
  <si>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</si>
  <si>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</si>
  <si>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</si>
  <si>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</si>
  <si>
    <t>Número de acciones</t>
  </si>
  <si>
    <t>Miles de Euros</t>
  </si>
  <si>
    <t>Al inicio del periodo</t>
  </si>
  <si>
    <t>Compras</t>
  </si>
  <si>
    <t>Amortización y venta</t>
  </si>
  <si>
    <t>Al cierre del periodo</t>
  </si>
  <si>
    <t>Number of shares</t>
  </si>
  <si>
    <t>Thousands of euros</t>
  </si>
  <si>
    <t xml:space="preserve">At beginning of period </t>
  </si>
  <si>
    <t>Purchases</t>
  </si>
  <si>
    <t>Amortization and sale</t>
  </si>
  <si>
    <t>At end of period</t>
  </si>
  <si>
    <t>CIFRA DE NEGOCIO</t>
  </si>
  <si>
    <t>TURNOVER</t>
  </si>
  <si>
    <t xml:space="preserve">Servicios  </t>
  </si>
  <si>
    <t>Bº BRUTO EXPLOTACIÓN (EBITDA)</t>
  </si>
  <si>
    <t>Bº EXPLOTACIÓN (EBIT)</t>
  </si>
  <si>
    <t>Bº NETO</t>
  </si>
  <si>
    <t>ADJUDICACIONES</t>
  </si>
  <si>
    <t>CARTERA</t>
  </si>
  <si>
    <t>meses</t>
  </si>
  <si>
    <t>DEUDA NETA</t>
  </si>
  <si>
    <t xml:space="preserve">Services  </t>
  </si>
  <si>
    <t xml:space="preserve">EBIT </t>
  </si>
  <si>
    <t xml:space="preserve">NET PROFIT </t>
  </si>
  <si>
    <t>ORDER INTAKE</t>
  </si>
  <si>
    <t>BACKLOG</t>
  </si>
  <si>
    <t>months</t>
  </si>
  <si>
    <t>NET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</si>
</sst>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#,##0_);\(#,##0\);&quot;  -   &quot;"/>
    <numFmt numFmtId="165" formatCode="0\ %;\(0\ %\)"/>
    <numFmt numFmtId="166" formatCode="#,##0\ _ ;\(#,##0\)_ "/>
    <numFmt numFmtId="167" formatCode="\+0.0%;\-0.0%"/>
    <numFmt numFmtId="168" formatCode="0.0\ %;\(0.0\ %\)"/>
    <numFmt numFmtId="169" formatCode="#,##0.00\ &quot;€&quot;"/>
    <numFmt numFmtId="170" formatCode="0.0%"/>
    <numFmt numFmtId="171" formatCode="[$-C0A]mmm\-yy;@"/>
    <numFmt numFmtId="172" formatCode="_-* #,##0\ _P_t_s_-;\-* #,##0\ _P_t_s_-;_-* &quot;-&quot;\ _P_t_s_-;_-@_-"/>
    <numFmt numFmtId="173" formatCode="#,##0.0_ ;\(#,##0.0\)\ "/>
    <numFmt numFmtId="174" formatCode="#,##0_ ;\(#,##0\)\ "/>
    <numFmt numFmtId="176" formatCode="[$-C0A]d\ &quot;de&quot;\ mmmm\ &quot;de&quot;\ yyyy;@"/>
    <numFmt numFmtId="178" formatCode="\+0%;\-0%"/>
    <numFmt numFmtId="179" formatCode="_-* #,##0.00\ [$€-1]_-;\-* #,##0.00\ [$€-1]_-;_-* &quot;-&quot;??\ [$€-1]_-"/>
    <numFmt numFmtId="180" formatCode="[$-C0A]d\-mmm;@"/>
    <numFmt numFmtId="181" formatCode="#,##0\ _p"/>
    <numFmt numFmtId="182" formatCode="#,##0.00\ _p"/>
    <numFmt numFmtId="183" formatCode="#,##0\ ;\(#,##0\)\ "/>
    <numFmt numFmtId="184" formatCode="#,##0.0000\ _ ;\(#,##0.0000\)_ "/>
    <numFmt numFmtId="185" formatCode="#,##0.0"/>
    <numFmt numFmtId="186" formatCode="\+0.0\ %\ ;\-0.0\ %\ "/>
    <numFmt numFmtId="187" formatCode="0_);\(0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8"/>
      <color rgb="FFFFC000"/>
      <name val="Calibri"/>
      <family val="2"/>
    </font>
    <font>
      <b/>
      <sz val="8"/>
      <color theme="0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rgb="FF002060"/>
      <name val="Calibri"/>
      <family val="2"/>
    </font>
    <font>
      <b/>
      <sz val="9"/>
      <color rgb="FF002060"/>
      <name val="Calibri"/>
      <family val="2"/>
    </font>
    <font>
      <b/>
      <sz val="10"/>
      <name val="Calibri"/>
      <family val="2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10.5"/>
      <name val="Arial"/>
      <family val="2"/>
    </font>
    <font>
      <b/>
      <sz val="10.5"/>
      <color theme="0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i/>
      <sz val="9"/>
      <color rgb="FF002060"/>
      <name val="Calibri"/>
      <family val="2"/>
    </font>
    <font>
      <b/>
      <sz val="9"/>
      <color theme="0"/>
      <name val="Calibri"/>
      <family val="2"/>
    </font>
    <font>
      <b/>
      <sz val="9"/>
      <color rgb="FFFFC000"/>
      <name val="Calibri"/>
      <family val="2"/>
    </font>
    <font>
      <b/>
      <sz val="8"/>
      <name val="Calibri"/>
      <family val="2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vertAlign val="superscript"/>
      <sz val="9"/>
      <color rgb="FF002060"/>
      <name val="Calibri"/>
      <family val="2"/>
    </font>
    <font>
      <sz val="9"/>
      <color theme="0" tint="-0.499984740745262"/>
      <name val="Calibri"/>
      <family val="2"/>
    </font>
    <font>
      <b/>
      <sz val="9"/>
      <color rgb="FF000000"/>
      <name val="Calibri"/>
      <family val="2"/>
    </font>
    <font>
      <b/>
      <i/>
      <sz val="9"/>
      <color indexed="18"/>
      <name val="Century Gothic"/>
      <family val="2"/>
    </font>
    <font>
      <b/>
      <sz val="9"/>
      <color indexed="51"/>
      <name val="Tahoma"/>
      <family val="2"/>
    </font>
    <font>
      <b/>
      <sz val="9"/>
      <color rgb="FF000000"/>
      <name val="Calibri"/>
      <family val="2"/>
      <scheme val="minor"/>
    </font>
    <font>
      <sz val="9"/>
      <name val="Arial"/>
      <family val="2"/>
    </font>
    <font>
      <b/>
      <sz val="8"/>
      <color rgb="FF000000"/>
      <name val="Calibri"/>
      <family val="2"/>
    </font>
    <font>
      <b/>
      <sz val="8"/>
      <color indexed="56"/>
      <name val="Calibri"/>
      <family val="2"/>
      <scheme val="minor"/>
    </font>
    <font>
      <sz val="9"/>
      <color indexed="56"/>
      <name val="Calibri"/>
      <family val="2"/>
    </font>
    <font>
      <sz val="9"/>
      <color rgb="FF003366"/>
      <name val="Calibri"/>
      <family val="2"/>
    </font>
    <font>
      <sz val="9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theme="4" tint="-0.249977111117893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CC9E6"/>
        <bgColor indexed="64"/>
      </patternFill>
    </fill>
    <fill>
      <patternFill patternType="mediumGray">
        <fgColor indexed="9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A90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rgb="FFD2E2F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dotted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dotted">
        <color rgb="FF002060"/>
      </top>
      <bottom/>
      <diagonal/>
    </border>
    <border>
      <left/>
      <right/>
      <top style="thin">
        <color indexed="18"/>
      </top>
      <bottom style="medium">
        <color rgb="FF002060"/>
      </bottom>
      <diagonal/>
    </border>
    <border>
      <left/>
      <right/>
      <top style="thin">
        <color indexed="12"/>
      </top>
      <bottom style="medium">
        <color rgb="FF002060"/>
      </bottom>
      <diagonal/>
    </border>
    <border>
      <left/>
      <right/>
      <top style="medium">
        <color indexed="56"/>
      </top>
      <bottom style="medium">
        <color rgb="FF00206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FFC000"/>
      </bottom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 style="medium">
        <color rgb="FFFFC000"/>
      </top>
      <bottom style="thin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 style="thin">
        <color rgb="FFFFC000"/>
      </right>
      <top/>
      <bottom style="medium">
        <color rgb="FFFFC000"/>
      </bottom>
      <diagonal/>
    </border>
    <border>
      <left/>
      <right/>
      <top/>
      <bottom style="medium">
        <color rgb="FFFCA904"/>
      </bottom>
      <diagonal/>
    </border>
    <border>
      <left/>
      <right style="thin">
        <color rgb="FFFFC000"/>
      </right>
      <top style="thin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/>
      <diagonal/>
    </border>
    <border>
      <left/>
      <right style="thin">
        <color rgb="FFFFC000"/>
      </right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thin">
        <color rgb="FFFFC000"/>
      </right>
      <top style="medium">
        <color rgb="FFFFC000"/>
      </top>
      <bottom style="thin">
        <color rgb="FFFFC000"/>
      </bottom>
      <diagonal/>
    </border>
    <border>
      <left/>
      <right/>
      <top/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9" fontId="2" fillId="0" borderId="0" applyFont="0" applyFill="0" applyBorder="0" applyAlignment="0" applyProtection="0"/>
  </cellStyleXfs>
  <cellXfs count="464">
    <xf numFmtId="0" fontId="0" fillId="0" borderId="0" xfId="0"/>
    <xf numFmtId="0" fontId="3" fillId="3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170" fontId="8" fillId="0" borderId="5" xfId="3" applyNumberFormat="1" applyFont="1" applyFill="1" applyBorder="1" applyAlignment="1">
      <alignment horizontal="center" vertical="center"/>
    </xf>
    <xf numFmtId="170" fontId="8" fillId="6" borderId="5" xfId="3" applyNumberFormat="1" applyFont="1" applyFill="1" applyBorder="1" applyAlignment="1">
      <alignment horizontal="center" vertical="center"/>
    </xf>
    <xf numFmtId="167" fontId="8" fillId="0" borderId="5" xfId="4" applyNumberFormat="1" applyFont="1" applyFill="1" applyBorder="1" applyAlignment="1">
      <alignment horizontal="right" vertical="center" indent="1"/>
    </xf>
    <xf numFmtId="170" fontId="13" fillId="0" borderId="8" xfId="2" applyNumberFormat="1" applyFont="1" applyBorder="1" applyAlignment="1">
      <alignment horizontal="center" vertical="center"/>
    </xf>
    <xf numFmtId="0" fontId="15" fillId="0" borderId="0" xfId="6" applyFont="1"/>
    <xf numFmtId="0" fontId="17" fillId="0" borderId="0" xfId="6" applyFont="1"/>
    <xf numFmtId="0" fontId="8" fillId="0" borderId="1" xfId="6" applyFont="1" applyBorder="1" applyAlignment="1">
      <alignment horizontal="left" vertical="center"/>
    </xf>
    <xf numFmtId="0" fontId="10" fillId="0" borderId="0" xfId="6" applyFont="1" applyAlignment="1">
      <alignment horizontal="left" vertical="center" indent="2"/>
    </xf>
    <xf numFmtId="0" fontId="11" fillId="0" borderId="1" xfId="6" applyFont="1" applyBorder="1" applyAlignment="1">
      <alignment horizontal="left" vertical="center" indent="1"/>
    </xf>
    <xf numFmtId="166" fontId="8" fillId="0" borderId="0" xfId="6" applyNumberFormat="1" applyFont="1" applyAlignment="1">
      <alignment horizontal="right" vertical="center" indent="2"/>
    </xf>
    <xf numFmtId="0" fontId="8" fillId="0" borderId="0" xfId="6" applyFont="1" applyAlignment="1">
      <alignment horizontal="left" vertical="center" indent="4"/>
    </xf>
    <xf numFmtId="166" fontId="8" fillId="0" borderId="0" xfId="6" applyNumberFormat="1" applyFont="1" applyAlignment="1">
      <alignment vertical="center"/>
    </xf>
    <xf numFmtId="166" fontId="8" fillId="14" borderId="0" xfId="6" applyNumberFormat="1" applyFont="1" applyFill="1" applyAlignment="1">
      <alignment vertical="center"/>
    </xf>
    <xf numFmtId="167" fontId="8" fillId="0" borderId="0" xfId="6" applyNumberFormat="1" applyFont="1" applyAlignment="1">
      <alignment horizontal="center" vertical="center"/>
    </xf>
    <xf numFmtId="0" fontId="20" fillId="0" borderId="0" xfId="6" applyFont="1" applyAlignment="1">
      <alignment horizontal="left" vertical="center"/>
    </xf>
    <xf numFmtId="0" fontId="7" fillId="0" borderId="0" xfId="0" applyFont="1"/>
    <xf numFmtId="0" fontId="20" fillId="0" borderId="12" xfId="6" applyFont="1" applyBorder="1" applyAlignment="1">
      <alignment horizontal="left" vertical="center"/>
    </xf>
    <xf numFmtId="0" fontId="20" fillId="0" borderId="12" xfId="6" applyFont="1" applyBorder="1" applyAlignment="1">
      <alignment horizontal="center" vertical="center" wrapText="1"/>
    </xf>
    <xf numFmtId="0" fontId="8" fillId="0" borderId="12" xfId="6" applyFont="1" applyBorder="1" applyAlignment="1">
      <alignment horizontal="left" vertical="center"/>
    </xf>
    <xf numFmtId="0" fontId="9" fillId="0" borderId="12" xfId="6" applyFont="1" applyBorder="1" applyAlignment="1">
      <alignment horizontal="center" vertical="center"/>
    </xf>
    <xf numFmtId="0" fontId="9" fillId="13" borderId="12" xfId="6" applyFont="1" applyFill="1" applyBorder="1" applyAlignment="1">
      <alignment horizontal="center" vertical="center"/>
    </xf>
    <xf numFmtId="0" fontId="9" fillId="0" borderId="0" xfId="6" applyFont="1" applyAlignment="1">
      <alignment horizontal="left" vertical="center" indent="1"/>
    </xf>
    <xf numFmtId="166" fontId="9" fillId="0" borderId="0" xfId="6" applyNumberFormat="1" applyFont="1" applyAlignment="1">
      <alignment vertical="center"/>
    </xf>
    <xf numFmtId="166" fontId="9" fillId="14" borderId="0" xfId="6" applyNumberFormat="1" applyFont="1" applyFill="1" applyAlignment="1">
      <alignment vertical="center"/>
    </xf>
    <xf numFmtId="167" fontId="9" fillId="0" borderId="0" xfId="6" applyNumberFormat="1" applyFont="1" applyAlignment="1">
      <alignment horizontal="center" vertical="center"/>
    </xf>
    <xf numFmtId="0" fontId="8" fillId="0" borderId="0" xfId="6" applyFont="1" applyAlignment="1">
      <alignment horizontal="left" vertical="center" indent="2"/>
    </xf>
    <xf numFmtId="170" fontId="8" fillId="0" borderId="0" xfId="9" applyNumberFormat="1" applyFont="1" applyFill="1" applyBorder="1" applyAlignment="1">
      <alignment horizontal="right" vertical="center" indent="1"/>
    </xf>
    <xf numFmtId="170" fontId="8" fillId="14" borderId="0" xfId="9" applyNumberFormat="1" applyFont="1" applyFill="1" applyBorder="1" applyAlignment="1">
      <alignment horizontal="right" vertical="center" indent="1"/>
    </xf>
    <xf numFmtId="0" fontId="8" fillId="0" borderId="12" xfId="6" applyFont="1" applyBorder="1" applyAlignment="1">
      <alignment horizontal="left" vertical="center" indent="2"/>
    </xf>
    <xf numFmtId="1" fontId="8" fillId="0" borderId="12" xfId="9" applyNumberFormat="1" applyFont="1" applyFill="1" applyBorder="1" applyAlignment="1">
      <alignment horizontal="right" vertical="center" indent="1"/>
    </xf>
    <xf numFmtId="1" fontId="8" fillId="14" borderId="12" xfId="9" applyNumberFormat="1" applyFont="1" applyFill="1" applyBorder="1" applyAlignment="1">
      <alignment horizontal="right" vertical="center" indent="1"/>
    </xf>
    <xf numFmtId="167" fontId="8" fillId="0" borderId="12" xfId="6" applyNumberFormat="1" applyFont="1" applyBorder="1" applyAlignment="1">
      <alignment horizontal="center" vertical="center"/>
    </xf>
    <xf numFmtId="166" fontId="9" fillId="0" borderId="12" xfId="6" applyNumberFormat="1" applyFont="1" applyBorder="1" applyAlignment="1">
      <alignment vertical="center"/>
    </xf>
    <xf numFmtId="166" fontId="9" fillId="14" borderId="12" xfId="6" applyNumberFormat="1" applyFont="1" applyFill="1" applyBorder="1" applyAlignment="1">
      <alignment vertical="center"/>
    </xf>
    <xf numFmtId="167" fontId="9" fillId="0" borderId="12" xfId="6" applyNumberFormat="1" applyFont="1" applyBorder="1" applyAlignment="1">
      <alignment horizontal="center" vertical="center"/>
    </xf>
    <xf numFmtId="0" fontId="9" fillId="0" borderId="13" xfId="6" applyFont="1" applyBorder="1" applyAlignment="1">
      <alignment vertical="center"/>
    </xf>
    <xf numFmtId="0" fontId="21" fillId="0" borderId="0" xfId="6" applyFont="1" applyAlignment="1">
      <alignment vertical="center"/>
    </xf>
    <xf numFmtId="0" fontId="20" fillId="12" borderId="0" xfId="6" applyFont="1" applyFill="1" applyAlignment="1">
      <alignment horizontal="right" vertical="center"/>
    </xf>
    <xf numFmtId="0" fontId="14" fillId="0" borderId="0" xfId="0" applyFont="1"/>
    <xf numFmtId="0" fontId="8" fillId="0" borderId="12" xfId="6" applyFont="1" applyBorder="1"/>
    <xf numFmtId="0" fontId="8" fillId="0" borderId="12" xfId="6" applyFont="1" applyBorder="1" applyAlignment="1">
      <alignment horizontal="center"/>
    </xf>
    <xf numFmtId="17" fontId="9" fillId="0" borderId="12" xfId="6" applyNumberFormat="1" applyFont="1" applyBorder="1" applyAlignment="1">
      <alignment horizontal="left" vertical="center" indent="3"/>
    </xf>
    <xf numFmtId="9" fontId="9" fillId="0" borderId="12" xfId="6" applyNumberFormat="1" applyFont="1" applyBorder="1" applyAlignment="1">
      <alignment horizontal="center" vertical="center"/>
    </xf>
    <xf numFmtId="17" fontId="9" fillId="13" borderId="12" xfId="6" applyNumberFormat="1" applyFont="1" applyFill="1" applyBorder="1" applyAlignment="1">
      <alignment horizontal="center" vertical="center"/>
    </xf>
    <xf numFmtId="49" fontId="9" fillId="13" borderId="12" xfId="6" applyNumberFormat="1" applyFont="1" applyFill="1" applyBorder="1" applyAlignment="1">
      <alignment horizontal="center" vertical="center"/>
    </xf>
    <xf numFmtId="0" fontId="8" fillId="0" borderId="0" xfId="6" applyFont="1" applyAlignment="1">
      <alignment horizontal="left" indent="1"/>
    </xf>
    <xf numFmtId="165" fontId="8" fillId="0" borderId="0" xfId="6" applyNumberFormat="1" applyFont="1" applyAlignment="1">
      <alignment horizontal="center" vertical="center"/>
    </xf>
    <xf numFmtId="9" fontId="8" fillId="14" borderId="0" xfId="3" applyFont="1" applyFill="1" applyBorder="1" applyAlignment="1">
      <alignment horizontal="center" vertical="center"/>
    </xf>
    <xf numFmtId="0" fontId="8" fillId="0" borderId="12" xfId="6" applyFont="1" applyBorder="1" applyAlignment="1">
      <alignment horizontal="left" indent="1"/>
    </xf>
    <xf numFmtId="166" fontId="8" fillId="0" borderId="12" xfId="6" applyNumberFormat="1" applyFont="1" applyBorder="1" applyAlignment="1">
      <alignment vertical="center"/>
    </xf>
    <xf numFmtId="165" fontId="8" fillId="0" borderId="12" xfId="6" applyNumberFormat="1" applyFont="1" applyBorder="1" applyAlignment="1">
      <alignment horizontal="center" vertical="center"/>
    </xf>
    <xf numFmtId="166" fontId="8" fillId="14" borderId="12" xfId="6" applyNumberFormat="1" applyFont="1" applyFill="1" applyBorder="1" applyAlignment="1">
      <alignment vertical="center"/>
    </xf>
    <xf numFmtId="9" fontId="8" fillId="14" borderId="12" xfId="3" applyFont="1" applyFill="1" applyBorder="1" applyAlignment="1">
      <alignment horizontal="center" vertical="center"/>
    </xf>
    <xf numFmtId="165" fontId="9" fillId="0" borderId="12" xfId="6" applyNumberFormat="1" applyFont="1" applyBorder="1" applyAlignment="1">
      <alignment horizontal="center" vertical="center"/>
    </xf>
    <xf numFmtId="165" fontId="9" fillId="14" borderId="12" xfId="6" applyNumberFormat="1" applyFont="1" applyFill="1" applyBorder="1" applyAlignment="1">
      <alignment horizontal="center" vertical="center"/>
    </xf>
    <xf numFmtId="0" fontId="8" fillId="0" borderId="0" xfId="6" applyFont="1"/>
    <xf numFmtId="0" fontId="8" fillId="0" borderId="0" xfId="6" applyFont="1" applyAlignment="1">
      <alignment horizontal="center"/>
    </xf>
    <xf numFmtId="9" fontId="8" fillId="0" borderId="0" xfId="1" applyFont="1" applyAlignment="1">
      <alignment horizontal="center" vertical="center"/>
    </xf>
    <xf numFmtId="9" fontId="8" fillId="14" borderId="0" xfId="1" applyFont="1" applyFill="1" applyAlignment="1">
      <alignment horizontal="center" vertical="center"/>
    </xf>
    <xf numFmtId="9" fontId="8" fillId="0" borderId="12" xfId="1" applyFont="1" applyBorder="1" applyAlignment="1">
      <alignment horizontal="center" vertical="center"/>
    </xf>
    <xf numFmtId="9" fontId="8" fillId="14" borderId="12" xfId="1" applyFont="1" applyFill="1" applyBorder="1" applyAlignment="1">
      <alignment horizontal="center" vertical="center"/>
    </xf>
    <xf numFmtId="9" fontId="8" fillId="0" borderId="0" xfId="1" applyFont="1" applyBorder="1" applyAlignment="1">
      <alignment horizontal="center" vertical="center"/>
    </xf>
    <xf numFmtId="9" fontId="8" fillId="14" borderId="0" xfId="1" applyFont="1" applyFill="1" applyBorder="1" applyAlignment="1">
      <alignment horizontal="center" vertical="center"/>
    </xf>
    <xf numFmtId="10" fontId="8" fillId="0" borderId="0" xfId="1" applyNumberFormat="1" applyFont="1"/>
    <xf numFmtId="0" fontId="20" fillId="12" borderId="0" xfId="6" applyFont="1" applyFill="1" applyAlignment="1">
      <alignment vertical="center"/>
    </xf>
    <xf numFmtId="0" fontId="20" fillId="0" borderId="14" xfId="6" applyFont="1" applyBorder="1" applyAlignment="1">
      <alignment horizontal="left" vertical="center"/>
    </xf>
    <xf numFmtId="0" fontId="20" fillId="0" borderId="14" xfId="6" applyFont="1" applyBorder="1" applyAlignment="1">
      <alignment vertical="center"/>
    </xf>
    <xf numFmtId="0" fontId="20" fillId="0" borderId="14" xfId="6" applyFont="1" applyBorder="1" applyAlignment="1">
      <alignment horizontal="center" vertical="center"/>
    </xf>
    <xf numFmtId="0" fontId="8" fillId="0" borderId="15" xfId="6" applyFont="1" applyBorder="1" applyAlignment="1">
      <alignment vertical="center"/>
    </xf>
    <xf numFmtId="0" fontId="8" fillId="0" borderId="18" xfId="6" applyFont="1" applyBorder="1" applyAlignment="1">
      <alignment horizontal="left" vertical="center" indent="1"/>
    </xf>
    <xf numFmtId="0" fontId="9" fillId="0" borderId="14" xfId="6" applyFont="1" applyBorder="1" applyAlignment="1">
      <alignment horizontal="left" vertical="center" indent="2"/>
    </xf>
    <xf numFmtId="0" fontId="9" fillId="17" borderId="19" xfId="6" applyFont="1" applyFill="1" applyBorder="1" applyAlignment="1">
      <alignment horizontal="left" vertical="center" indent="2"/>
    </xf>
    <xf numFmtId="0" fontId="9" fillId="0" borderId="20" xfId="6" applyFont="1" applyBorder="1" applyAlignment="1">
      <alignment horizontal="center" vertical="center"/>
    </xf>
    <xf numFmtId="0" fontId="9" fillId="0" borderId="18" xfId="6" applyFont="1" applyBorder="1" applyAlignment="1">
      <alignment horizontal="center" vertical="center"/>
    </xf>
    <xf numFmtId="0" fontId="9" fillId="0" borderId="14" xfId="6" applyFont="1" applyBorder="1" applyAlignment="1">
      <alignment horizontal="left" vertical="center" indent="3"/>
    </xf>
    <xf numFmtId="0" fontId="9" fillId="17" borderId="19" xfId="6" applyFont="1" applyFill="1" applyBorder="1" applyAlignment="1">
      <alignment horizontal="left" vertical="center" indent="3"/>
    </xf>
    <xf numFmtId="0" fontId="9" fillId="0" borderId="14" xfId="6" applyFont="1" applyBorder="1" applyAlignment="1">
      <alignment horizontal="center" vertical="center"/>
    </xf>
    <xf numFmtId="0" fontId="9" fillId="0" borderId="15" xfId="6" applyFont="1" applyBorder="1" applyAlignment="1">
      <alignment horizontal="left" vertical="center" indent="1"/>
    </xf>
    <xf numFmtId="164" fontId="9" fillId="0" borderId="0" xfId="6" applyNumberFormat="1" applyFont="1" applyAlignment="1">
      <alignment vertical="center"/>
    </xf>
    <xf numFmtId="164" fontId="9" fillId="16" borderId="0" xfId="6" applyNumberFormat="1" applyFont="1" applyFill="1" applyAlignment="1">
      <alignment vertical="center"/>
    </xf>
    <xf numFmtId="178" fontId="9" fillId="0" borderId="15" xfId="6" applyNumberFormat="1" applyFont="1" applyBorder="1" applyAlignment="1">
      <alignment horizontal="center" vertical="center"/>
    </xf>
    <xf numFmtId="178" fontId="9" fillId="0" borderId="21" xfId="6" applyNumberFormat="1" applyFont="1" applyBorder="1" applyAlignment="1">
      <alignment horizontal="center" vertical="center"/>
    </xf>
    <xf numFmtId="178" fontId="9" fillId="0" borderId="0" xfId="6" applyNumberFormat="1" applyFont="1" applyAlignment="1">
      <alignment horizontal="center" vertical="center"/>
    </xf>
    <xf numFmtId="0" fontId="9" fillId="0" borderId="22" xfId="6" applyFont="1" applyBorder="1" applyAlignment="1">
      <alignment horizontal="left" vertical="center" indent="1"/>
    </xf>
    <xf numFmtId="164" fontId="9" fillId="0" borderId="23" xfId="6" applyNumberFormat="1" applyFont="1" applyBorder="1" applyAlignment="1">
      <alignment vertical="center"/>
    </xf>
    <xf numFmtId="164" fontId="9" fillId="16" borderId="23" xfId="6" applyNumberFormat="1" applyFont="1" applyFill="1" applyBorder="1" applyAlignment="1">
      <alignment vertical="center"/>
    </xf>
    <xf numFmtId="178" fontId="9" fillId="0" borderId="22" xfId="6" applyNumberFormat="1" applyFont="1" applyBorder="1" applyAlignment="1">
      <alignment horizontal="center" vertical="center"/>
    </xf>
    <xf numFmtId="178" fontId="9" fillId="0" borderId="23" xfId="6" applyNumberFormat="1" applyFont="1" applyBorder="1" applyAlignment="1">
      <alignment horizontal="center" vertical="center"/>
    </xf>
    <xf numFmtId="0" fontId="23" fillId="0" borderId="0" xfId="2" applyFont="1"/>
    <xf numFmtId="0" fontId="23" fillId="0" borderId="1" xfId="2" applyFont="1" applyBorder="1"/>
    <xf numFmtId="0" fontId="23" fillId="0" borderId="1" xfId="2" applyFont="1" applyBorder="1" applyAlignment="1">
      <alignment vertical="center"/>
    </xf>
    <xf numFmtId="0" fontId="3" fillId="3" borderId="1" xfId="2" applyFont="1" applyFill="1" applyBorder="1" applyAlignment="1">
      <alignment horizontal="left" vertical="center" indent="2"/>
    </xf>
    <xf numFmtId="0" fontId="3" fillId="4" borderId="1" xfId="2" applyFont="1" applyFill="1" applyBorder="1" applyAlignment="1">
      <alignment horizontal="left" vertical="center" indent="2"/>
    </xf>
    <xf numFmtId="0" fontId="3" fillId="3" borderId="1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left" vertical="center" indent="3"/>
    </xf>
    <xf numFmtId="0" fontId="3" fillId="4" borderId="1" xfId="2" applyFont="1" applyFill="1" applyBorder="1" applyAlignment="1">
      <alignment horizontal="left" vertical="center" indent="3"/>
    </xf>
    <xf numFmtId="0" fontId="25" fillId="0" borderId="0" xfId="2" applyFont="1" applyAlignment="1">
      <alignment horizontal="left" vertical="center" indent="1"/>
    </xf>
    <xf numFmtId="164" fontId="3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center" vertical="center"/>
    </xf>
    <xf numFmtId="166" fontId="3" fillId="6" borderId="0" xfId="2" applyNumberFormat="1" applyFont="1" applyFill="1" applyAlignment="1">
      <alignment vertical="center"/>
    </xf>
    <xf numFmtId="165" fontId="3" fillId="6" borderId="0" xfId="2" applyNumberFormat="1" applyFont="1" applyFill="1" applyAlignment="1">
      <alignment horizontal="center" vertical="center"/>
    </xf>
    <xf numFmtId="167" fontId="3" fillId="0" borderId="0" xfId="2" applyNumberFormat="1" applyFont="1" applyAlignment="1">
      <alignment horizontal="center" vertical="center"/>
    </xf>
    <xf numFmtId="167" fontId="3" fillId="7" borderId="0" xfId="2" applyNumberFormat="1" applyFont="1" applyFill="1" applyAlignment="1">
      <alignment horizontal="center" vertical="center"/>
    </xf>
    <xf numFmtId="164" fontId="3" fillId="6" borderId="0" xfId="2" applyNumberFormat="1" applyFont="1" applyFill="1" applyAlignment="1">
      <alignment horizontal="right" vertical="center"/>
    </xf>
    <xf numFmtId="168" fontId="3" fillId="0" borderId="0" xfId="2" applyNumberFormat="1" applyFont="1" applyAlignment="1">
      <alignment horizontal="center" vertical="center"/>
    </xf>
    <xf numFmtId="168" fontId="3" fillId="6" borderId="0" xfId="2" applyNumberFormat="1" applyFont="1" applyFill="1" applyAlignment="1">
      <alignment horizontal="center" vertical="center"/>
    </xf>
    <xf numFmtId="0" fontId="26" fillId="0" borderId="0" xfId="2" applyFont="1" applyAlignment="1">
      <alignment horizontal="left" vertical="center" indent="1"/>
    </xf>
    <xf numFmtId="164" fontId="23" fillId="0" borderId="0" xfId="2" applyNumberFormat="1" applyFont="1" applyAlignment="1">
      <alignment horizontal="right" vertical="center"/>
    </xf>
    <xf numFmtId="166" fontId="23" fillId="6" borderId="0" xfId="2" applyNumberFormat="1" applyFont="1" applyFill="1" applyAlignment="1">
      <alignment vertical="center"/>
    </xf>
    <xf numFmtId="167" fontId="23" fillId="0" borderId="0" xfId="2" applyNumberFormat="1" applyFont="1" applyAlignment="1">
      <alignment horizontal="center" vertical="center"/>
    </xf>
    <xf numFmtId="167" fontId="23" fillId="7" borderId="0" xfId="2" applyNumberFormat="1" applyFont="1" applyFill="1" applyAlignment="1">
      <alignment horizontal="center" vertical="center"/>
    </xf>
    <xf numFmtId="164" fontId="23" fillId="6" borderId="0" xfId="2" applyNumberFormat="1" applyFont="1" applyFill="1" applyAlignment="1">
      <alignment horizontal="right" vertical="center"/>
    </xf>
    <xf numFmtId="0" fontId="25" fillId="0" borderId="1" xfId="2" applyFont="1" applyBorder="1" applyAlignment="1">
      <alignment horizontal="left" vertical="center" indent="1"/>
    </xf>
    <xf numFmtId="164" fontId="3" fillId="0" borderId="1" xfId="2" applyNumberFormat="1" applyFont="1" applyBorder="1" applyAlignment="1">
      <alignment horizontal="right" vertical="center"/>
    </xf>
    <xf numFmtId="168" fontId="3" fillId="0" borderId="1" xfId="2" applyNumberFormat="1" applyFont="1" applyBorder="1" applyAlignment="1">
      <alignment horizontal="center" vertical="center"/>
    </xf>
    <xf numFmtId="166" fontId="3" fillId="6" borderId="1" xfId="2" applyNumberFormat="1" applyFont="1" applyFill="1" applyBorder="1" applyAlignment="1">
      <alignment vertical="center"/>
    </xf>
    <xf numFmtId="168" fontId="3" fillId="6" borderId="1" xfId="2" applyNumberFormat="1" applyFont="1" applyFill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167" fontId="3" fillId="7" borderId="1" xfId="2" applyNumberFormat="1" applyFont="1" applyFill="1" applyBorder="1" applyAlignment="1">
      <alignment horizontal="center" vertical="center"/>
    </xf>
    <xf numFmtId="164" fontId="3" fillId="6" borderId="1" xfId="2" applyNumberFormat="1" applyFont="1" applyFill="1" applyBorder="1" applyAlignment="1">
      <alignment horizontal="right" vertical="center"/>
    </xf>
    <xf numFmtId="169" fontId="3" fillId="0" borderId="1" xfId="2" applyNumberFormat="1" applyFont="1" applyBorder="1" applyAlignment="1">
      <alignment horizontal="right" vertical="center"/>
    </xf>
    <xf numFmtId="169" fontId="3" fillId="6" borderId="1" xfId="2" applyNumberFormat="1" applyFont="1" applyFill="1" applyBorder="1" applyAlignment="1">
      <alignment horizontal="right" vertical="center"/>
    </xf>
    <xf numFmtId="0" fontId="21" fillId="0" borderId="0" xfId="2" applyFont="1" applyAlignment="1">
      <alignment vertical="center"/>
    </xf>
    <xf numFmtId="0" fontId="21" fillId="0" borderId="1" xfId="2" applyFont="1" applyBorder="1" applyAlignment="1">
      <alignment vertical="center"/>
    </xf>
    <xf numFmtId="0" fontId="20" fillId="0" borderId="1" xfId="2" applyFont="1" applyBorder="1" applyAlignment="1">
      <alignment horizontal="right" vertical="center"/>
    </xf>
    <xf numFmtId="170" fontId="28" fillId="0" borderId="1" xfId="3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right" vertical="center" indent="1"/>
    </xf>
    <xf numFmtId="9" fontId="9" fillId="0" borderId="1" xfId="3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left" vertical="center" indent="4"/>
    </xf>
    <xf numFmtId="49" fontId="9" fillId="4" borderId="1" xfId="2" applyNumberFormat="1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49" fontId="9" fillId="5" borderId="1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vertical="center"/>
    </xf>
    <xf numFmtId="166" fontId="8" fillId="0" borderId="0" xfId="2" applyNumberFormat="1" applyFont="1" applyAlignment="1">
      <alignment vertical="center"/>
    </xf>
    <xf numFmtId="165" fontId="8" fillId="0" borderId="0" xfId="2" applyNumberFormat="1" applyFont="1" applyAlignment="1">
      <alignment horizontal="center" vertical="center"/>
    </xf>
    <xf numFmtId="166" fontId="8" fillId="6" borderId="0" xfId="2" applyNumberFormat="1" applyFont="1" applyFill="1" applyAlignment="1">
      <alignment vertical="center"/>
    </xf>
    <xf numFmtId="165" fontId="8" fillId="6" borderId="0" xfId="3" applyNumberFormat="1" applyFont="1" applyFill="1" applyBorder="1" applyAlignment="1">
      <alignment horizontal="center" vertical="center"/>
    </xf>
    <xf numFmtId="167" fontId="8" fillId="0" borderId="0" xfId="2" applyNumberFormat="1" applyFont="1" applyAlignment="1">
      <alignment horizontal="center" vertical="center"/>
    </xf>
    <xf numFmtId="167" fontId="8" fillId="7" borderId="0" xfId="2" applyNumberFormat="1" applyFont="1" applyFill="1" applyAlignment="1">
      <alignment horizontal="center" vertical="center"/>
    </xf>
    <xf numFmtId="0" fontId="10" fillId="0" borderId="1" xfId="2" applyFont="1" applyBorder="1" applyAlignment="1">
      <alignment vertical="center"/>
    </xf>
    <xf numFmtId="166" fontId="8" fillId="0" borderId="1" xfId="2" applyNumberFormat="1" applyFont="1" applyBorder="1" applyAlignment="1">
      <alignment vertical="center"/>
    </xf>
    <xf numFmtId="165" fontId="8" fillId="0" borderId="1" xfId="2" applyNumberFormat="1" applyFont="1" applyBorder="1" applyAlignment="1">
      <alignment horizontal="center" vertical="center"/>
    </xf>
    <xf numFmtId="164" fontId="8" fillId="6" borderId="1" xfId="2" applyNumberFormat="1" applyFont="1" applyFill="1" applyBorder="1" applyAlignment="1">
      <alignment vertical="center"/>
    </xf>
    <xf numFmtId="9" fontId="8" fillId="6" borderId="1" xfId="3" applyFont="1" applyFill="1" applyBorder="1" applyAlignment="1">
      <alignment horizontal="center" vertical="center"/>
    </xf>
    <xf numFmtId="167" fontId="8" fillId="0" borderId="1" xfId="2" applyNumberFormat="1" applyFont="1" applyBorder="1" applyAlignment="1">
      <alignment horizontal="center" vertical="center"/>
    </xf>
    <xf numFmtId="167" fontId="8" fillId="7" borderId="1" xfId="2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vertical="center"/>
    </xf>
    <xf numFmtId="164" fontId="9" fillId="0" borderId="1" xfId="2" applyNumberFormat="1" applyFont="1" applyBorder="1" applyAlignment="1">
      <alignment vertical="center"/>
    </xf>
    <xf numFmtId="165" fontId="9" fillId="0" borderId="1" xfId="2" applyNumberFormat="1" applyFont="1" applyBorder="1" applyAlignment="1">
      <alignment horizontal="center" vertical="center"/>
    </xf>
    <xf numFmtId="164" fontId="9" fillId="6" borderId="1" xfId="2" applyNumberFormat="1" applyFont="1" applyFill="1" applyBorder="1" applyAlignment="1">
      <alignment vertical="center"/>
    </xf>
    <xf numFmtId="9" fontId="9" fillId="6" borderId="1" xfId="2" applyNumberFormat="1" applyFont="1" applyFill="1" applyBorder="1" applyAlignment="1">
      <alignment horizontal="center" vertical="center"/>
    </xf>
    <xf numFmtId="167" fontId="9" fillId="0" borderId="1" xfId="2" applyNumberFormat="1" applyFont="1" applyBorder="1" applyAlignment="1">
      <alignment horizontal="center" vertical="center"/>
    </xf>
    <xf numFmtId="167" fontId="9" fillId="7" borderId="1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" fontId="9" fillId="0" borderId="1" xfId="2" applyNumberFormat="1" applyFont="1" applyBorder="1" applyAlignment="1">
      <alignment horizontal="right" vertical="center" indent="1"/>
    </xf>
    <xf numFmtId="17" fontId="9" fillId="4" borderId="1" xfId="2" applyNumberFormat="1" applyFont="1" applyFill="1" applyBorder="1" applyAlignment="1">
      <alignment horizontal="right" vertical="center" indent="1"/>
    </xf>
    <xf numFmtId="0" fontId="9" fillId="4" borderId="1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 indent="2"/>
    </xf>
    <xf numFmtId="164" fontId="8" fillId="0" borderId="0" xfId="2" applyNumberFormat="1" applyFont="1" applyAlignment="1">
      <alignment horizontal="right" vertical="center" indent="1"/>
    </xf>
    <xf numFmtId="164" fontId="8" fillId="6" borderId="0" xfId="2" applyNumberFormat="1" applyFont="1" applyFill="1" applyAlignment="1">
      <alignment horizontal="right" vertical="center" indent="1"/>
    </xf>
    <xf numFmtId="167" fontId="8" fillId="0" borderId="0" xfId="2" applyNumberFormat="1" applyFont="1" applyAlignment="1">
      <alignment horizontal="right" vertical="center" indent="1"/>
    </xf>
    <xf numFmtId="164" fontId="13" fillId="0" borderId="2" xfId="2" applyNumberFormat="1" applyFont="1" applyBorder="1" applyAlignment="1">
      <alignment horizontal="right" vertical="center" indent="1"/>
    </xf>
    <xf numFmtId="167" fontId="8" fillId="0" borderId="0" xfId="4" applyNumberFormat="1" applyFont="1" applyFill="1" applyBorder="1" applyAlignment="1">
      <alignment horizontal="right" vertical="center" indent="1"/>
    </xf>
    <xf numFmtId="164" fontId="13" fillId="0" borderId="0" xfId="2" applyNumberFormat="1" applyFont="1" applyAlignment="1">
      <alignment horizontal="right" vertical="center" indent="1"/>
    </xf>
    <xf numFmtId="0" fontId="11" fillId="0" borderId="4" xfId="2" applyFont="1" applyBorder="1" applyAlignment="1">
      <alignment horizontal="left" vertical="center" indent="1"/>
    </xf>
    <xf numFmtId="164" fontId="9" fillId="0" borderId="4" xfId="2" applyNumberFormat="1" applyFont="1" applyBorder="1" applyAlignment="1">
      <alignment horizontal="right" vertical="center" indent="1"/>
    </xf>
    <xf numFmtId="164" fontId="9" fillId="6" borderId="4" xfId="2" applyNumberFormat="1" applyFont="1" applyFill="1" applyBorder="1" applyAlignment="1">
      <alignment horizontal="right" vertical="center" indent="1"/>
    </xf>
    <xf numFmtId="167" fontId="8" fillId="0" borderId="4" xfId="4" applyNumberFormat="1" applyFont="1" applyFill="1" applyBorder="1" applyAlignment="1">
      <alignment horizontal="right" vertical="center" indent="1"/>
    </xf>
    <xf numFmtId="164" fontId="29" fillId="0" borderId="7" xfId="2" applyNumberFormat="1" applyFont="1" applyBorder="1" applyAlignment="1">
      <alignment horizontal="right" vertical="center" indent="1"/>
    </xf>
    <xf numFmtId="0" fontId="19" fillId="0" borderId="5" xfId="2" applyFont="1" applyBorder="1" applyAlignment="1">
      <alignment horizontal="left" vertical="center" indent="5"/>
    </xf>
    <xf numFmtId="0" fontId="10" fillId="0" borderId="5" xfId="2" applyFont="1" applyBorder="1" applyAlignment="1">
      <alignment horizontal="left" vertical="center" indent="2"/>
    </xf>
    <xf numFmtId="164" fontId="13" fillId="0" borderId="7" xfId="2" applyNumberFormat="1" applyFont="1" applyBorder="1" applyAlignment="1">
      <alignment horizontal="right" vertical="center" indent="1"/>
    </xf>
    <xf numFmtId="0" fontId="11" fillId="0" borderId="6" xfId="2" applyFont="1" applyBorder="1" applyAlignment="1">
      <alignment horizontal="left" vertical="center" indent="1"/>
    </xf>
    <xf numFmtId="164" fontId="9" fillId="0" borderId="6" xfId="2" applyNumberFormat="1" applyFont="1" applyBorder="1" applyAlignment="1">
      <alignment horizontal="right" vertical="center" indent="1"/>
    </xf>
    <xf numFmtId="164" fontId="9" fillId="6" borderId="6" xfId="2" applyNumberFormat="1" applyFont="1" applyFill="1" applyBorder="1" applyAlignment="1">
      <alignment horizontal="right" vertical="center" indent="1"/>
    </xf>
    <xf numFmtId="167" fontId="8" fillId="0" borderId="6" xfId="4" applyNumberFormat="1" applyFont="1" applyFill="1" applyBorder="1" applyAlignment="1">
      <alignment horizontal="right" vertical="center" indent="1"/>
    </xf>
    <xf numFmtId="164" fontId="29" fillId="0" borderId="6" xfId="2" applyNumberFormat="1" applyFont="1" applyBorder="1" applyAlignment="1">
      <alignment horizontal="right" vertical="center" indent="1"/>
    </xf>
    <xf numFmtId="0" fontId="8" fillId="0" borderId="0" xfId="2" applyFont="1" applyAlignment="1">
      <alignment horizontal="left" vertical="center"/>
    </xf>
    <xf numFmtId="164" fontId="9" fillId="0" borderId="1" xfId="2" applyNumberFormat="1" applyFont="1" applyBorder="1" applyAlignment="1">
      <alignment horizontal="right" vertical="center" indent="1"/>
    </xf>
    <xf numFmtId="164" fontId="9" fillId="6" borderId="1" xfId="2" applyNumberFormat="1" applyFont="1" applyFill="1" applyBorder="1" applyAlignment="1">
      <alignment horizontal="right" vertical="center" indent="1"/>
    </xf>
    <xf numFmtId="0" fontId="10" fillId="0" borderId="1" xfId="2" applyFont="1" applyBorder="1" applyAlignment="1">
      <alignment horizontal="left" vertical="center" indent="2"/>
    </xf>
    <xf numFmtId="164" fontId="8" fillId="0" borderId="1" xfId="2" applyNumberFormat="1" applyFont="1" applyBorder="1" applyAlignment="1">
      <alignment horizontal="right" vertical="center" indent="1"/>
    </xf>
    <xf numFmtId="164" fontId="8" fillId="6" borderId="1" xfId="2" applyNumberFormat="1" applyFont="1" applyFill="1" applyBorder="1" applyAlignment="1">
      <alignment horizontal="right" vertical="center" indent="1"/>
    </xf>
    <xf numFmtId="167" fontId="8" fillId="0" borderId="1" xfId="4" applyNumberFormat="1" applyFont="1" applyFill="1" applyBorder="1" applyAlignment="1">
      <alignment horizontal="right" vertical="center" indent="1"/>
    </xf>
    <xf numFmtId="0" fontId="11" fillId="0" borderId="1" xfId="2" applyFont="1" applyBorder="1" applyAlignment="1">
      <alignment horizontal="left" vertical="center" wrapText="1" indent="1"/>
    </xf>
    <xf numFmtId="167" fontId="9" fillId="0" borderId="1" xfId="4" applyNumberFormat="1" applyFont="1" applyFill="1" applyBorder="1" applyAlignment="1">
      <alignment horizontal="right" vertical="center" indent="1"/>
    </xf>
    <xf numFmtId="0" fontId="26" fillId="0" borderId="3" xfId="2" applyFont="1" applyBorder="1" applyAlignment="1">
      <alignment horizontal="left" indent="2"/>
    </xf>
    <xf numFmtId="164" fontId="23" fillId="0" borderId="3" xfId="2" applyNumberFormat="1" applyFont="1" applyBorder="1" applyAlignment="1">
      <alignment horizontal="right" vertical="center" indent="1"/>
    </xf>
    <xf numFmtId="164" fontId="23" fillId="6" borderId="3" xfId="2" applyNumberFormat="1" applyFont="1" applyFill="1" applyBorder="1" applyAlignment="1">
      <alignment horizontal="right" vertical="center" indent="1"/>
    </xf>
    <xf numFmtId="0" fontId="23" fillId="0" borderId="3" xfId="2" applyFont="1" applyBorder="1" applyAlignment="1">
      <alignment horizontal="center"/>
    </xf>
    <xf numFmtId="0" fontId="30" fillId="0" borderId="0" xfId="5" applyFont="1" applyFill="1" applyBorder="1"/>
    <xf numFmtId="0" fontId="30" fillId="0" borderId="1" xfId="5" applyFont="1" applyFill="1" applyBorder="1"/>
    <xf numFmtId="0" fontId="31" fillId="0" borderId="1" xfId="5" applyFont="1" applyFill="1" applyBorder="1" applyAlignment="1">
      <alignment horizontal="left" vertical="center" wrapText="1"/>
    </xf>
    <xf numFmtId="0" fontId="31" fillId="0" borderId="1" xfId="5" applyFont="1" applyFill="1" applyBorder="1" applyAlignment="1">
      <alignment horizontal="center" vertical="center" wrapText="1"/>
    </xf>
    <xf numFmtId="0" fontId="14" fillId="8" borderId="1" xfId="5" applyFont="1" applyFill="1" applyBorder="1" applyAlignment="1">
      <alignment horizontal="left" vertical="center"/>
    </xf>
    <xf numFmtId="171" fontId="3" fillId="8" borderId="1" xfId="5" applyNumberFormat="1" applyFont="1" applyFill="1" applyBorder="1" applyAlignment="1">
      <alignment vertical="center"/>
    </xf>
    <xf numFmtId="17" fontId="3" fillId="0" borderId="3" xfId="5" applyNumberFormat="1" applyFont="1" applyFill="1" applyBorder="1" applyAlignment="1">
      <alignment horizontal="center" vertical="center" wrapText="1"/>
    </xf>
    <xf numFmtId="17" fontId="3" fillId="4" borderId="3" xfId="5" applyNumberFormat="1" applyFont="1" applyFill="1" applyBorder="1" applyAlignment="1">
      <alignment horizontal="center" vertical="center" wrapText="1"/>
    </xf>
    <xf numFmtId="37" fontId="11" fillId="0" borderId="1" xfId="6" applyNumberFormat="1" applyFont="1" applyBorder="1" applyAlignment="1">
      <alignment horizontal="left" vertical="center" indent="1"/>
    </xf>
    <xf numFmtId="173" fontId="3" fillId="8" borderId="1" xfId="7" applyNumberFormat="1" applyFont="1" applyFill="1" applyBorder="1"/>
    <xf numFmtId="174" fontId="32" fillId="8" borderId="1" xfId="7" applyNumberFormat="1" applyFont="1" applyFill="1" applyBorder="1" applyAlignment="1">
      <alignment vertical="center"/>
    </xf>
    <xf numFmtId="174" fontId="32" fillId="6" borderId="1" xfId="7" applyNumberFormat="1" applyFont="1" applyFill="1" applyBorder="1" applyAlignment="1">
      <alignment vertical="center"/>
    </xf>
    <xf numFmtId="37" fontId="10" fillId="0" borderId="0" xfId="6" quotePrefix="1" applyNumberFormat="1" applyFont="1" applyAlignment="1">
      <alignment horizontal="left" vertical="center" indent="3"/>
    </xf>
    <xf numFmtId="173" fontId="3" fillId="0" borderId="0" xfId="7" applyNumberFormat="1" applyFont="1" applyFill="1" applyBorder="1"/>
    <xf numFmtId="174" fontId="14" fillId="8" borderId="0" xfId="7" applyNumberFormat="1" applyFont="1" applyFill="1" applyBorder="1" applyAlignment="1"/>
    <xf numFmtId="174" fontId="14" fillId="6" borderId="0" xfId="7" applyNumberFormat="1" applyFont="1" applyFill="1" applyBorder="1" applyAlignment="1"/>
    <xf numFmtId="173" fontId="23" fillId="0" borderId="0" xfId="7" applyNumberFormat="1" applyFont="1" applyFill="1" applyBorder="1"/>
    <xf numFmtId="37" fontId="10" fillId="0" borderId="1" xfId="6" applyNumberFormat="1" applyFont="1" applyBorder="1" applyAlignment="1">
      <alignment horizontal="left" vertical="center" indent="3"/>
    </xf>
    <xf numFmtId="173" fontId="23" fillId="0" borderId="1" xfId="7" applyNumberFormat="1" applyFont="1" applyFill="1" applyBorder="1"/>
    <xf numFmtId="174" fontId="14" fillId="8" borderId="1" xfId="7" applyNumberFormat="1" applyFont="1" applyFill="1" applyBorder="1" applyAlignment="1"/>
    <xf numFmtId="174" fontId="14" fillId="6" borderId="1" xfId="7" applyNumberFormat="1" applyFont="1" applyFill="1" applyBorder="1" applyAlignment="1"/>
    <xf numFmtId="171" fontId="3" fillId="0" borderId="1" xfId="5" applyNumberFormat="1" applyFont="1" applyFill="1" applyBorder="1" applyAlignment="1">
      <alignment vertical="center"/>
    </xf>
    <xf numFmtId="174" fontId="32" fillId="8" borderId="1" xfId="7" applyNumberFormat="1" applyFont="1" applyFill="1" applyBorder="1" applyAlignment="1"/>
    <xf numFmtId="174" fontId="32" fillId="6" borderId="1" xfId="7" applyNumberFormat="1" applyFont="1" applyFill="1" applyBorder="1" applyAlignment="1"/>
    <xf numFmtId="173" fontId="3" fillId="0" borderId="1" xfId="7" applyNumberFormat="1" applyFont="1" applyFill="1" applyBorder="1" applyAlignment="1">
      <alignment vertical="center"/>
    </xf>
    <xf numFmtId="174" fontId="32" fillId="8" borderId="9" xfId="7" applyNumberFormat="1" applyFont="1" applyFill="1" applyBorder="1" applyAlignment="1">
      <alignment vertical="center"/>
    </xf>
    <xf numFmtId="174" fontId="32" fillId="6" borderId="9" xfId="7" applyNumberFormat="1" applyFont="1" applyFill="1" applyBorder="1" applyAlignment="1">
      <alignment vertical="center"/>
    </xf>
    <xf numFmtId="0" fontId="25" fillId="4" borderId="10" xfId="5" applyFont="1" applyFill="1" applyBorder="1" applyAlignment="1">
      <alignment horizontal="left" vertical="center" indent="1"/>
    </xf>
    <xf numFmtId="174" fontId="3" fillId="4" borderId="1" xfId="7" applyNumberFormat="1" applyFont="1" applyFill="1" applyBorder="1" applyAlignment="1">
      <alignment vertical="center"/>
    </xf>
    <xf numFmtId="173" fontId="3" fillId="0" borderId="11" xfId="7" applyNumberFormat="1" applyFont="1" applyFill="1" applyBorder="1" applyAlignment="1">
      <alignment vertical="center"/>
    </xf>
    <xf numFmtId="174" fontId="32" fillId="8" borderId="11" xfId="7" applyNumberFormat="1" applyFont="1" applyFill="1" applyBorder="1" applyAlignment="1">
      <alignment vertical="center"/>
    </xf>
    <xf numFmtId="174" fontId="32" fillId="6" borderId="11" xfId="7" applyNumberFormat="1" applyFont="1" applyFill="1" applyBorder="1" applyAlignment="1">
      <alignment vertical="center"/>
    </xf>
    <xf numFmtId="37" fontId="10" fillId="0" borderId="0" xfId="6" applyNumberFormat="1" applyFont="1" applyAlignment="1">
      <alignment horizontal="left" vertical="center" indent="3"/>
    </xf>
    <xf numFmtId="173" fontId="23" fillId="0" borderId="0" xfId="7" applyNumberFormat="1" applyFont="1" applyFill="1" applyBorder="1" applyAlignment="1">
      <alignment vertical="center"/>
    </xf>
    <xf numFmtId="173" fontId="23" fillId="0" borderId="1" xfId="7" applyNumberFormat="1" applyFont="1" applyFill="1" applyBorder="1" applyAlignment="1">
      <alignment vertical="center"/>
    </xf>
    <xf numFmtId="174" fontId="14" fillId="8" borderId="0" xfId="7" applyNumberFormat="1" applyFont="1" applyFill="1" applyBorder="1" applyAlignment="1">
      <alignment vertical="center"/>
    </xf>
    <xf numFmtId="174" fontId="14" fillId="6" borderId="0" xfId="7" applyNumberFormat="1" applyFont="1" applyFill="1" applyBorder="1" applyAlignment="1">
      <alignment vertical="center"/>
    </xf>
    <xf numFmtId="37" fontId="10" fillId="0" borderId="1" xfId="6" quotePrefix="1" applyNumberFormat="1" applyFont="1" applyBorder="1" applyAlignment="1">
      <alignment horizontal="left" vertical="center" indent="3"/>
    </xf>
    <xf numFmtId="174" fontId="14" fillId="8" borderId="1" xfId="7" applyNumberFormat="1" applyFont="1" applyFill="1" applyBorder="1" applyAlignment="1">
      <alignment vertical="center"/>
    </xf>
    <xf numFmtId="174" fontId="14" fillId="6" borderId="1" xfId="7" applyNumberFormat="1" applyFont="1" applyFill="1" applyBorder="1" applyAlignment="1">
      <alignment vertical="center"/>
    </xf>
    <xf numFmtId="0" fontId="25" fillId="4" borderId="1" xfId="5" applyFont="1" applyFill="1" applyBorder="1" applyAlignment="1">
      <alignment horizontal="left" vertical="center" indent="1"/>
    </xf>
    <xf numFmtId="0" fontId="20" fillId="0" borderId="1" xfId="6" applyFont="1" applyBorder="1" applyAlignment="1">
      <alignment vertical="center"/>
    </xf>
    <xf numFmtId="0" fontId="20" fillId="0" borderId="1" xfId="6" applyFont="1" applyBorder="1" applyAlignment="1">
      <alignment horizontal="right" vertical="center"/>
    </xf>
    <xf numFmtId="171" fontId="9" fillId="0" borderId="1" xfId="6" applyNumberFormat="1" applyFont="1" applyBorder="1" applyAlignment="1">
      <alignment horizontal="left" vertical="center" indent="3"/>
    </xf>
    <xf numFmtId="0" fontId="10" fillId="0" borderId="1" xfId="6" applyFont="1" applyBorder="1" applyAlignment="1">
      <alignment horizontal="left" vertical="center" indent="2"/>
    </xf>
    <xf numFmtId="0" fontId="11" fillId="0" borderId="1" xfId="6" applyFont="1" applyBorder="1" applyAlignment="1">
      <alignment horizontal="left" vertical="center"/>
    </xf>
    <xf numFmtId="0" fontId="20" fillId="2" borderId="0" xfId="6" applyFont="1" applyFill="1" applyAlignment="1">
      <alignment vertical="center"/>
    </xf>
    <xf numFmtId="171" fontId="9" fillId="0" borderId="1" xfId="6" applyNumberFormat="1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167" fontId="8" fillId="0" borderId="1" xfId="6" applyNumberFormat="1" applyFont="1" applyBorder="1" applyAlignment="1">
      <alignment horizontal="center" vertical="center"/>
    </xf>
    <xf numFmtId="0" fontId="33" fillId="0" borderId="0" xfId="6" applyFont="1"/>
    <xf numFmtId="0" fontId="33" fillId="0" borderId="1" xfId="6" applyFont="1" applyBorder="1"/>
    <xf numFmtId="176" fontId="8" fillId="0" borderId="1" xfId="6" applyNumberFormat="1" applyFont="1" applyBorder="1" applyAlignment="1">
      <alignment horizontal="left" vertical="center" indent="1"/>
    </xf>
    <xf numFmtId="0" fontId="11" fillId="0" borderId="1" xfId="6" applyFont="1" applyBorder="1" applyAlignment="1">
      <alignment vertical="center"/>
    </xf>
    <xf numFmtId="0" fontId="11" fillId="0" borderId="1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center" vertical="center" wrapText="1"/>
    </xf>
    <xf numFmtId="164" fontId="8" fillId="0" borderId="1" xfId="6" applyNumberFormat="1" applyFont="1" applyBorder="1" applyAlignment="1">
      <alignment horizontal="right" vertical="center" indent="1"/>
    </xf>
    <xf numFmtId="166" fontId="9" fillId="11" borderId="1" xfId="6" applyNumberFormat="1" applyFont="1" applyFill="1" applyBorder="1" applyAlignment="1">
      <alignment vertical="center"/>
    </xf>
    <xf numFmtId="164" fontId="9" fillId="11" borderId="1" xfId="6" applyNumberFormat="1" applyFont="1" applyFill="1" applyBorder="1" applyAlignment="1">
      <alignment horizontal="right" vertical="center" indent="1"/>
    </xf>
    <xf numFmtId="0" fontId="11" fillId="11" borderId="1" xfId="6" applyFont="1" applyFill="1" applyBorder="1" applyAlignment="1">
      <alignment horizontal="left" vertical="center" indent="1"/>
    </xf>
    <xf numFmtId="164" fontId="33" fillId="0" borderId="1" xfId="6" applyNumberFormat="1" applyFont="1" applyBorder="1"/>
    <xf numFmtId="0" fontId="10" fillId="0" borderId="1" xfId="6" applyFont="1" applyBorder="1" applyAlignment="1">
      <alignment horizontal="left" vertical="center" indent="1"/>
    </xf>
    <xf numFmtId="166" fontId="8" fillId="0" borderId="1" xfId="6" applyNumberFormat="1" applyFont="1" applyBorder="1" applyAlignment="1">
      <alignment vertical="center"/>
    </xf>
    <xf numFmtId="0" fontId="4" fillId="0" borderId="0" xfId="10" applyFont="1" applyAlignment="1">
      <alignment vertical="center"/>
    </xf>
    <xf numFmtId="0" fontId="4" fillId="0" borderId="1" xfId="10" applyFont="1" applyBorder="1" applyAlignment="1">
      <alignment vertical="center"/>
    </xf>
    <xf numFmtId="0" fontId="5" fillId="0" borderId="1" xfId="10" applyFont="1" applyBorder="1" applyAlignment="1">
      <alignment horizontal="right" vertical="center"/>
    </xf>
    <xf numFmtId="0" fontId="6" fillId="0" borderId="1" xfId="10" applyFont="1" applyBorder="1" applyAlignment="1">
      <alignment horizontal="left" vertical="center"/>
    </xf>
    <xf numFmtId="0" fontId="34" fillId="0" borderId="1" xfId="10" applyFont="1" applyBorder="1" applyAlignment="1">
      <alignment horizontal="center" vertical="center"/>
    </xf>
    <xf numFmtId="0" fontId="22" fillId="11" borderId="1" xfId="10" applyFont="1" applyFill="1" applyBorder="1" applyAlignment="1">
      <alignment horizontal="center" vertical="center"/>
    </xf>
    <xf numFmtId="0" fontId="22" fillId="0" borderId="1" xfId="10" applyFont="1" applyBorder="1" applyAlignment="1">
      <alignment horizontal="center" vertical="center"/>
    </xf>
    <xf numFmtId="0" fontId="35" fillId="0" borderId="0" xfId="11" applyFont="1" applyAlignment="1">
      <alignment horizontal="left" indent="1"/>
    </xf>
    <xf numFmtId="166" fontId="6" fillId="0" borderId="0" xfId="10" applyNumberFormat="1" applyFont="1" applyAlignment="1">
      <alignment horizontal="right" vertical="center" indent="1"/>
    </xf>
    <xf numFmtId="166" fontId="6" fillId="6" borderId="0" xfId="10" applyNumberFormat="1" applyFont="1" applyFill="1" applyAlignment="1">
      <alignment horizontal="right" vertical="center" indent="1"/>
    </xf>
    <xf numFmtId="167" fontId="6" fillId="0" borderId="0" xfId="10" applyNumberFormat="1" applyFont="1" applyAlignment="1">
      <alignment horizontal="center" vertical="center"/>
    </xf>
    <xf numFmtId="0" fontId="35" fillId="0" borderId="1" xfId="11" applyFont="1" applyBorder="1" applyAlignment="1">
      <alignment horizontal="left" indent="1"/>
    </xf>
    <xf numFmtId="166" fontId="6" fillId="0" borderId="1" xfId="10" applyNumberFormat="1" applyFont="1" applyBorder="1" applyAlignment="1">
      <alignment horizontal="right" vertical="center" indent="1"/>
    </xf>
    <xf numFmtId="166" fontId="6" fillId="6" borderId="1" xfId="10" applyNumberFormat="1" applyFont="1" applyFill="1" applyBorder="1" applyAlignment="1">
      <alignment horizontal="right" vertical="center" indent="1"/>
    </xf>
    <xf numFmtId="167" fontId="6" fillId="0" borderId="1" xfId="10" applyNumberFormat="1" applyFont="1" applyBorder="1" applyAlignment="1">
      <alignment horizontal="center" vertical="center"/>
    </xf>
    <xf numFmtId="0" fontId="17" fillId="0" borderId="25" xfId="6" applyFont="1" applyBorder="1"/>
    <xf numFmtId="0" fontId="17" fillId="0" borderId="0" xfId="6" applyFont="1" applyAlignment="1">
      <alignment horizontal="left" vertical="center" indent="1"/>
    </xf>
    <xf numFmtId="0" fontId="17" fillId="0" borderId="25" xfId="6" applyFont="1" applyBorder="1" applyAlignment="1">
      <alignment vertical="center"/>
    </xf>
    <xf numFmtId="0" fontId="18" fillId="0" borderId="26" xfId="6" applyFont="1" applyBorder="1" applyAlignment="1">
      <alignment horizontal="left" vertical="center" indent="3"/>
    </xf>
    <xf numFmtId="0" fontId="18" fillId="0" borderId="26" xfId="6" applyFont="1" applyBorder="1" applyAlignment="1">
      <alignment horizontal="center" vertical="center"/>
    </xf>
    <xf numFmtId="0" fontId="12" fillId="19" borderId="25" xfId="6" applyFont="1" applyFill="1" applyBorder="1" applyAlignment="1">
      <alignment horizontal="right" vertical="center" indent="1"/>
    </xf>
    <xf numFmtId="0" fontId="18" fillId="19" borderId="26" xfId="6" applyFont="1" applyFill="1" applyBorder="1" applyAlignment="1">
      <alignment horizontal="center" vertical="center"/>
    </xf>
    <xf numFmtId="0" fontId="18" fillId="0" borderId="0" xfId="6" applyFont="1" applyAlignment="1">
      <alignment horizontal="left" vertical="center" indent="1"/>
    </xf>
    <xf numFmtId="164" fontId="18" fillId="0" borderId="0" xfId="6" applyNumberFormat="1" applyFont="1" applyAlignment="1">
      <alignment horizontal="right" vertical="center" indent="3"/>
    </xf>
    <xf numFmtId="164" fontId="18" fillId="20" borderId="0" xfId="6" applyNumberFormat="1" applyFont="1" applyFill="1" applyAlignment="1">
      <alignment horizontal="right" vertical="center" indent="2"/>
    </xf>
    <xf numFmtId="0" fontId="17" fillId="20" borderId="0" xfId="6" applyFont="1" applyFill="1"/>
    <xf numFmtId="167" fontId="18" fillId="0" borderId="0" xfId="6" applyNumberFormat="1" applyFont="1" applyAlignment="1">
      <alignment horizontal="center" vertical="center"/>
    </xf>
    <xf numFmtId="170" fontId="18" fillId="0" borderId="0" xfId="1" applyNumberFormat="1" applyFont="1" applyFill="1" applyBorder="1" applyAlignment="1">
      <alignment horizontal="center"/>
    </xf>
    <xf numFmtId="170" fontId="18" fillId="20" borderId="0" xfId="1" applyNumberFormat="1" applyFont="1" applyFill="1" applyBorder="1" applyAlignment="1">
      <alignment horizontal="center"/>
    </xf>
    <xf numFmtId="167" fontId="17" fillId="0" borderId="0" xfId="6" applyNumberFormat="1" applyFont="1" applyAlignment="1">
      <alignment horizontal="center" vertical="center"/>
    </xf>
    <xf numFmtId="0" fontId="18" fillId="0" borderId="25" xfId="6" applyFont="1" applyBorder="1" applyAlignment="1">
      <alignment horizontal="left" vertical="center" indent="1"/>
    </xf>
    <xf numFmtId="164" fontId="18" fillId="0" borderId="25" xfId="6" applyNumberFormat="1" applyFont="1" applyBorder="1" applyAlignment="1">
      <alignment horizontal="right" vertical="center" indent="3"/>
    </xf>
    <xf numFmtId="170" fontId="18" fillId="0" borderId="25" xfId="1" applyNumberFormat="1" applyFont="1" applyFill="1" applyBorder="1" applyAlignment="1">
      <alignment horizontal="center"/>
    </xf>
    <xf numFmtId="164" fontId="18" fillId="20" borderId="25" xfId="6" applyNumberFormat="1" applyFont="1" applyFill="1" applyBorder="1" applyAlignment="1">
      <alignment horizontal="right" vertical="center" indent="2"/>
    </xf>
    <xf numFmtId="170" fontId="18" fillId="20" borderId="25" xfId="1" applyNumberFormat="1" applyFont="1" applyFill="1" applyBorder="1" applyAlignment="1">
      <alignment horizontal="center"/>
    </xf>
    <xf numFmtId="167" fontId="18" fillId="0" borderId="25" xfId="6" applyNumberFormat="1" applyFont="1" applyBorder="1" applyAlignment="1">
      <alignment horizontal="center" vertical="center"/>
    </xf>
    <xf numFmtId="0" fontId="16" fillId="0" borderId="0" xfId="6" applyFont="1" applyAlignment="1">
      <alignment vertical="center"/>
    </xf>
    <xf numFmtId="0" fontId="16" fillId="0" borderId="25" xfId="6" applyFont="1" applyBorder="1" applyAlignment="1">
      <alignment vertical="center"/>
    </xf>
    <xf numFmtId="0" fontId="16" fillId="0" borderId="25" xfId="6" applyFont="1" applyBorder="1" applyAlignment="1">
      <alignment horizontal="right" vertical="center" indent="1"/>
    </xf>
    <xf numFmtId="0" fontId="18" fillId="19" borderId="25" xfId="6" applyFont="1" applyFill="1" applyBorder="1" applyAlignment="1">
      <alignment horizontal="left" vertical="center" indent="4"/>
    </xf>
    <xf numFmtId="0" fontId="18" fillId="19" borderId="25" xfId="6" applyFont="1" applyFill="1" applyBorder="1" applyAlignment="1">
      <alignment horizontal="center" vertical="center"/>
    </xf>
    <xf numFmtId="0" fontId="18" fillId="0" borderId="25" xfId="6" applyFont="1" applyBorder="1" applyAlignment="1">
      <alignment horizontal="center" vertical="center"/>
    </xf>
    <xf numFmtId="166" fontId="17" fillId="20" borderId="0" xfId="6" applyNumberFormat="1" applyFont="1" applyFill="1" applyAlignment="1">
      <alignment horizontal="right" vertical="center" indent="2"/>
    </xf>
    <xf numFmtId="9" fontId="17" fillId="20" borderId="0" xfId="6" applyNumberFormat="1" applyFont="1" applyFill="1" applyAlignment="1">
      <alignment horizontal="center" vertical="center"/>
    </xf>
    <xf numFmtId="0" fontId="17" fillId="0" borderId="25" xfId="6" applyFont="1" applyBorder="1" applyAlignment="1">
      <alignment horizontal="left" vertical="center" indent="1"/>
    </xf>
    <xf numFmtId="166" fontId="17" fillId="20" borderId="25" xfId="6" applyNumberFormat="1" applyFont="1" applyFill="1" applyBorder="1" applyAlignment="1">
      <alignment horizontal="right" vertical="center" indent="2"/>
    </xf>
    <xf numFmtId="9" fontId="17" fillId="20" borderId="25" xfId="6" applyNumberFormat="1" applyFont="1" applyFill="1" applyBorder="1" applyAlignment="1">
      <alignment horizontal="center" vertical="center"/>
    </xf>
    <xf numFmtId="167" fontId="17" fillId="0" borderId="25" xfId="6" applyNumberFormat="1" applyFont="1" applyBorder="1" applyAlignment="1">
      <alignment horizontal="center" vertical="center"/>
    </xf>
    <xf numFmtId="0" fontId="18" fillId="0" borderId="25" xfId="6" applyFont="1" applyBorder="1" applyAlignment="1">
      <alignment vertical="center"/>
    </xf>
    <xf numFmtId="166" fontId="18" fillId="20" borderId="25" xfId="6" applyNumberFormat="1" applyFont="1" applyFill="1" applyBorder="1" applyAlignment="1">
      <alignment horizontal="right" vertical="center" indent="2"/>
    </xf>
    <xf numFmtId="9" fontId="18" fillId="20" borderId="25" xfId="6" applyNumberFormat="1" applyFont="1" applyFill="1" applyBorder="1" applyAlignment="1">
      <alignment horizontal="center" vertical="center"/>
    </xf>
    <xf numFmtId="171" fontId="18" fillId="19" borderId="25" xfId="6" applyNumberFormat="1" applyFont="1" applyFill="1" applyBorder="1" applyAlignment="1">
      <alignment horizontal="center" vertical="center"/>
    </xf>
    <xf numFmtId="166" fontId="17" fillId="20" borderId="0" xfId="6" applyNumberFormat="1" applyFont="1" applyFill="1" applyAlignment="1">
      <alignment horizontal="right" vertical="center" indent="1"/>
    </xf>
    <xf numFmtId="166" fontId="17" fillId="20" borderId="25" xfId="6" applyNumberFormat="1" applyFont="1" applyFill="1" applyBorder="1" applyAlignment="1">
      <alignment horizontal="right" vertical="center" indent="1"/>
    </xf>
    <xf numFmtId="166" fontId="18" fillId="20" borderId="25" xfId="6" applyNumberFormat="1" applyFont="1" applyFill="1" applyBorder="1" applyAlignment="1">
      <alignment horizontal="right" vertical="center" indent="1"/>
    </xf>
    <xf numFmtId="0" fontId="20" fillId="2" borderId="27" xfId="6" applyFont="1" applyFill="1" applyBorder="1" applyAlignment="1">
      <alignment vertical="center"/>
    </xf>
    <xf numFmtId="1" fontId="11" fillId="21" borderId="28" xfId="6" applyNumberFormat="1" applyFont="1" applyFill="1" applyBorder="1" applyAlignment="1" applyProtection="1">
      <alignment horizontal="left" vertical="center" indent="5"/>
      <protection locked="0"/>
    </xf>
    <xf numFmtId="1" fontId="20" fillId="2" borderId="29" xfId="6" applyNumberFormat="1" applyFont="1" applyFill="1" applyBorder="1" applyAlignment="1">
      <alignment horizontal="left" vertical="center" indent="5"/>
    </xf>
    <xf numFmtId="0" fontId="8" fillId="0" borderId="3" xfId="6" applyFont="1" applyBorder="1" applyProtection="1">
      <protection locked="0"/>
    </xf>
    <xf numFmtId="0" fontId="10" fillId="0" borderId="0" xfId="6" applyFont="1" applyAlignment="1" applyProtection="1">
      <alignment horizontal="left" vertical="center" indent="1"/>
      <protection locked="0"/>
    </xf>
    <xf numFmtId="179" fontId="8" fillId="0" borderId="0" xfId="12" applyFont="1" applyFill="1" applyBorder="1" applyAlignment="1" applyProtection="1">
      <alignment vertical="center"/>
      <protection locked="0"/>
    </xf>
    <xf numFmtId="179" fontId="36" fillId="10" borderId="0" xfId="12" applyFont="1" applyFill="1" applyBorder="1" applyAlignment="1" applyProtection="1">
      <alignment vertical="center"/>
      <protection locked="0"/>
    </xf>
    <xf numFmtId="10" fontId="8" fillId="0" borderId="0" xfId="3" applyNumberFormat="1" applyFont="1" applyFill="1" applyBorder="1" applyAlignment="1" applyProtection="1">
      <alignment vertical="center"/>
      <protection locked="0"/>
    </xf>
    <xf numFmtId="10" fontId="36" fillId="10" borderId="0" xfId="3" applyNumberFormat="1" applyFont="1" applyFill="1" applyBorder="1" applyAlignment="1" applyProtection="1">
      <alignment vertical="center"/>
      <protection locked="0"/>
    </xf>
    <xf numFmtId="0" fontId="10" fillId="0" borderId="0" xfId="6" applyFont="1" applyAlignment="1" applyProtection="1">
      <alignment horizontal="left" vertical="center" indent="2"/>
      <protection locked="0"/>
    </xf>
    <xf numFmtId="180" fontId="8" fillId="0" borderId="0" xfId="6" applyNumberFormat="1" applyFont="1" applyAlignment="1" applyProtection="1">
      <alignment vertical="center"/>
      <protection locked="0"/>
    </xf>
    <xf numFmtId="180" fontId="37" fillId="10" borderId="0" xfId="6" applyNumberFormat="1" applyFont="1" applyFill="1" applyAlignment="1" applyProtection="1">
      <alignment vertical="center"/>
      <protection locked="0"/>
    </xf>
    <xf numFmtId="0" fontId="10" fillId="0" borderId="2" xfId="6" applyFont="1" applyBorder="1" applyAlignment="1" applyProtection="1">
      <alignment horizontal="left" vertical="center" indent="1"/>
      <protection locked="0"/>
    </xf>
    <xf numFmtId="181" fontId="8" fillId="0" borderId="2" xfId="6" applyNumberFormat="1" applyFont="1" applyBorder="1" applyAlignment="1" applyProtection="1">
      <alignment vertical="center"/>
      <protection locked="0"/>
    </xf>
    <xf numFmtId="181" fontId="36" fillId="10" borderId="2" xfId="6" applyNumberFormat="1" applyFont="1" applyFill="1" applyBorder="1" applyAlignment="1" applyProtection="1">
      <alignment vertical="center"/>
      <protection locked="0"/>
    </xf>
    <xf numFmtId="181" fontId="8" fillId="0" borderId="0" xfId="6" applyNumberFormat="1" applyFont="1" applyAlignment="1" applyProtection="1">
      <alignment vertical="center"/>
      <protection locked="0"/>
    </xf>
    <xf numFmtId="181" fontId="36" fillId="10" borderId="0" xfId="6" applyNumberFormat="1" applyFont="1" applyFill="1" applyAlignment="1" applyProtection="1">
      <alignment vertical="center"/>
      <protection locked="0"/>
    </xf>
    <xf numFmtId="0" fontId="10" fillId="0" borderId="1" xfId="6" applyFont="1" applyBorder="1" applyAlignment="1" applyProtection="1">
      <alignment horizontal="left" vertical="center" indent="1"/>
      <protection locked="0"/>
    </xf>
    <xf numFmtId="182" fontId="8" fillId="0" borderId="1" xfId="6" applyNumberFormat="1" applyFont="1" applyBorder="1" applyAlignment="1" applyProtection="1">
      <alignment vertical="center"/>
      <protection locked="0"/>
    </xf>
    <xf numFmtId="182" fontId="36" fillId="10" borderId="1" xfId="6" applyNumberFormat="1" applyFont="1" applyFill="1" applyBorder="1" applyAlignment="1" applyProtection="1">
      <alignment vertical="center"/>
      <protection locked="0"/>
    </xf>
    <xf numFmtId="182" fontId="8" fillId="0" borderId="0" xfId="6" applyNumberFormat="1" applyFont="1" applyProtection="1">
      <protection locked="0"/>
    </xf>
    <xf numFmtId="182" fontId="36" fillId="10" borderId="0" xfId="6" applyNumberFormat="1" applyFont="1" applyFill="1" applyProtection="1">
      <protection locked="0"/>
    </xf>
    <xf numFmtId="181" fontId="8" fillId="0" borderId="1" xfId="6" applyNumberFormat="1" applyFont="1" applyBorder="1" applyAlignment="1" applyProtection="1">
      <alignment vertical="center"/>
      <protection locked="0"/>
    </xf>
    <xf numFmtId="181" fontId="36" fillId="10" borderId="1" xfId="6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39" fillId="2" borderId="1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11" borderId="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3" fillId="0" borderId="0" xfId="0" applyNumberFormat="1" applyFont="1" applyAlignment="1">
      <alignment horizontal="right" vertical="center" wrapText="1"/>
    </xf>
    <xf numFmtId="3" fontId="23" fillId="6" borderId="0" xfId="0" applyNumberFormat="1" applyFont="1" applyFill="1" applyAlignment="1">
      <alignment horizontal="right" vertical="center" wrapText="1"/>
    </xf>
    <xf numFmtId="0" fontId="26" fillId="0" borderId="1" xfId="0" applyFont="1" applyBorder="1" applyAlignment="1">
      <alignment vertical="center" wrapText="1"/>
    </xf>
    <xf numFmtId="183" fontId="23" fillId="0" borderId="1" xfId="0" applyNumberFormat="1" applyFont="1" applyBorder="1" applyAlignment="1">
      <alignment horizontal="right" vertical="center" wrapText="1"/>
    </xf>
    <xf numFmtId="183" fontId="23" fillId="6" borderId="1" xfId="0" applyNumberFormat="1" applyFont="1" applyFill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11" borderId="1" xfId="0" applyNumberFormat="1" applyFont="1" applyFill="1" applyBorder="1" applyAlignment="1">
      <alignment horizontal="right" vertical="center" wrapText="1"/>
    </xf>
    <xf numFmtId="0" fontId="21" fillId="22" borderId="27" xfId="6" applyFont="1" applyFill="1" applyBorder="1" applyAlignment="1">
      <alignment vertical="center"/>
    </xf>
    <xf numFmtId="0" fontId="21" fillId="22" borderId="3" xfId="6" applyFont="1" applyFill="1" applyBorder="1" applyAlignment="1">
      <alignment vertical="center"/>
    </xf>
    <xf numFmtId="0" fontId="20" fillId="22" borderId="3" xfId="6" applyFont="1" applyFill="1" applyBorder="1" applyAlignment="1">
      <alignment horizontal="right" vertical="center"/>
    </xf>
    <xf numFmtId="0" fontId="20" fillId="22" borderId="32" xfId="6" applyFont="1" applyFill="1" applyBorder="1" applyAlignment="1">
      <alignment horizontal="right" vertical="center"/>
    </xf>
    <xf numFmtId="0" fontId="20" fillId="22" borderId="30" xfId="6" applyFont="1" applyFill="1" applyBorder="1" applyAlignment="1">
      <alignment horizontal="left" vertical="center"/>
    </xf>
    <xf numFmtId="0" fontId="20" fillId="22" borderId="0" xfId="6" applyFont="1" applyFill="1" applyAlignment="1">
      <alignment horizontal="right" vertical="center"/>
    </xf>
    <xf numFmtId="0" fontId="20" fillId="0" borderId="1" xfId="6" applyFont="1" applyBorder="1" applyAlignment="1">
      <alignment horizontal="left" vertical="center"/>
    </xf>
    <xf numFmtId="171" fontId="9" fillId="9" borderId="1" xfId="2" applyNumberFormat="1" applyFont="1" applyFill="1" applyBorder="1" applyAlignment="1">
      <alignment horizontal="left" vertical="center" indent="3"/>
    </xf>
    <xf numFmtId="0" fontId="10" fillId="0" borderId="0" xfId="6" applyFont="1" applyAlignment="1">
      <alignment vertical="center"/>
    </xf>
    <xf numFmtId="184" fontId="8" fillId="6" borderId="0" xfId="6" applyNumberFormat="1" applyFont="1" applyFill="1" applyAlignment="1">
      <alignment vertical="center"/>
    </xf>
    <xf numFmtId="184" fontId="8" fillId="0" borderId="0" xfId="6" applyNumberFormat="1" applyFont="1" applyAlignment="1">
      <alignment vertical="center"/>
    </xf>
    <xf numFmtId="0" fontId="10" fillId="0" borderId="1" xfId="6" applyFont="1" applyBorder="1" applyAlignment="1">
      <alignment vertical="center"/>
    </xf>
    <xf numFmtId="184" fontId="8" fillId="6" borderId="1" xfId="6" applyNumberFormat="1" applyFont="1" applyFill="1" applyBorder="1" applyAlignment="1">
      <alignment vertical="center"/>
    </xf>
    <xf numFmtId="184" fontId="8" fillId="0" borderId="1" xfId="6" applyNumberFormat="1" applyFont="1" applyBorder="1" applyAlignment="1">
      <alignment vertical="center"/>
    </xf>
    <xf numFmtId="0" fontId="23" fillId="0" borderId="0" xfId="6" applyFont="1"/>
    <xf numFmtId="0" fontId="23" fillId="0" borderId="0" xfId="6" applyFont="1" applyAlignment="1">
      <alignment horizontal="center"/>
    </xf>
    <xf numFmtId="0" fontId="20" fillId="22" borderId="0" xfId="6" applyFont="1" applyFill="1" applyAlignment="1">
      <alignment horizontal="left" vertical="center"/>
    </xf>
    <xf numFmtId="0" fontId="10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/>
    </xf>
    <xf numFmtId="0" fontId="9" fillId="9" borderId="1" xfId="2" applyFont="1" applyFill="1" applyBorder="1" applyAlignment="1">
      <alignment horizontal="center" vertical="center"/>
    </xf>
    <xf numFmtId="0" fontId="23" fillId="0" borderId="0" xfId="6" applyFont="1" applyAlignment="1">
      <alignment vertical="center"/>
    </xf>
    <xf numFmtId="166" fontId="8" fillId="6" borderId="0" xfId="6" applyNumberFormat="1" applyFont="1" applyFill="1" applyAlignment="1">
      <alignment horizontal="right" vertical="center" indent="2"/>
    </xf>
    <xf numFmtId="0" fontId="40" fillId="0" borderId="0" xfId="6" applyFont="1" applyAlignment="1">
      <alignment vertical="center"/>
    </xf>
    <xf numFmtId="0" fontId="23" fillId="0" borderId="1" xfId="6" applyFont="1" applyBorder="1" applyAlignment="1">
      <alignment vertical="center"/>
    </xf>
    <xf numFmtId="166" fontId="8" fillId="0" borderId="1" xfId="6" applyNumberFormat="1" applyFont="1" applyBorder="1" applyAlignment="1">
      <alignment horizontal="right" vertical="center" indent="2"/>
    </xf>
    <xf numFmtId="166" fontId="8" fillId="6" borderId="1" xfId="6" applyNumberFormat="1" applyFont="1" applyFill="1" applyBorder="1" applyAlignment="1">
      <alignment horizontal="right" vertical="center" indent="2"/>
    </xf>
    <xf numFmtId="0" fontId="33" fillId="3" borderId="0" xfId="6" applyFont="1" applyFill="1"/>
    <xf numFmtId="0" fontId="8" fillId="3" borderId="0" xfId="6" applyFont="1" applyFill="1"/>
    <xf numFmtId="166" fontId="8" fillId="3" borderId="0" xfId="6" applyNumberFormat="1" applyFont="1" applyFill="1" applyAlignment="1">
      <alignment horizontal="right"/>
    </xf>
    <xf numFmtId="185" fontId="8" fillId="3" borderId="0" xfId="6" applyNumberFormat="1" applyFont="1" applyFill="1" applyAlignment="1">
      <alignment horizontal="right"/>
    </xf>
    <xf numFmtId="0" fontId="20" fillId="12" borderId="0" xfId="6" applyFont="1" applyFill="1" applyAlignment="1">
      <alignment horizontal="left" vertical="center"/>
    </xf>
    <xf numFmtId="0" fontId="20" fillId="0" borderId="12" xfId="6" applyFont="1" applyBorder="1" applyAlignment="1">
      <alignment horizontal="right" vertical="center"/>
    </xf>
    <xf numFmtId="0" fontId="10" fillId="0" borderId="12" xfId="6" applyFont="1" applyBorder="1" applyAlignment="1">
      <alignment horizontal="left" vertical="center"/>
    </xf>
    <xf numFmtId="0" fontId="9" fillId="0" borderId="12" xfId="6" applyFont="1" applyBorder="1" applyAlignment="1">
      <alignment horizontal="left" vertical="center"/>
    </xf>
    <xf numFmtId="171" fontId="9" fillId="0" borderId="12" xfId="6" applyNumberFormat="1" applyFont="1" applyBorder="1" applyAlignment="1">
      <alignment horizontal="center" vertical="center"/>
    </xf>
    <xf numFmtId="0" fontId="9" fillId="13" borderId="12" xfId="2" applyFont="1" applyFill="1" applyBorder="1" applyAlignment="1">
      <alignment horizontal="center" vertical="center"/>
    </xf>
    <xf numFmtId="166" fontId="8" fillId="14" borderId="0" xfId="6" applyNumberFormat="1" applyFont="1" applyFill="1" applyAlignment="1">
      <alignment horizontal="right" vertical="center" indent="2"/>
    </xf>
    <xf numFmtId="0" fontId="10" fillId="0" borderId="12" xfId="6" applyFont="1" applyBorder="1" applyAlignment="1">
      <alignment vertical="center"/>
    </xf>
    <xf numFmtId="0" fontId="23" fillId="0" borderId="12" xfId="6" applyFont="1" applyBorder="1" applyAlignment="1">
      <alignment vertical="center"/>
    </xf>
    <xf numFmtId="166" fontId="8" fillId="0" borderId="12" xfId="6" applyNumberFormat="1" applyFont="1" applyBorder="1" applyAlignment="1">
      <alignment horizontal="right" vertical="center" indent="2"/>
    </xf>
    <xf numFmtId="166" fontId="8" fillId="14" borderId="12" xfId="6" applyNumberFormat="1" applyFont="1" applyFill="1" applyBorder="1" applyAlignment="1">
      <alignment horizontal="right" vertical="center" indent="2"/>
    </xf>
    <xf numFmtId="0" fontId="20" fillId="23" borderId="0" xfId="6" applyFont="1" applyFill="1" applyAlignment="1">
      <alignment horizontal="left" vertical="center"/>
    </xf>
    <xf numFmtId="0" fontId="20" fillId="23" borderId="0" xfId="6" applyFont="1" applyFill="1" applyAlignment="1">
      <alignment horizontal="right" vertical="center"/>
    </xf>
    <xf numFmtId="0" fontId="20" fillId="0" borderId="25" xfId="6" applyFont="1" applyBorder="1" applyAlignment="1">
      <alignment horizontal="left" vertical="center"/>
    </xf>
    <xf numFmtId="0" fontId="20" fillId="0" borderId="25" xfId="6" applyFont="1" applyBorder="1" applyAlignment="1">
      <alignment horizontal="right" vertical="center"/>
    </xf>
    <xf numFmtId="0" fontId="10" fillId="0" borderId="25" xfId="6" applyFont="1" applyBorder="1" applyAlignment="1">
      <alignment horizontal="left" vertical="center"/>
    </xf>
    <xf numFmtId="0" fontId="9" fillId="0" borderId="25" xfId="6" applyFont="1" applyBorder="1" applyAlignment="1">
      <alignment horizontal="left" vertical="center"/>
    </xf>
    <xf numFmtId="171" fontId="9" fillId="0" borderId="25" xfId="6" applyNumberFormat="1" applyFont="1" applyBorder="1" applyAlignment="1">
      <alignment horizontal="center" vertical="center"/>
    </xf>
    <xf numFmtId="0" fontId="9" fillId="19" borderId="25" xfId="2" applyFont="1" applyFill="1" applyBorder="1" applyAlignment="1">
      <alignment horizontal="center" vertical="center"/>
    </xf>
    <xf numFmtId="166" fontId="8" fillId="20" borderId="0" xfId="6" applyNumberFormat="1" applyFont="1" applyFill="1" applyAlignment="1">
      <alignment horizontal="right" vertical="center" indent="2"/>
    </xf>
    <xf numFmtId="0" fontId="10" fillId="0" borderId="25" xfId="6" applyFont="1" applyBorder="1" applyAlignment="1">
      <alignment vertical="center"/>
    </xf>
    <xf numFmtId="0" fontId="23" fillId="0" borderId="25" xfId="6" applyFont="1" applyBorder="1" applyAlignment="1">
      <alignment vertical="center"/>
    </xf>
    <xf numFmtId="166" fontId="8" fillId="0" borderId="25" xfId="6" applyNumberFormat="1" applyFont="1" applyBorder="1" applyAlignment="1">
      <alignment horizontal="right" vertical="center" indent="2"/>
    </xf>
    <xf numFmtId="166" fontId="8" fillId="20" borderId="25" xfId="6" applyNumberFormat="1" applyFont="1" applyFill="1" applyBorder="1" applyAlignment="1">
      <alignment horizontal="right" vertical="center" indent="2"/>
    </xf>
    <xf numFmtId="0" fontId="20" fillId="2" borderId="0" xfId="6" applyFont="1" applyFill="1" applyAlignment="1">
      <alignment horizontal="right" vertical="center" indent="1"/>
    </xf>
    <xf numFmtId="0" fontId="20" fillId="0" borderId="1" xfId="6" applyFont="1" applyBorder="1" applyAlignment="1">
      <alignment horizontal="left" vertical="center" indent="1"/>
    </xf>
    <xf numFmtId="0" fontId="9" fillId="0" borderId="3" xfId="6" applyFont="1" applyBorder="1" applyAlignment="1">
      <alignment vertical="center"/>
    </xf>
    <xf numFmtId="0" fontId="9" fillId="24" borderId="3" xfId="6" applyFont="1" applyFill="1" applyBorder="1" applyAlignment="1">
      <alignment vertical="center"/>
    </xf>
    <xf numFmtId="166" fontId="8" fillId="0" borderId="0" xfId="6" applyNumberFormat="1" applyFont="1" applyAlignment="1">
      <alignment horizontal="right" vertical="center"/>
    </xf>
    <xf numFmtId="166" fontId="8" fillId="25" borderId="0" xfId="6" applyNumberFormat="1" applyFont="1" applyFill="1" applyAlignment="1">
      <alignment horizontal="right" vertical="center"/>
    </xf>
    <xf numFmtId="165" fontId="8" fillId="25" borderId="0" xfId="6" applyNumberFormat="1" applyFont="1" applyFill="1" applyAlignment="1">
      <alignment horizontal="center" vertical="center"/>
    </xf>
    <xf numFmtId="167" fontId="8" fillId="0" borderId="0" xfId="6" applyNumberFormat="1" applyFont="1" applyAlignment="1">
      <alignment horizontal="right" vertical="center" indent="1"/>
    </xf>
    <xf numFmtId="166" fontId="8" fillId="0" borderId="1" xfId="6" applyNumberFormat="1" applyFont="1" applyBorder="1" applyAlignment="1">
      <alignment horizontal="right" vertical="center"/>
    </xf>
    <xf numFmtId="168" fontId="8" fillId="0" borderId="1" xfId="6" applyNumberFormat="1" applyFont="1" applyBorder="1" applyAlignment="1">
      <alignment horizontal="center" vertical="center"/>
    </xf>
    <xf numFmtId="166" fontId="8" fillId="25" borderId="1" xfId="6" applyNumberFormat="1" applyFont="1" applyFill="1" applyBorder="1" applyAlignment="1">
      <alignment horizontal="right" vertical="center"/>
    </xf>
    <xf numFmtId="165" fontId="8" fillId="25" borderId="1" xfId="6" applyNumberFormat="1" applyFont="1" applyFill="1" applyBorder="1" applyAlignment="1">
      <alignment horizontal="center" vertical="center"/>
    </xf>
    <xf numFmtId="167" fontId="8" fillId="0" borderId="1" xfId="6" applyNumberFormat="1" applyFont="1" applyBorder="1" applyAlignment="1">
      <alignment horizontal="right" vertical="center" indent="1"/>
    </xf>
    <xf numFmtId="166" fontId="9" fillId="0" borderId="1" xfId="6" applyNumberFormat="1" applyFont="1" applyBorder="1" applyAlignment="1">
      <alignment horizontal="right" vertical="center"/>
    </xf>
    <xf numFmtId="168" fontId="9" fillId="0" borderId="1" xfId="6" applyNumberFormat="1" applyFont="1" applyBorder="1" applyAlignment="1">
      <alignment horizontal="center" vertical="center"/>
    </xf>
    <xf numFmtId="166" fontId="9" fillId="25" borderId="1" xfId="6" applyNumberFormat="1" applyFont="1" applyFill="1" applyBorder="1" applyAlignment="1">
      <alignment horizontal="right" vertical="center"/>
    </xf>
    <xf numFmtId="168" fontId="9" fillId="25" borderId="1" xfId="6" applyNumberFormat="1" applyFont="1" applyFill="1" applyBorder="1" applyAlignment="1">
      <alignment horizontal="center" vertical="center"/>
    </xf>
    <xf numFmtId="167" fontId="9" fillId="0" borderId="1" xfId="6" applyNumberFormat="1" applyFont="1" applyBorder="1" applyAlignment="1">
      <alignment horizontal="right" vertical="center" indent="1"/>
    </xf>
    <xf numFmtId="0" fontId="8" fillId="0" borderId="0" xfId="6" applyFont="1" applyAlignment="1">
      <alignment vertical="center"/>
    </xf>
    <xf numFmtId="0" fontId="8" fillId="0" borderId="0" xfId="6" applyFont="1" applyAlignment="1">
      <alignment horizontal="right" vertical="center"/>
    </xf>
    <xf numFmtId="0" fontId="8" fillId="0" borderId="0" xfId="6" applyFont="1" applyAlignment="1">
      <alignment horizontal="center" vertical="center"/>
    </xf>
    <xf numFmtId="186" fontId="8" fillId="0" borderId="0" xfId="6" applyNumberFormat="1" applyFont="1" applyAlignment="1">
      <alignment vertical="center"/>
    </xf>
    <xf numFmtId="1" fontId="8" fillId="0" borderId="1" xfId="6" applyNumberFormat="1" applyFont="1" applyBorder="1" applyAlignment="1">
      <alignment horizontal="center" vertical="center"/>
    </xf>
    <xf numFmtId="1" fontId="8" fillId="25" borderId="1" xfId="6" applyNumberFormat="1" applyFont="1" applyFill="1" applyBorder="1" applyAlignment="1">
      <alignment horizontal="center" vertical="center"/>
    </xf>
    <xf numFmtId="17" fontId="9" fillId="0" borderId="1" xfId="6" applyNumberFormat="1" applyFont="1" applyBorder="1" applyAlignment="1">
      <alignment horizontal="left" vertical="center" indent="3"/>
    </xf>
    <xf numFmtId="9" fontId="9" fillId="0" borderId="1" xfId="9" applyFont="1" applyFill="1" applyBorder="1" applyAlignment="1">
      <alignment horizontal="center" vertical="center"/>
    </xf>
    <xf numFmtId="17" fontId="9" fillId="24" borderId="1" xfId="6" applyNumberFormat="1" applyFont="1" applyFill="1" applyBorder="1" applyAlignment="1">
      <alignment horizontal="left" vertical="center" indent="3"/>
    </xf>
    <xf numFmtId="9" fontId="9" fillId="24" borderId="1" xfId="9" applyFont="1" applyFill="1" applyBorder="1" applyAlignment="1">
      <alignment horizontal="center" vertical="center"/>
    </xf>
    <xf numFmtId="187" fontId="8" fillId="0" borderId="0" xfId="6" applyNumberFormat="1" applyFont="1" applyAlignment="1">
      <alignment horizontal="center" vertical="center"/>
    </xf>
    <xf numFmtId="187" fontId="8" fillId="25" borderId="0" xfId="6" applyNumberFormat="1" applyFont="1" applyFill="1" applyAlignment="1">
      <alignment horizontal="center" vertical="center"/>
    </xf>
    <xf numFmtId="166" fontId="9" fillId="0" borderId="1" xfId="6" applyNumberFormat="1" applyFont="1" applyBorder="1" applyAlignment="1">
      <alignment horizontal="center" vertical="center"/>
    </xf>
    <xf numFmtId="166" fontId="9" fillId="25" borderId="1" xfId="6" applyNumberFormat="1" applyFont="1" applyFill="1" applyBorder="1" applyAlignment="1">
      <alignment horizontal="center" vertical="center"/>
    </xf>
    <xf numFmtId="168" fontId="9" fillId="0" borderId="0" xfId="6" applyNumberFormat="1" applyFont="1" applyAlignment="1">
      <alignment horizontal="center" vertical="center"/>
    </xf>
    <xf numFmtId="167" fontId="9" fillId="0" borderId="0" xfId="6" applyNumberFormat="1" applyFont="1" applyAlignment="1">
      <alignment horizontal="right" vertical="center" indent="1"/>
    </xf>
    <xf numFmtId="171" fontId="9" fillId="0" borderId="3" xfId="6" applyNumberFormat="1" applyFont="1" applyBorder="1" applyAlignment="1">
      <alignment vertical="center"/>
    </xf>
    <xf numFmtId="0" fontId="9" fillId="24" borderId="1" xfId="6" applyFont="1" applyFill="1" applyBorder="1" applyAlignment="1">
      <alignment vertical="center"/>
    </xf>
    <xf numFmtId="0" fontId="10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20" fillId="2" borderId="0" xfId="6" applyFont="1" applyFill="1" applyAlignment="1">
      <alignment horizontal="right" vertical="center"/>
    </xf>
    <xf numFmtId="0" fontId="24" fillId="2" borderId="0" xfId="2" applyFont="1" applyFill="1" applyAlignment="1">
      <alignment horizontal="right" vertical="center"/>
    </xf>
    <xf numFmtId="0" fontId="20" fillId="2" borderId="0" xfId="2" applyFont="1" applyFill="1" applyAlignment="1">
      <alignment horizontal="right" vertical="center"/>
    </xf>
    <xf numFmtId="0" fontId="20" fillId="12" borderId="0" xfId="6" applyFont="1" applyFill="1" applyAlignment="1">
      <alignment horizontal="right" vertical="center"/>
    </xf>
    <xf numFmtId="0" fontId="20" fillId="12" borderId="0" xfId="6" applyFont="1" applyFill="1" applyAlignment="1">
      <alignment horizontal="right" vertical="center" wrapText="1"/>
    </xf>
    <xf numFmtId="0" fontId="20" fillId="15" borderId="0" xfId="6" applyFont="1" applyFill="1" applyAlignment="1">
      <alignment horizontal="right" vertical="center" wrapText="1"/>
    </xf>
    <xf numFmtId="0" fontId="9" fillId="0" borderId="16" xfId="6" applyFont="1" applyBorder="1" applyAlignment="1">
      <alignment horizontal="center" vertical="center"/>
    </xf>
    <xf numFmtId="0" fontId="9" fillId="0" borderId="17" xfId="6" applyFont="1" applyBorder="1" applyAlignment="1">
      <alignment horizontal="center" vertical="center"/>
    </xf>
    <xf numFmtId="0" fontId="9" fillId="0" borderId="24" xfId="6" applyFont="1" applyBorder="1" applyAlignment="1">
      <alignment horizontal="center" vertical="center"/>
    </xf>
    <xf numFmtId="0" fontId="9" fillId="16" borderId="16" xfId="6" applyFont="1" applyFill="1" applyBorder="1" applyAlignment="1">
      <alignment horizontal="center" vertical="center"/>
    </xf>
    <xf numFmtId="0" fontId="9" fillId="16" borderId="17" xfId="6" applyFont="1" applyFill="1" applyBorder="1" applyAlignment="1">
      <alignment horizontal="center" vertical="center"/>
    </xf>
    <xf numFmtId="0" fontId="5" fillId="2" borderId="0" xfId="10" applyFont="1" applyFill="1" applyAlignment="1">
      <alignment horizontal="right" vertical="center"/>
    </xf>
    <xf numFmtId="0" fontId="16" fillId="18" borderId="0" xfId="6" applyFont="1" applyFill="1" applyAlignment="1">
      <alignment horizontal="right" vertical="center"/>
    </xf>
    <xf numFmtId="0" fontId="39" fillId="2" borderId="0" xfId="0" applyFont="1" applyFill="1" applyAlignment="1">
      <alignment horizontal="center" vertical="center"/>
    </xf>
    <xf numFmtId="0" fontId="20" fillId="23" borderId="0" xfId="6" applyFont="1" applyFill="1" applyAlignment="1">
      <alignment horizontal="center" vertical="center"/>
    </xf>
    <xf numFmtId="0" fontId="20" fillId="22" borderId="0" xfId="6" applyFont="1" applyFill="1" applyAlignment="1">
      <alignment horizontal="center" vertical="center"/>
    </xf>
    <xf numFmtId="0" fontId="20" fillId="22" borderId="31" xfId="6" applyFont="1" applyFill="1" applyBorder="1" applyAlignment="1">
      <alignment horizontal="center" vertical="center"/>
    </xf>
    <xf numFmtId="0" fontId="20" fillId="12" borderId="0" xfId="6" applyFont="1" applyFill="1" applyAlignment="1">
      <alignment horizontal="center" vertical="center"/>
    </xf>
  </cellXfs>
  <cellStyles count="13">
    <cellStyle name="% 2 10 2" xfId="5" xr:uid="{2D45BAC0-2FD0-42C7-A5AF-1A21B8D2345D}"/>
    <cellStyle name="Euro_Bolsa" xfId="12" xr:uid="{2FAFF005-B0EF-4620-A509-FB2E4716B866}"/>
    <cellStyle name="Millares [0] 4" xfId="7" xr:uid="{3B30753F-8BF1-413D-95AF-C53431B4202E}"/>
    <cellStyle name="Normal" xfId="0" builtinId="0"/>
    <cellStyle name="Normal 2 10" xfId="6" xr:uid="{6F16DC3C-6629-4F7F-8934-A4A0A8DD452C}"/>
    <cellStyle name="Normal 2 2" xfId="2" xr:uid="{DC7FF82C-FC50-4694-9720-A8468A00957D}"/>
    <cellStyle name="Normal 5" xfId="8" xr:uid="{12197CBE-BF75-4347-A6F2-ABE610E30D35}"/>
    <cellStyle name="Normal 6 12" xfId="10" xr:uid="{7490609F-FFCA-4A0A-A549-98D567001271}"/>
    <cellStyle name="Normal_CCPPsept02 3" xfId="11" xr:uid="{7DB39007-011D-43D4-AB45-65FC7AEDEE80}"/>
    <cellStyle name="Porcentaje" xfId="1" builtinId="5"/>
    <cellStyle name="Porcentaje 2" xfId="3" xr:uid="{5EFD5D36-1F32-4FC8-8067-A77B65D50E76}"/>
    <cellStyle name="Porcentaje 2 2" xfId="4" xr:uid="{0A54C267-94C5-4D2D-B557-EBEC6ADE585B}"/>
    <cellStyle name="Porcentaje 2 2 2" xfId="9" xr:uid="{2412EBF6-EBA5-42A6-AAA4-948721EECE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A9CC3-B819-4975-AC70-A5AA516E6A0D}">
  <dimension ref="A1:S96"/>
  <sheetViews>
    <sheetView tabSelected="1" zoomScaleNormal="100" workbookViewId="0">
      <selection activeCell="J92" sqref="J92"/>
    </sheetView>
  </sheetViews>
  <sheetFormatPr baseColWidth="10" defaultRowHeight="12" x14ac:dyDescent="0.25"/>
  <cols>
    <col min="1" max="1" width="43.21875" style="18" customWidth="1"/>
    <col min="2" max="12" width="11.5546875" style="18"/>
    <col min="13" max="13" width="43.21875" style="18" customWidth="1"/>
    <col min="14" max="16384" width="11.5546875" style="18"/>
  </cols>
  <sheetData>
    <row r="1" spans="1:19" x14ac:dyDescent="0.25">
      <c r="A1" s="91"/>
      <c r="B1" s="447" t="s">
        <v>42</v>
      </c>
      <c r="C1" s="447"/>
      <c r="D1" s="447"/>
      <c r="E1" s="447"/>
      <c r="F1" s="447"/>
      <c r="G1" s="447"/>
      <c r="M1" s="91"/>
      <c r="N1" s="447" t="s">
        <v>43</v>
      </c>
      <c r="O1" s="447"/>
      <c r="P1" s="447"/>
      <c r="Q1" s="447"/>
      <c r="R1" s="447"/>
      <c r="S1" s="447"/>
    </row>
    <row r="2" spans="1:19" ht="12.6" thickBot="1" x14ac:dyDescent="0.3">
      <c r="A2" s="92"/>
      <c r="B2" s="92"/>
      <c r="C2" s="92"/>
      <c r="D2" s="92"/>
      <c r="E2" s="92"/>
      <c r="F2" s="92"/>
      <c r="G2" s="92"/>
      <c r="M2" s="92"/>
      <c r="N2" s="92"/>
      <c r="O2" s="92"/>
      <c r="P2" s="92"/>
      <c r="Q2" s="92"/>
      <c r="R2" s="92"/>
      <c r="S2" s="92"/>
    </row>
    <row r="3" spans="1:19" ht="12.6" thickBot="1" x14ac:dyDescent="0.3">
      <c r="A3" s="93" t="s">
        <v>44</v>
      </c>
      <c r="B3" s="94" t="s">
        <v>45</v>
      </c>
      <c r="C3" s="1" t="s">
        <v>0</v>
      </c>
      <c r="D3" s="95" t="s">
        <v>46</v>
      </c>
      <c r="E3" s="2" t="s">
        <v>0</v>
      </c>
      <c r="F3" s="96" t="s">
        <v>1</v>
      </c>
      <c r="G3" s="97" t="s">
        <v>2</v>
      </c>
      <c r="M3" s="93" t="s">
        <v>47</v>
      </c>
      <c r="N3" s="98" t="s">
        <v>45</v>
      </c>
      <c r="O3" s="1" t="s">
        <v>14</v>
      </c>
      <c r="P3" s="99" t="s">
        <v>46</v>
      </c>
      <c r="Q3" s="2" t="s">
        <v>14</v>
      </c>
      <c r="R3" s="96" t="str">
        <f>+F3</f>
        <v>Var.</v>
      </c>
      <c r="S3" s="96" t="str">
        <f>+G3</f>
        <v>Var. F/X</v>
      </c>
    </row>
    <row r="4" spans="1:19" x14ac:dyDescent="0.25">
      <c r="A4" s="100" t="s">
        <v>3</v>
      </c>
      <c r="B4" s="101">
        <v>24526.226832100008</v>
      </c>
      <c r="C4" s="102"/>
      <c r="D4" s="103">
        <v>26395.011892846451</v>
      </c>
      <c r="E4" s="104"/>
      <c r="F4" s="105">
        <v>7.619537540526089E-2</v>
      </c>
      <c r="G4" s="106">
        <v>0.11389635257140962</v>
      </c>
      <c r="M4" s="100" t="s">
        <v>15</v>
      </c>
      <c r="N4" s="101">
        <f>+B4</f>
        <v>24526.226832100008</v>
      </c>
      <c r="O4" s="102"/>
      <c r="P4" s="107">
        <f t="shared" ref="P4:S4" si="0">+D4</f>
        <v>26395.011892846451</v>
      </c>
      <c r="Q4" s="104"/>
      <c r="R4" s="105">
        <f t="shared" si="0"/>
        <v>7.619537540526089E-2</v>
      </c>
      <c r="S4" s="106">
        <f t="shared" si="0"/>
        <v>0.11389635257140962</v>
      </c>
    </row>
    <row r="5" spans="1:19" x14ac:dyDescent="0.25">
      <c r="A5" s="100" t="s">
        <v>4</v>
      </c>
      <c r="B5" s="101">
        <v>1262.6358005800014</v>
      </c>
      <c r="C5" s="108">
        <v>5.1481045544578399E-2</v>
      </c>
      <c r="D5" s="103">
        <v>1424.7028157424968</v>
      </c>
      <c r="E5" s="109">
        <v>5.3976214200101132E-2</v>
      </c>
      <c r="F5" s="105">
        <v>0.12835610639904926</v>
      </c>
      <c r="G5" s="106">
        <v>0.17234840719758071</v>
      </c>
      <c r="M5" s="100" t="s">
        <v>4</v>
      </c>
      <c r="N5" s="101">
        <f t="shared" ref="N5:N16" si="1">+B5</f>
        <v>1262.6358005800014</v>
      </c>
      <c r="O5" s="108">
        <f t="shared" ref="O5:O16" si="2">+C5</f>
        <v>5.1481045544578399E-2</v>
      </c>
      <c r="P5" s="107">
        <f t="shared" ref="P5:P16" si="3">+D5</f>
        <v>1424.7028157424968</v>
      </c>
      <c r="Q5" s="109">
        <f t="shared" ref="Q5:Q16" si="4">+E5</f>
        <v>5.3976214200101132E-2</v>
      </c>
      <c r="R5" s="105">
        <f t="shared" ref="R5:R16" si="5">+F5</f>
        <v>0.12835610639904926</v>
      </c>
      <c r="S5" s="106">
        <f t="shared" ref="S5:S16" si="6">+G5</f>
        <v>0.17234840719758071</v>
      </c>
    </row>
    <row r="6" spans="1:19" x14ac:dyDescent="0.25">
      <c r="A6" s="100" t="s">
        <v>5</v>
      </c>
      <c r="B6" s="101">
        <v>838.77080058000138</v>
      </c>
      <c r="C6" s="108">
        <v>3.4198933505834472E-2</v>
      </c>
      <c r="D6" s="103">
        <v>971.64856402999681</v>
      </c>
      <c r="E6" s="109">
        <v>3.6811825202978293E-2</v>
      </c>
      <c r="F6" s="105">
        <v>0.15841963425301864</v>
      </c>
      <c r="G6" s="106">
        <v>0.2061011560089725</v>
      </c>
      <c r="M6" s="100" t="s">
        <v>5</v>
      </c>
      <c r="N6" s="101">
        <f t="shared" si="1"/>
        <v>838.77080058000138</v>
      </c>
      <c r="O6" s="108">
        <f t="shared" si="2"/>
        <v>3.4198933505834472E-2</v>
      </c>
      <c r="P6" s="107">
        <f t="shared" si="3"/>
        <v>971.64856402999681</v>
      </c>
      <c r="Q6" s="109">
        <f t="shared" si="4"/>
        <v>3.6811825202978293E-2</v>
      </c>
      <c r="R6" s="105">
        <f t="shared" si="5"/>
        <v>0.15841963425301864</v>
      </c>
      <c r="S6" s="106">
        <f t="shared" si="6"/>
        <v>0.2061011560089725</v>
      </c>
    </row>
    <row r="7" spans="1:19" x14ac:dyDescent="0.25">
      <c r="A7" s="110" t="s">
        <v>6</v>
      </c>
      <c r="B7" s="111">
        <v>-103.46399999999996</v>
      </c>
      <c r="C7" s="108"/>
      <c r="D7" s="112">
        <v>-76.705875999999989</v>
      </c>
      <c r="E7" s="109"/>
      <c r="F7" s="113"/>
      <c r="G7" s="114"/>
      <c r="M7" s="110" t="s">
        <v>16</v>
      </c>
      <c r="N7" s="111">
        <f t="shared" si="1"/>
        <v>-103.46399999999996</v>
      </c>
      <c r="O7" s="108"/>
      <c r="P7" s="115">
        <f t="shared" si="3"/>
        <v>-76.705875999999989</v>
      </c>
      <c r="Q7" s="109"/>
      <c r="R7" s="113"/>
      <c r="S7" s="114"/>
    </row>
    <row r="8" spans="1:19" ht="13.8" x14ac:dyDescent="0.25">
      <c r="A8" s="110" t="s">
        <v>7</v>
      </c>
      <c r="B8" s="111">
        <v>-183.07099999999997</v>
      </c>
      <c r="C8" s="108"/>
      <c r="D8" s="115">
        <v>-283.50148900000005</v>
      </c>
      <c r="E8" s="109"/>
      <c r="F8" s="113"/>
      <c r="G8" s="114"/>
      <c r="M8" s="110" t="s">
        <v>25</v>
      </c>
      <c r="N8" s="111">
        <f t="shared" si="1"/>
        <v>-183.07099999999997</v>
      </c>
      <c r="O8" s="108"/>
      <c r="P8" s="115">
        <f t="shared" si="3"/>
        <v>-283.50148900000005</v>
      </c>
      <c r="Q8" s="109"/>
      <c r="R8" s="113"/>
      <c r="S8" s="114"/>
    </row>
    <row r="9" spans="1:19" ht="13.8" x14ac:dyDescent="0.25">
      <c r="A9" s="110" t="s">
        <v>26</v>
      </c>
      <c r="B9" s="111">
        <v>79.607000000000014</v>
      </c>
      <c r="C9" s="108"/>
      <c r="D9" s="115">
        <v>206.79561300000006</v>
      </c>
      <c r="E9" s="109"/>
      <c r="F9" s="113"/>
      <c r="G9" s="114"/>
      <c r="M9" s="110" t="s">
        <v>27</v>
      </c>
      <c r="N9" s="111">
        <f t="shared" si="1"/>
        <v>79.607000000000014</v>
      </c>
      <c r="O9" s="108"/>
      <c r="P9" s="115">
        <f t="shared" si="3"/>
        <v>206.79561300000006</v>
      </c>
      <c r="Q9" s="109"/>
      <c r="R9" s="113"/>
      <c r="S9" s="114"/>
    </row>
    <row r="10" spans="1:19" ht="13.8" x14ac:dyDescent="0.25">
      <c r="A10" s="110" t="s">
        <v>28</v>
      </c>
      <c r="B10" s="111">
        <v>-20.175825580000037</v>
      </c>
      <c r="C10" s="108"/>
      <c r="D10" s="115">
        <v>19.635148269999945</v>
      </c>
      <c r="E10" s="109"/>
      <c r="F10" s="113"/>
      <c r="G10" s="114"/>
      <c r="M10" s="110" t="s">
        <v>29</v>
      </c>
      <c r="N10" s="111">
        <f t="shared" si="1"/>
        <v>-20.175825580000037</v>
      </c>
      <c r="O10" s="108"/>
      <c r="P10" s="115">
        <f t="shared" si="3"/>
        <v>19.635148269999945</v>
      </c>
      <c r="Q10" s="109"/>
      <c r="R10" s="113"/>
      <c r="S10" s="114"/>
    </row>
    <row r="11" spans="1:19" x14ac:dyDescent="0.25">
      <c r="A11" s="100" t="s">
        <v>8</v>
      </c>
      <c r="B11" s="101">
        <v>715.1309750000014</v>
      </c>
      <c r="C11" s="108">
        <v>2.9157806453295767E-2</v>
      </c>
      <c r="D11" s="103">
        <v>914.57783629999676</v>
      </c>
      <c r="E11" s="109">
        <v>3.4649646683730599E-2</v>
      </c>
      <c r="F11" s="105">
        <v>0.27889557056313352</v>
      </c>
      <c r="G11" s="106">
        <v>0.30651272653300765</v>
      </c>
      <c r="M11" s="100" t="s">
        <v>17</v>
      </c>
      <c r="N11" s="101">
        <f t="shared" si="1"/>
        <v>715.1309750000014</v>
      </c>
      <c r="O11" s="108">
        <f t="shared" si="2"/>
        <v>2.9157806453295767E-2</v>
      </c>
      <c r="P11" s="107">
        <f t="shared" si="3"/>
        <v>914.57783629999676</v>
      </c>
      <c r="Q11" s="109">
        <f t="shared" si="4"/>
        <v>3.4649646683730599E-2</v>
      </c>
      <c r="R11" s="105">
        <f t="shared" si="5"/>
        <v>0.27889557056313352</v>
      </c>
      <c r="S11" s="106">
        <f t="shared" si="6"/>
        <v>0.30651272653300765</v>
      </c>
    </row>
    <row r="12" spans="1:19" x14ac:dyDescent="0.25">
      <c r="A12" s="110" t="s">
        <v>9</v>
      </c>
      <c r="B12" s="111">
        <v>-144.85581216999998</v>
      </c>
      <c r="C12" s="108"/>
      <c r="D12" s="112">
        <v>-225.63725117000001</v>
      </c>
      <c r="E12" s="109"/>
      <c r="F12" s="113"/>
      <c r="G12" s="114"/>
      <c r="M12" s="110" t="s">
        <v>18</v>
      </c>
      <c r="N12" s="111">
        <f t="shared" si="1"/>
        <v>-144.85581216999998</v>
      </c>
      <c r="O12" s="108"/>
      <c r="P12" s="115">
        <f t="shared" si="3"/>
        <v>-225.63725117000001</v>
      </c>
      <c r="Q12" s="109"/>
      <c r="R12" s="113"/>
      <c r="S12" s="114"/>
    </row>
    <row r="13" spans="1:19" x14ac:dyDescent="0.25">
      <c r="A13" s="110" t="s">
        <v>10</v>
      </c>
      <c r="B13" s="111">
        <v>65.332999999999998</v>
      </c>
      <c r="C13" s="108"/>
      <c r="D13" s="112">
        <v>0</v>
      </c>
      <c r="E13" s="109"/>
      <c r="F13" s="113"/>
      <c r="G13" s="106"/>
      <c r="M13" s="110" t="s">
        <v>19</v>
      </c>
      <c r="N13" s="111">
        <f t="shared" si="1"/>
        <v>65.332999999999998</v>
      </c>
      <c r="O13" s="108"/>
      <c r="P13" s="115">
        <f t="shared" si="3"/>
        <v>0</v>
      </c>
      <c r="Q13" s="109"/>
      <c r="R13" s="113"/>
      <c r="S13" s="106"/>
    </row>
    <row r="14" spans="1:19" x14ac:dyDescent="0.25">
      <c r="A14" s="110" t="s">
        <v>11</v>
      </c>
      <c r="B14" s="111">
        <v>-155.3528</v>
      </c>
      <c r="C14" s="108"/>
      <c r="D14" s="112">
        <v>-112.88455678191815</v>
      </c>
      <c r="E14" s="109"/>
      <c r="F14" s="113"/>
      <c r="G14" s="114"/>
      <c r="M14" s="110" t="s">
        <v>20</v>
      </c>
      <c r="N14" s="111">
        <f t="shared" si="1"/>
        <v>-155.3528</v>
      </c>
      <c r="O14" s="108"/>
      <c r="P14" s="115">
        <f t="shared" si="3"/>
        <v>-112.88455678191815</v>
      </c>
      <c r="Q14" s="109"/>
      <c r="R14" s="113"/>
      <c r="S14" s="114"/>
    </row>
    <row r="15" spans="1:19" ht="12.6" thickBot="1" x14ac:dyDescent="0.3">
      <c r="A15" s="116" t="s">
        <v>12</v>
      </c>
      <c r="B15" s="117">
        <v>480.25536283000133</v>
      </c>
      <c r="C15" s="118">
        <v>1.958129826155899E-2</v>
      </c>
      <c r="D15" s="119">
        <v>576.0560283480786</v>
      </c>
      <c r="E15" s="120">
        <v>2.1824427686816111E-2</v>
      </c>
      <c r="F15" s="121">
        <v>0.19947859604014107</v>
      </c>
      <c r="G15" s="122">
        <v>0.22008910923769864</v>
      </c>
      <c r="M15" s="116" t="s">
        <v>21</v>
      </c>
      <c r="N15" s="117">
        <f t="shared" si="1"/>
        <v>480.25536283000133</v>
      </c>
      <c r="O15" s="118">
        <f t="shared" si="2"/>
        <v>1.958129826155899E-2</v>
      </c>
      <c r="P15" s="123">
        <f t="shared" si="3"/>
        <v>576.0560283480786</v>
      </c>
      <c r="Q15" s="120">
        <f t="shared" si="4"/>
        <v>2.1824427686816111E-2</v>
      </c>
      <c r="R15" s="121">
        <f t="shared" si="5"/>
        <v>0.19947859604014107</v>
      </c>
      <c r="S15" s="122">
        <f t="shared" si="6"/>
        <v>0.22008910923769864</v>
      </c>
    </row>
    <row r="16" spans="1:19" ht="12.6" thickBot="1" x14ac:dyDescent="0.3">
      <c r="A16" s="116" t="s">
        <v>13</v>
      </c>
      <c r="B16" s="124">
        <v>1.7859482308200556</v>
      </c>
      <c r="C16" s="118"/>
      <c r="D16" s="125">
        <v>2.2158801872334095</v>
      </c>
      <c r="E16" s="120"/>
      <c r="F16" s="121">
        <v>0.24073035768564344</v>
      </c>
      <c r="G16" s="122"/>
      <c r="M16" s="116" t="s">
        <v>22</v>
      </c>
      <c r="N16" s="124">
        <f t="shared" si="1"/>
        <v>1.7859482308200556</v>
      </c>
      <c r="O16" s="118">
        <f t="shared" si="2"/>
        <v>0</v>
      </c>
      <c r="P16" s="125">
        <f t="shared" si="3"/>
        <v>2.2158801872334095</v>
      </c>
      <c r="Q16" s="120">
        <f t="shared" si="4"/>
        <v>0</v>
      </c>
      <c r="R16" s="121">
        <f t="shared" si="5"/>
        <v>0.24073035768564344</v>
      </c>
      <c r="S16" s="122">
        <f t="shared" si="6"/>
        <v>0</v>
      </c>
    </row>
    <row r="17" spans="1:19" x14ac:dyDescent="0.25">
      <c r="A17" s="18" t="s">
        <v>23</v>
      </c>
      <c r="M17" s="18" t="s">
        <v>36</v>
      </c>
    </row>
    <row r="18" spans="1:19" x14ac:dyDescent="0.25">
      <c r="A18" s="18" t="s">
        <v>24</v>
      </c>
      <c r="M18" s="18" t="s">
        <v>37</v>
      </c>
    </row>
    <row r="20" spans="1:19" x14ac:dyDescent="0.25">
      <c r="A20" s="126"/>
      <c r="B20" s="448" t="s">
        <v>55</v>
      </c>
      <c r="C20" s="448"/>
      <c r="D20" s="448"/>
      <c r="E20" s="448"/>
      <c r="F20" s="448"/>
      <c r="G20" s="448"/>
      <c r="M20" s="126"/>
      <c r="N20" s="448" t="s">
        <v>49</v>
      </c>
      <c r="O20" s="448"/>
      <c r="P20" s="448"/>
      <c r="Q20" s="448"/>
      <c r="R20" s="448"/>
      <c r="S20" s="448"/>
    </row>
    <row r="21" spans="1:19" ht="12.6" thickBot="1" x14ac:dyDescent="0.3">
      <c r="A21" s="127"/>
      <c r="B21" s="127"/>
      <c r="C21" s="127"/>
      <c r="D21" s="128"/>
      <c r="E21" s="128"/>
      <c r="F21" s="128"/>
      <c r="G21" s="129"/>
      <c r="M21" s="127"/>
      <c r="N21" s="127"/>
      <c r="O21" s="127"/>
      <c r="P21" s="128"/>
      <c r="Q21" s="128"/>
      <c r="R21" s="128"/>
      <c r="S21" s="129"/>
    </row>
    <row r="22" spans="1:19" ht="12.6" thickBot="1" x14ac:dyDescent="0.3">
      <c r="A22" s="182" t="s">
        <v>44</v>
      </c>
      <c r="B22" s="131" t="s">
        <v>45</v>
      </c>
      <c r="C22" s="132" t="s">
        <v>56</v>
      </c>
      <c r="D22" s="133" t="s">
        <v>46</v>
      </c>
      <c r="E22" s="134" t="s">
        <v>56</v>
      </c>
      <c r="F22" s="135" t="s">
        <v>1</v>
      </c>
      <c r="G22" s="136" t="s">
        <v>2</v>
      </c>
      <c r="M22" s="130" t="s">
        <v>47</v>
      </c>
      <c r="N22" s="131" t="s">
        <v>45</v>
      </c>
      <c r="O22" s="132" t="s">
        <v>56</v>
      </c>
      <c r="P22" s="133" t="s">
        <v>46</v>
      </c>
      <c r="Q22" s="134" t="s">
        <v>56</v>
      </c>
      <c r="R22" s="135" t="s">
        <v>1</v>
      </c>
      <c r="S22" s="136" t="s">
        <v>2</v>
      </c>
    </row>
    <row r="23" spans="1:19" ht="12" customHeight="1" x14ac:dyDescent="0.25">
      <c r="A23" s="444" t="s">
        <v>50</v>
      </c>
      <c r="B23" s="138">
        <v>15165.703719299539</v>
      </c>
      <c r="C23" s="139">
        <v>0.61834636598996773</v>
      </c>
      <c r="D23" s="140">
        <v>16403.56756925513</v>
      </c>
      <c r="E23" s="141">
        <v>0.62146466092503183</v>
      </c>
      <c r="F23" s="142">
        <v>8.1622579002404771E-2</v>
      </c>
      <c r="G23" s="143">
        <v>0.11204524789691872</v>
      </c>
      <c r="M23" s="137" t="s">
        <v>57</v>
      </c>
      <c r="N23" s="138">
        <f>+B23</f>
        <v>15165.703719299539</v>
      </c>
      <c r="O23" s="139">
        <f t="shared" ref="O23:S23" si="7">+C23</f>
        <v>0.61834636598996773</v>
      </c>
      <c r="P23" s="140">
        <f t="shared" si="7"/>
        <v>16403.56756925513</v>
      </c>
      <c r="Q23" s="141">
        <f t="shared" si="7"/>
        <v>0.62146466092503183</v>
      </c>
      <c r="R23" s="142">
        <f t="shared" si="7"/>
        <v>8.1622579002404771E-2</v>
      </c>
      <c r="S23" s="143">
        <f t="shared" si="7"/>
        <v>0.11204524789691872</v>
      </c>
    </row>
    <row r="24" spans="1:19" ht="12" customHeight="1" x14ac:dyDescent="0.25">
      <c r="A24" s="137" t="s">
        <v>51</v>
      </c>
      <c r="B24" s="138">
        <v>5288.8032883650167</v>
      </c>
      <c r="C24" s="139">
        <v>0.21563867752701593</v>
      </c>
      <c r="D24" s="140">
        <v>5784.0614252899995</v>
      </c>
      <c r="E24" s="141">
        <v>0.21913463380823764</v>
      </c>
      <c r="F24" s="142">
        <v>9.3642759982114354E-2</v>
      </c>
      <c r="G24" s="143">
        <v>0.20742068518483814</v>
      </c>
      <c r="M24" s="137" t="s">
        <v>58</v>
      </c>
      <c r="N24" s="138">
        <f t="shared" ref="N24:N27" si="8">+B24</f>
        <v>5288.8032883650167</v>
      </c>
      <c r="O24" s="139">
        <f t="shared" ref="O24:O27" si="9">+C24</f>
        <v>0.21563867752701593</v>
      </c>
      <c r="P24" s="140">
        <f t="shared" ref="P24:P27" si="10">+D24</f>
        <v>5784.0614252899995</v>
      </c>
      <c r="Q24" s="141">
        <f t="shared" ref="Q24:Q27" si="11">+E24</f>
        <v>0.21913463380823764</v>
      </c>
      <c r="R24" s="142">
        <f t="shared" ref="R24:R27" si="12">+F24</f>
        <v>9.3642759982114354E-2</v>
      </c>
      <c r="S24" s="143">
        <f t="shared" ref="S24:S27" si="13">+G24</f>
        <v>0.20742068518483814</v>
      </c>
    </row>
    <row r="25" spans="1:19" ht="12" customHeight="1" x14ac:dyDescent="0.25">
      <c r="A25" s="137" t="s">
        <v>52</v>
      </c>
      <c r="B25" s="138">
        <v>3808.8331576118944</v>
      </c>
      <c r="C25" s="139">
        <v>0.15529633080423833</v>
      </c>
      <c r="D25" s="140">
        <v>3980.8466166732114</v>
      </c>
      <c r="E25" s="141">
        <v>0.15081813650478457</v>
      </c>
      <c r="F25" s="142">
        <v>4.5161720648632553E-2</v>
      </c>
      <c r="G25" s="143">
        <v>4.5161720648632553E-2</v>
      </c>
      <c r="M25" s="137" t="s">
        <v>59</v>
      </c>
      <c r="N25" s="138">
        <f t="shared" si="8"/>
        <v>3808.8331576118944</v>
      </c>
      <c r="O25" s="139">
        <f t="shared" si="9"/>
        <v>0.15529633080423833</v>
      </c>
      <c r="P25" s="140">
        <f t="shared" si="10"/>
        <v>3980.8466166732114</v>
      </c>
      <c r="Q25" s="141">
        <f t="shared" si="11"/>
        <v>0.15081813650478457</v>
      </c>
      <c r="R25" s="142">
        <f t="shared" si="12"/>
        <v>4.5161720648632553E-2</v>
      </c>
      <c r="S25" s="143">
        <f t="shared" si="13"/>
        <v>4.5161720648632553E-2</v>
      </c>
    </row>
    <row r="26" spans="1:19" ht="12.6" customHeight="1" thickBot="1" x14ac:dyDescent="0.3">
      <c r="A26" s="137" t="s">
        <v>53</v>
      </c>
      <c r="B26" s="145">
        <v>262.88745315446886</v>
      </c>
      <c r="C26" s="146">
        <v>1.0718625678778041E-2</v>
      </c>
      <c r="D26" s="147">
        <v>226.53701080091287</v>
      </c>
      <c r="E26" s="148">
        <v>8.5825687619460016E-3</v>
      </c>
      <c r="F26" s="149">
        <v>-0.13827378186891637</v>
      </c>
      <c r="G26" s="150" t="s">
        <v>48</v>
      </c>
      <c r="M26" s="144" t="s">
        <v>60</v>
      </c>
      <c r="N26" s="145">
        <f t="shared" si="8"/>
        <v>262.88745315446886</v>
      </c>
      <c r="O26" s="146">
        <f t="shared" si="9"/>
        <v>1.0718625678778041E-2</v>
      </c>
      <c r="P26" s="147">
        <f t="shared" si="10"/>
        <v>226.53701080091287</v>
      </c>
      <c r="Q26" s="148">
        <f t="shared" si="11"/>
        <v>8.5825687619460016E-3</v>
      </c>
      <c r="R26" s="149">
        <f t="shared" si="12"/>
        <v>-0.13827378186891637</v>
      </c>
      <c r="S26" s="150" t="str">
        <f t="shared" si="13"/>
        <v>n.a.</v>
      </c>
    </row>
    <row r="27" spans="1:19" ht="12.6" customHeight="1" thickBot="1" x14ac:dyDescent="0.3">
      <c r="A27" s="445" t="s">
        <v>54</v>
      </c>
      <c r="B27" s="152">
        <v>24526.227618430919</v>
      </c>
      <c r="C27" s="153">
        <v>1</v>
      </c>
      <c r="D27" s="154">
        <v>26395.012622019254</v>
      </c>
      <c r="E27" s="155">
        <v>1</v>
      </c>
      <c r="F27" s="156">
        <v>7.6195370631885639E-2</v>
      </c>
      <c r="G27" s="157">
        <v>0.11389635257140962</v>
      </c>
      <c r="M27" s="151" t="s">
        <v>61</v>
      </c>
      <c r="N27" s="152">
        <f t="shared" si="8"/>
        <v>24526.227618430919</v>
      </c>
      <c r="O27" s="153">
        <f t="shared" si="9"/>
        <v>1</v>
      </c>
      <c r="P27" s="154">
        <f t="shared" si="10"/>
        <v>26395.012622019254</v>
      </c>
      <c r="Q27" s="155">
        <f t="shared" si="11"/>
        <v>1</v>
      </c>
      <c r="R27" s="156">
        <f t="shared" si="12"/>
        <v>7.6195370631885639E-2</v>
      </c>
      <c r="S27" s="157">
        <f t="shared" si="13"/>
        <v>0.11389635257140962</v>
      </c>
    </row>
    <row r="29" spans="1:19" x14ac:dyDescent="0.25">
      <c r="A29" s="126"/>
      <c r="B29" s="448" t="s">
        <v>62</v>
      </c>
      <c r="C29" s="448"/>
      <c r="D29" s="448"/>
      <c r="E29" s="448"/>
      <c r="F29" s="448"/>
      <c r="G29" s="448"/>
      <c r="M29" s="126"/>
      <c r="N29" s="448" t="s">
        <v>63</v>
      </c>
      <c r="O29" s="448"/>
      <c r="P29" s="448"/>
      <c r="Q29" s="448"/>
      <c r="R29" s="448"/>
      <c r="S29" s="448"/>
    </row>
    <row r="30" spans="1:19" ht="12.6" thickBot="1" x14ac:dyDescent="0.3">
      <c r="A30" s="127"/>
      <c r="B30" s="127"/>
      <c r="C30" s="127"/>
      <c r="D30" s="128"/>
      <c r="E30" s="128"/>
      <c r="F30" s="128"/>
      <c r="G30" s="129"/>
      <c r="M30" s="127"/>
      <c r="N30" s="127"/>
      <c r="O30" s="127"/>
      <c r="P30" s="128"/>
      <c r="Q30" s="128"/>
      <c r="R30" s="128"/>
      <c r="S30" s="129"/>
    </row>
    <row r="31" spans="1:19" ht="12.6" thickBot="1" x14ac:dyDescent="0.3">
      <c r="A31" s="130" t="s">
        <v>44</v>
      </c>
      <c r="B31" s="159">
        <v>44926</v>
      </c>
      <c r="C31" s="132" t="s">
        <v>56</v>
      </c>
      <c r="D31" s="160">
        <v>45199</v>
      </c>
      <c r="E31" s="134" t="s">
        <v>56</v>
      </c>
      <c r="F31" s="135" t="s">
        <v>1</v>
      </c>
      <c r="G31" s="136" t="s">
        <v>2</v>
      </c>
      <c r="M31" s="130" t="s">
        <v>47</v>
      </c>
      <c r="N31" s="159">
        <v>44926</v>
      </c>
      <c r="O31" s="132" t="s">
        <v>56</v>
      </c>
      <c r="P31" s="160">
        <v>45199</v>
      </c>
      <c r="Q31" s="134" t="s">
        <v>56</v>
      </c>
      <c r="R31" s="135" t="s">
        <v>1</v>
      </c>
      <c r="S31" s="136" t="s">
        <v>2</v>
      </c>
    </row>
    <row r="32" spans="1:19" x14ac:dyDescent="0.25">
      <c r="A32" s="137" t="s">
        <v>50</v>
      </c>
      <c r="B32" s="138">
        <v>36187.065999999999</v>
      </c>
      <c r="C32" s="139">
        <v>0.52448093713505806</v>
      </c>
      <c r="D32" s="140">
        <v>40558.017</v>
      </c>
      <c r="E32" s="141">
        <v>0.54143377906784451</v>
      </c>
      <c r="F32" s="142">
        <v>0.12078765932557234</v>
      </c>
      <c r="G32" s="143">
        <v>0.11303020971855804</v>
      </c>
      <c r="M32" s="137" t="s">
        <v>57</v>
      </c>
      <c r="N32" s="138">
        <f>+B32</f>
        <v>36187.065999999999</v>
      </c>
      <c r="O32" s="139">
        <f t="shared" ref="O32:S36" si="14">+C32</f>
        <v>0.52448093713505806</v>
      </c>
      <c r="P32" s="140">
        <f t="shared" si="14"/>
        <v>40558.017</v>
      </c>
      <c r="Q32" s="141">
        <f t="shared" si="14"/>
        <v>0.54143377906784451</v>
      </c>
      <c r="R32" s="142">
        <f t="shared" si="14"/>
        <v>0.12078765932557234</v>
      </c>
      <c r="S32" s="143">
        <f t="shared" si="14"/>
        <v>0.11303020971855804</v>
      </c>
    </row>
    <row r="33" spans="1:19" x14ac:dyDescent="0.25">
      <c r="A33" s="137" t="s">
        <v>51</v>
      </c>
      <c r="B33" s="138">
        <v>19184.991000000002</v>
      </c>
      <c r="C33" s="139">
        <v>0.27805962656954991</v>
      </c>
      <c r="D33" s="140">
        <v>19293.351999999999</v>
      </c>
      <c r="E33" s="141">
        <v>0.25755875797000022</v>
      </c>
      <c r="F33" s="142">
        <v>5.6482174007794761E-3</v>
      </c>
      <c r="G33" s="143">
        <v>4.7090444841850543E-2</v>
      </c>
      <c r="M33" s="137" t="s">
        <v>58</v>
      </c>
      <c r="N33" s="138">
        <f t="shared" ref="N33:N36" si="15">+B33</f>
        <v>19184.991000000002</v>
      </c>
      <c r="O33" s="139">
        <f t="shared" si="14"/>
        <v>0.27805962656954991</v>
      </c>
      <c r="P33" s="140">
        <f t="shared" si="14"/>
        <v>19293.351999999999</v>
      </c>
      <c r="Q33" s="141">
        <f t="shared" si="14"/>
        <v>0.25755875797000022</v>
      </c>
      <c r="R33" s="142">
        <f t="shared" si="14"/>
        <v>5.6482174007794761E-3</v>
      </c>
      <c r="S33" s="143">
        <f t="shared" si="14"/>
        <v>4.7090444841850543E-2</v>
      </c>
    </row>
    <row r="34" spans="1:19" x14ac:dyDescent="0.25">
      <c r="A34" s="137" t="s">
        <v>52</v>
      </c>
      <c r="B34" s="138">
        <v>12694.636458867033</v>
      </c>
      <c r="C34" s="139">
        <v>0.18399101011768837</v>
      </c>
      <c r="D34" s="140">
        <v>14281.840731717035</v>
      </c>
      <c r="E34" s="141">
        <v>0.19065702840991028</v>
      </c>
      <c r="F34" s="142">
        <v>0.12502951762288239</v>
      </c>
      <c r="G34" s="143">
        <v>0.12502951762288239</v>
      </c>
      <c r="M34" s="137" t="s">
        <v>59</v>
      </c>
      <c r="N34" s="138">
        <f t="shared" si="15"/>
        <v>12694.636458867033</v>
      </c>
      <c r="O34" s="139">
        <f t="shared" si="14"/>
        <v>0.18399101011768837</v>
      </c>
      <c r="P34" s="140">
        <f t="shared" si="14"/>
        <v>14281.840731717035</v>
      </c>
      <c r="Q34" s="141">
        <f t="shared" si="14"/>
        <v>0.19065702840991028</v>
      </c>
      <c r="R34" s="142">
        <f t="shared" si="14"/>
        <v>0.12502951762288239</v>
      </c>
      <c r="S34" s="143">
        <f t="shared" si="14"/>
        <v>0.12502951762288239</v>
      </c>
    </row>
    <row r="35" spans="1:19" ht="12.6" thickBot="1" x14ac:dyDescent="0.3">
      <c r="A35" s="144" t="s">
        <v>53</v>
      </c>
      <c r="B35" s="145">
        <v>929.26700000001438</v>
      </c>
      <c r="C35" s="146">
        <v>1.3468426177703701E-2</v>
      </c>
      <c r="D35" s="147">
        <v>775.33599999998842</v>
      </c>
      <c r="E35" s="148">
        <v>1.0350434552244998E-2</v>
      </c>
      <c r="F35" s="149">
        <v>-0.16564776323707131</v>
      </c>
      <c r="G35" s="150" t="s">
        <v>48</v>
      </c>
      <c r="M35" s="144" t="s">
        <v>60</v>
      </c>
      <c r="N35" s="145">
        <f t="shared" si="15"/>
        <v>929.26700000001438</v>
      </c>
      <c r="O35" s="146">
        <f t="shared" si="14"/>
        <v>1.3468426177703701E-2</v>
      </c>
      <c r="P35" s="147">
        <f t="shared" si="14"/>
        <v>775.33599999998842</v>
      </c>
      <c r="Q35" s="148">
        <f t="shared" si="14"/>
        <v>1.0350434552244998E-2</v>
      </c>
      <c r="R35" s="149">
        <f t="shared" si="14"/>
        <v>-0.16564776323707131</v>
      </c>
      <c r="S35" s="150" t="str">
        <f t="shared" si="14"/>
        <v>n.a.</v>
      </c>
    </row>
    <row r="36" spans="1:19" ht="12.6" thickBot="1" x14ac:dyDescent="0.3">
      <c r="A36" s="151" t="s">
        <v>61</v>
      </c>
      <c r="B36" s="152">
        <v>68995.960458867048</v>
      </c>
      <c r="C36" s="153">
        <v>1</v>
      </c>
      <c r="D36" s="154">
        <v>74908.545731717022</v>
      </c>
      <c r="E36" s="155">
        <v>1</v>
      </c>
      <c r="F36" s="156">
        <v>8.5694658549971825E-2</v>
      </c>
      <c r="G36" s="157">
        <v>9.4128441988121425E-2</v>
      </c>
      <c r="M36" s="151" t="s">
        <v>61</v>
      </c>
      <c r="N36" s="152">
        <f t="shared" si="15"/>
        <v>68995.960458867048</v>
      </c>
      <c r="O36" s="153">
        <f t="shared" si="14"/>
        <v>1</v>
      </c>
      <c r="P36" s="154">
        <f t="shared" si="14"/>
        <v>74908.545731717022</v>
      </c>
      <c r="Q36" s="155">
        <f t="shared" si="14"/>
        <v>1</v>
      </c>
      <c r="R36" s="156">
        <f t="shared" si="14"/>
        <v>8.5694658549971825E-2</v>
      </c>
      <c r="S36" s="157">
        <f t="shared" si="14"/>
        <v>9.4128441988121425E-2</v>
      </c>
    </row>
    <row r="38" spans="1:19" x14ac:dyDescent="0.25">
      <c r="A38" s="91"/>
      <c r="B38" s="447" t="s">
        <v>95</v>
      </c>
      <c r="C38" s="447"/>
      <c r="D38" s="447"/>
      <c r="E38" s="447" t="s">
        <v>35</v>
      </c>
      <c r="F38" s="447"/>
      <c r="G38" s="447"/>
      <c r="M38" s="91"/>
      <c r="N38" s="447" t="s">
        <v>97</v>
      </c>
      <c r="O38" s="447"/>
      <c r="P38" s="447"/>
      <c r="Q38" s="447" t="s">
        <v>106</v>
      </c>
      <c r="R38" s="447"/>
      <c r="S38" s="447"/>
    </row>
    <row r="39" spans="1:19" ht="5.4" customHeight="1" thickBot="1" x14ac:dyDescent="0.3">
      <c r="A39" s="92"/>
      <c r="B39" s="92"/>
      <c r="C39" s="92"/>
      <c r="D39" s="92"/>
      <c r="E39" s="92"/>
      <c r="F39" s="92"/>
      <c r="G39" s="92"/>
      <c r="M39" s="92"/>
      <c r="N39" s="92"/>
      <c r="O39" s="92"/>
      <c r="P39" s="92"/>
      <c r="Q39" s="92"/>
      <c r="R39" s="92"/>
      <c r="S39" s="92"/>
    </row>
    <row r="40" spans="1:19" ht="12.6" thickBot="1" x14ac:dyDescent="0.3">
      <c r="A40" s="130" t="s">
        <v>44</v>
      </c>
      <c r="B40" s="135" t="s">
        <v>45</v>
      </c>
      <c r="C40" s="161" t="s">
        <v>46</v>
      </c>
      <c r="D40" s="135" t="s">
        <v>1</v>
      </c>
      <c r="E40" s="158" t="s">
        <v>45</v>
      </c>
      <c r="F40" s="161" t="s">
        <v>46</v>
      </c>
      <c r="G40" s="135" t="s">
        <v>1</v>
      </c>
      <c r="M40" s="130" t="s">
        <v>47</v>
      </c>
      <c r="N40" s="135" t="s">
        <v>45</v>
      </c>
      <c r="O40" s="161" t="s">
        <v>46</v>
      </c>
      <c r="P40" s="135" t="s">
        <v>1</v>
      </c>
      <c r="Q40" s="135" t="s">
        <v>45</v>
      </c>
      <c r="R40" s="161" t="s">
        <v>46</v>
      </c>
      <c r="S40" s="135" t="s">
        <v>1</v>
      </c>
    </row>
    <row r="41" spans="1:19" ht="14.4" customHeight="1" x14ac:dyDescent="0.25">
      <c r="A41" s="162" t="s">
        <v>98</v>
      </c>
      <c r="B41" s="163">
        <v>1010.1190222206817</v>
      </c>
      <c r="C41" s="164">
        <v>1062.3997109094503</v>
      </c>
      <c r="D41" s="165">
        <v>5.1756958871869152E-2</v>
      </c>
      <c r="E41" s="166">
        <v>636.08602222068168</v>
      </c>
      <c r="F41" s="164">
        <v>685.48045919695028</v>
      </c>
      <c r="G41" s="167">
        <v>7.7653706025207825E-2</v>
      </c>
      <c r="M41" s="162" t="s">
        <v>82</v>
      </c>
      <c r="N41" s="163">
        <v>1010.1190222206817</v>
      </c>
      <c r="O41" s="164">
        <v>1062.3997109094503</v>
      </c>
      <c r="P41" s="165">
        <v>5.1756958871869152E-2</v>
      </c>
      <c r="Q41" s="166">
        <v>636.08602222068168</v>
      </c>
      <c r="R41" s="164">
        <v>685.48045919695028</v>
      </c>
      <c r="S41" s="167">
        <v>7.7653706025207825E-2</v>
      </c>
    </row>
    <row r="42" spans="1:19" ht="14.4" customHeight="1" x14ac:dyDescent="0.25">
      <c r="A42" s="162" t="s">
        <v>99</v>
      </c>
      <c r="B42" s="163">
        <v>164.84964232410982</v>
      </c>
      <c r="C42" s="164">
        <v>255.31291882383806</v>
      </c>
      <c r="D42" s="167">
        <v>0.54876234624682385</v>
      </c>
      <c r="E42" s="168">
        <v>151.93264232410982</v>
      </c>
      <c r="F42" s="164">
        <v>243.34291882383806</v>
      </c>
      <c r="G42" s="167">
        <v>0.60165001477909907</v>
      </c>
      <c r="M42" s="162" t="s">
        <v>103</v>
      </c>
      <c r="N42" s="163">
        <v>164.84964232410982</v>
      </c>
      <c r="O42" s="164">
        <v>255.31291882383806</v>
      </c>
      <c r="P42" s="167">
        <v>0.54876234624682385</v>
      </c>
      <c r="Q42" s="168">
        <v>151.93264232410982</v>
      </c>
      <c r="R42" s="164">
        <v>243.34291882383806</v>
      </c>
      <c r="S42" s="167">
        <v>0.60165001477909907</v>
      </c>
    </row>
    <row r="43" spans="1:19" ht="14.4" customHeight="1" x14ac:dyDescent="0.25">
      <c r="A43" s="162" t="s">
        <v>93</v>
      </c>
      <c r="B43" s="163">
        <v>72.629253000000119</v>
      </c>
      <c r="C43" s="164">
        <v>79.286279999999849</v>
      </c>
      <c r="D43" s="167">
        <v>9.1657654801980737E-2</v>
      </c>
      <c r="E43" s="168">
        <v>38.83025300000012</v>
      </c>
      <c r="F43" s="164">
        <v>41.890279999999848</v>
      </c>
      <c r="G43" s="167">
        <v>7.8805229520387599E-2</v>
      </c>
      <c r="M43" s="162" t="s">
        <v>83</v>
      </c>
      <c r="N43" s="163">
        <v>72.629253000000119</v>
      </c>
      <c r="O43" s="164">
        <v>79.286279999999849</v>
      </c>
      <c r="P43" s="167">
        <v>9.1657654801980737E-2</v>
      </c>
      <c r="Q43" s="168">
        <v>38.83025300000012</v>
      </c>
      <c r="R43" s="164">
        <v>41.890279999999848</v>
      </c>
      <c r="S43" s="167">
        <v>7.8805229520387599E-2</v>
      </c>
    </row>
    <row r="44" spans="1:19" ht="14.4" customHeight="1" x14ac:dyDescent="0.25">
      <c r="A44" s="169" t="s">
        <v>100</v>
      </c>
      <c r="B44" s="170">
        <v>1247.5979175447915</v>
      </c>
      <c r="C44" s="171">
        <v>1396.9989097332882</v>
      </c>
      <c r="D44" s="172">
        <v>0.11975091500834667</v>
      </c>
      <c r="E44" s="173">
        <v>826.84891754479156</v>
      </c>
      <c r="F44" s="171">
        <v>970.71365802078822</v>
      </c>
      <c r="G44" s="172">
        <v>0.17399156898358425</v>
      </c>
      <c r="M44" s="169" t="s">
        <v>100</v>
      </c>
      <c r="N44" s="170">
        <v>1247.5979175447915</v>
      </c>
      <c r="O44" s="171">
        <v>1396.9989097332882</v>
      </c>
      <c r="P44" s="172">
        <v>0.11975091500834667</v>
      </c>
      <c r="Q44" s="173">
        <v>826.84891754479156</v>
      </c>
      <c r="R44" s="171">
        <v>970.71365802078822</v>
      </c>
      <c r="S44" s="172">
        <v>0.17399156898358425</v>
      </c>
    </row>
    <row r="45" spans="1:19" ht="14.4" customHeight="1" x14ac:dyDescent="0.25">
      <c r="A45" s="174" t="s">
        <v>101</v>
      </c>
      <c r="B45" s="3">
        <v>5.1202937268408667E-2</v>
      </c>
      <c r="C45" s="4">
        <v>5.3286101914661856E-2</v>
      </c>
      <c r="D45" s="5"/>
      <c r="E45" s="6">
        <v>3.393488612005284E-2</v>
      </c>
      <c r="F45" s="4">
        <v>3.7026189892392439E-2</v>
      </c>
      <c r="G45" s="5"/>
      <c r="M45" s="174" t="s">
        <v>104</v>
      </c>
      <c r="N45" s="3">
        <v>5.1202937268408667E-2</v>
      </c>
      <c r="O45" s="4">
        <v>5.3286101914661856E-2</v>
      </c>
      <c r="P45" s="5"/>
      <c r="Q45" s="6">
        <v>3.393488612005284E-2</v>
      </c>
      <c r="R45" s="4">
        <v>3.7026189892392439E-2</v>
      </c>
      <c r="S45" s="5"/>
    </row>
    <row r="46" spans="1:19" ht="14.4" customHeight="1" x14ac:dyDescent="0.25">
      <c r="A46" s="175" t="s">
        <v>102</v>
      </c>
      <c r="B46" s="163">
        <v>15.037883035209916</v>
      </c>
      <c r="C46" s="164">
        <v>27.703906009208595</v>
      </c>
      <c r="D46" s="167">
        <v>0.84227433770712734</v>
      </c>
      <c r="E46" s="176">
        <v>11.921883035209817</v>
      </c>
      <c r="F46" s="164">
        <v>0.93490600920858924</v>
      </c>
      <c r="G46" s="167">
        <v>-0.92158067593454329</v>
      </c>
      <c r="M46" s="175" t="s">
        <v>105</v>
      </c>
      <c r="N46" s="163">
        <v>15.037883035209916</v>
      </c>
      <c r="O46" s="164">
        <v>27.703906009208595</v>
      </c>
      <c r="P46" s="167">
        <v>0.84227433770712734</v>
      </c>
      <c r="Q46" s="176">
        <v>11.921883035209817</v>
      </c>
      <c r="R46" s="164">
        <v>0.93490600920858924</v>
      </c>
      <c r="S46" s="167">
        <v>-0.92158067593454329</v>
      </c>
    </row>
    <row r="47" spans="1:19" ht="15" customHeight="1" thickBot="1" x14ac:dyDescent="0.3">
      <c r="A47" s="177" t="s">
        <v>61</v>
      </c>
      <c r="B47" s="178">
        <v>1262.6358005800014</v>
      </c>
      <c r="C47" s="179">
        <v>1424.7028157424968</v>
      </c>
      <c r="D47" s="180">
        <v>0.12835610639904926</v>
      </c>
      <c r="E47" s="181">
        <v>838.77080058000138</v>
      </c>
      <c r="F47" s="179">
        <v>971.64856402999681</v>
      </c>
      <c r="G47" s="180">
        <v>0.15841963425301864</v>
      </c>
      <c r="M47" s="177" t="s">
        <v>61</v>
      </c>
      <c r="N47" s="178">
        <v>1262.6358005800014</v>
      </c>
      <c r="O47" s="179">
        <v>1424.7028157424968</v>
      </c>
      <c r="P47" s="180">
        <v>0.12835610639904926</v>
      </c>
      <c r="Q47" s="181">
        <v>838.77080058000138</v>
      </c>
      <c r="R47" s="179">
        <v>971.64856402999681</v>
      </c>
      <c r="S47" s="180">
        <v>0.15841963425301864</v>
      </c>
    </row>
    <row r="49" spans="1:16" x14ac:dyDescent="0.25">
      <c r="A49" s="91"/>
      <c r="B49" s="447" t="s">
        <v>108</v>
      </c>
      <c r="C49" s="447"/>
      <c r="D49" s="447"/>
      <c r="M49" s="91"/>
      <c r="N49" s="447" t="s">
        <v>110</v>
      </c>
      <c r="O49" s="447"/>
      <c r="P49" s="447"/>
    </row>
    <row r="50" spans="1:16" ht="5.4" customHeight="1" thickBot="1" x14ac:dyDescent="0.3">
      <c r="A50" s="92"/>
      <c r="B50" s="92"/>
      <c r="C50" s="92"/>
      <c r="D50" s="92"/>
      <c r="M50" s="92"/>
      <c r="N50" s="92"/>
      <c r="O50" s="92"/>
      <c r="P50" s="92"/>
    </row>
    <row r="51" spans="1:16" ht="12.6" thickBot="1" x14ac:dyDescent="0.3">
      <c r="A51" s="130" t="s">
        <v>44</v>
      </c>
      <c r="B51" s="135" t="s">
        <v>45</v>
      </c>
      <c r="C51" s="161" t="s">
        <v>46</v>
      </c>
      <c r="D51" s="135" t="s">
        <v>1</v>
      </c>
      <c r="M51" s="130" t="s">
        <v>47</v>
      </c>
      <c r="N51" s="135" t="s">
        <v>45</v>
      </c>
      <c r="O51" s="161" t="s">
        <v>46</v>
      </c>
      <c r="P51" s="135" t="s">
        <v>1</v>
      </c>
    </row>
    <row r="52" spans="1:16" x14ac:dyDescent="0.25">
      <c r="A52" s="162" t="s">
        <v>98</v>
      </c>
      <c r="B52" s="163">
        <v>254.54765904068165</v>
      </c>
      <c r="C52" s="164">
        <v>309.27921364503209</v>
      </c>
      <c r="D52" s="167">
        <v>0.21501495951924388</v>
      </c>
      <c r="M52" s="162" t="s">
        <v>82</v>
      </c>
      <c r="N52" s="163">
        <f>+B52</f>
        <v>254.54765904068165</v>
      </c>
      <c r="O52" s="164">
        <f t="shared" ref="O52:P59" si="16">+C52</f>
        <v>309.27921364503209</v>
      </c>
      <c r="P52" s="167">
        <f t="shared" si="16"/>
        <v>0.21501495951924388</v>
      </c>
    </row>
    <row r="53" spans="1:16" x14ac:dyDescent="0.25">
      <c r="A53" s="162" t="s">
        <v>99</v>
      </c>
      <c r="B53" s="163">
        <v>145.35963100410981</v>
      </c>
      <c r="C53" s="164">
        <v>172.83594869383808</v>
      </c>
      <c r="D53" s="167">
        <v>0.18902302860793174</v>
      </c>
      <c r="M53" s="162" t="s">
        <v>103</v>
      </c>
      <c r="N53" s="163">
        <f t="shared" ref="N53:N59" si="17">+B53</f>
        <v>145.35963100410981</v>
      </c>
      <c r="O53" s="164">
        <f t="shared" si="16"/>
        <v>172.83594869383808</v>
      </c>
      <c r="P53" s="167">
        <f t="shared" si="16"/>
        <v>0.18902302860793174</v>
      </c>
    </row>
    <row r="54" spans="1:16" ht="12.6" thickBot="1" x14ac:dyDescent="0.3">
      <c r="A54" s="185" t="s">
        <v>93</v>
      </c>
      <c r="B54" s="186">
        <v>21.50518975000012</v>
      </c>
      <c r="C54" s="187">
        <v>22.497959999999843</v>
      </c>
      <c r="D54" s="188">
        <v>4.6164217174587741E-2</v>
      </c>
      <c r="M54" s="185" t="s">
        <v>83</v>
      </c>
      <c r="N54" s="186">
        <f t="shared" si="17"/>
        <v>21.50518975000012</v>
      </c>
      <c r="O54" s="187">
        <f t="shared" si="16"/>
        <v>22.497959999999843</v>
      </c>
      <c r="P54" s="188">
        <f t="shared" si="16"/>
        <v>4.6164217174587741E-2</v>
      </c>
    </row>
    <row r="55" spans="1:16" ht="12.6" thickBot="1" x14ac:dyDescent="0.3">
      <c r="A55" s="189" t="s">
        <v>107</v>
      </c>
      <c r="B55" s="183">
        <v>421.41247979479158</v>
      </c>
      <c r="C55" s="184">
        <v>504.61312233887003</v>
      </c>
      <c r="D55" s="190">
        <v>0.19743279217690302</v>
      </c>
      <c r="M55" s="189" t="s">
        <v>109</v>
      </c>
      <c r="N55" s="183">
        <f t="shared" si="17"/>
        <v>421.41247979479158</v>
      </c>
      <c r="O55" s="184">
        <f t="shared" si="16"/>
        <v>504.61312233887003</v>
      </c>
      <c r="P55" s="190">
        <f t="shared" si="16"/>
        <v>0.19743279217690302</v>
      </c>
    </row>
    <row r="56" spans="1:16" ht="12.6" thickBot="1" x14ac:dyDescent="0.3">
      <c r="A56" s="191" t="s">
        <v>102</v>
      </c>
      <c r="B56" s="192">
        <v>58.842883035209752</v>
      </c>
      <c r="C56" s="193">
        <v>71.442906009208571</v>
      </c>
      <c r="D56" s="194">
        <v>0.2141299393243421</v>
      </c>
      <c r="M56" s="191" t="s">
        <v>105</v>
      </c>
      <c r="N56" s="192">
        <f t="shared" si="17"/>
        <v>58.842883035209752</v>
      </c>
      <c r="O56" s="193">
        <f t="shared" si="16"/>
        <v>71.442906009208571</v>
      </c>
      <c r="P56" s="194">
        <f t="shared" si="16"/>
        <v>0.2141299393243421</v>
      </c>
    </row>
    <row r="57" spans="1:16" ht="12.6" thickBot="1" x14ac:dyDescent="0.3">
      <c r="A57" s="189" t="s">
        <v>12</v>
      </c>
      <c r="B57" s="183">
        <v>480.25536283000133</v>
      </c>
      <c r="C57" s="184">
        <v>576.0560283480786</v>
      </c>
      <c r="D57" s="190">
        <v>0.19947859604014107</v>
      </c>
      <c r="M57" s="189" t="s">
        <v>21</v>
      </c>
      <c r="N57" s="183">
        <f t="shared" si="17"/>
        <v>480.25536283000133</v>
      </c>
      <c r="O57" s="184">
        <f t="shared" si="16"/>
        <v>576.0560283480786</v>
      </c>
      <c r="P57" s="190">
        <f t="shared" si="16"/>
        <v>0.19947859604014107</v>
      </c>
    </row>
    <row r="58" spans="1:16" x14ac:dyDescent="0.3">
      <c r="A58" s="189" t="s">
        <v>94</v>
      </c>
      <c r="B58" s="183">
        <v>268.90777377655678</v>
      </c>
      <c r="C58" s="184">
        <v>259.96713706227104</v>
      </c>
      <c r="D58" s="190">
        <v>-3.3247966723768951E-2</v>
      </c>
      <c r="M58" s="191" t="s">
        <v>96</v>
      </c>
      <c r="N58" s="183">
        <f t="shared" si="17"/>
        <v>268.90777377655678</v>
      </c>
      <c r="O58" s="184">
        <f t="shared" si="16"/>
        <v>259.96713706227104</v>
      </c>
      <c r="P58" s="190">
        <f t="shared" si="16"/>
        <v>-3.3247966723768951E-2</v>
      </c>
    </row>
    <row r="59" spans="1:16" ht="12.6" thickBot="1" x14ac:dyDescent="0.3">
      <c r="A59" s="189" t="s">
        <v>13</v>
      </c>
      <c r="B59" s="183">
        <v>1.7859482308200556</v>
      </c>
      <c r="C59" s="184">
        <v>2.2158801872334095</v>
      </c>
      <c r="D59" s="190">
        <v>0.24073035768564344</v>
      </c>
      <c r="M59" s="189" t="s">
        <v>22</v>
      </c>
      <c r="N59" s="183">
        <f t="shared" si="17"/>
        <v>1.7859482308200556</v>
      </c>
      <c r="O59" s="184">
        <f t="shared" si="16"/>
        <v>2.2158801872334095</v>
      </c>
      <c r="P59" s="190">
        <f t="shared" si="16"/>
        <v>0.24073035768564344</v>
      </c>
    </row>
    <row r="60" spans="1:16" x14ac:dyDescent="0.25">
      <c r="A60" s="18" t="s">
        <v>41</v>
      </c>
      <c r="M60" s="18" t="s">
        <v>40</v>
      </c>
    </row>
    <row r="61" spans="1:16" x14ac:dyDescent="0.25">
      <c r="A61" s="195"/>
      <c r="B61" s="446" t="s">
        <v>120</v>
      </c>
      <c r="C61" s="446"/>
      <c r="D61" s="446"/>
      <c r="M61" s="195"/>
      <c r="N61" s="446" t="s">
        <v>119</v>
      </c>
      <c r="O61" s="446"/>
      <c r="P61" s="446"/>
    </row>
    <row r="62" spans="1:16" ht="12.6" thickBot="1" x14ac:dyDescent="0.3">
      <c r="A62" s="196"/>
      <c r="B62" s="197"/>
      <c r="C62" s="198"/>
      <c r="D62" s="198"/>
      <c r="M62" s="196"/>
      <c r="N62" s="197"/>
      <c r="O62" s="198"/>
      <c r="P62" s="198"/>
    </row>
    <row r="63" spans="1:16" ht="12.6" thickBot="1" x14ac:dyDescent="0.3">
      <c r="A63" s="199" t="s">
        <v>44</v>
      </c>
      <c r="B63" s="200"/>
      <c r="C63" s="201">
        <v>44926</v>
      </c>
      <c r="D63" s="202">
        <v>45199</v>
      </c>
      <c r="M63" s="199" t="s">
        <v>47</v>
      </c>
      <c r="N63" s="200"/>
      <c r="O63" s="201">
        <v>44926</v>
      </c>
      <c r="P63" s="202">
        <v>45199</v>
      </c>
    </row>
    <row r="64" spans="1:16" ht="12.6" thickBot="1" x14ac:dyDescent="0.3">
      <c r="A64" s="203" t="s">
        <v>111</v>
      </c>
      <c r="B64" s="204"/>
      <c r="C64" s="205">
        <v>14389.862999999999</v>
      </c>
      <c r="D64" s="206">
        <v>14006.312</v>
      </c>
      <c r="M64" s="203" t="s">
        <v>115</v>
      </c>
      <c r="N64" s="204"/>
      <c r="O64" s="205">
        <f>+C64</f>
        <v>14389.862999999999</v>
      </c>
      <c r="P64" s="206">
        <f>+D64</f>
        <v>14006.312</v>
      </c>
    </row>
    <row r="65" spans="1:16" x14ac:dyDescent="0.25">
      <c r="A65" s="207" t="s">
        <v>112</v>
      </c>
      <c r="B65" s="208"/>
      <c r="C65" s="209">
        <v>2490.1889999999999</v>
      </c>
      <c r="D65" s="210">
        <v>2418.3229999999999</v>
      </c>
      <c r="M65" s="207" t="s">
        <v>116</v>
      </c>
      <c r="N65" s="208"/>
      <c r="O65" s="209">
        <f t="shared" ref="O65:O88" si="18">+C65</f>
        <v>2490.1889999999999</v>
      </c>
      <c r="P65" s="210">
        <f t="shared" ref="P65:P88" si="19">+D65</f>
        <v>2418.3229999999999</v>
      </c>
    </row>
    <row r="66" spans="1:16" x14ac:dyDescent="0.25">
      <c r="A66" s="207" t="s">
        <v>121</v>
      </c>
      <c r="B66" s="211"/>
      <c r="C66" s="209">
        <v>6374.9340000000002</v>
      </c>
      <c r="D66" s="210">
        <v>6068.0919999999996</v>
      </c>
      <c r="M66" s="207" t="s">
        <v>141</v>
      </c>
      <c r="N66" s="211"/>
      <c r="O66" s="209">
        <f t="shared" si="18"/>
        <v>6374.9340000000002</v>
      </c>
      <c r="P66" s="210">
        <f t="shared" si="19"/>
        <v>6068.0919999999996</v>
      </c>
    </row>
    <row r="67" spans="1:16" x14ac:dyDescent="0.25">
      <c r="A67" s="207" t="s">
        <v>122</v>
      </c>
      <c r="B67" s="211"/>
      <c r="C67" s="209">
        <v>4685.473</v>
      </c>
      <c r="D67" s="210">
        <v>4679.84</v>
      </c>
      <c r="M67" s="207" t="s">
        <v>142</v>
      </c>
      <c r="N67" s="211"/>
      <c r="O67" s="209">
        <f t="shared" si="18"/>
        <v>4685.473</v>
      </c>
      <c r="P67" s="210">
        <f t="shared" si="19"/>
        <v>4679.84</v>
      </c>
    </row>
    <row r="68" spans="1:16" ht="12.6" thickBot="1" x14ac:dyDescent="0.3">
      <c r="A68" s="212" t="s">
        <v>123</v>
      </c>
      <c r="B68" s="213"/>
      <c r="C68" s="214">
        <v>839.26700000000005</v>
      </c>
      <c r="D68" s="215">
        <v>840.05700000000002</v>
      </c>
      <c r="M68" s="212" t="s">
        <v>143</v>
      </c>
      <c r="N68" s="213"/>
      <c r="O68" s="214">
        <f t="shared" si="18"/>
        <v>839.26700000000005</v>
      </c>
      <c r="P68" s="215">
        <f t="shared" si="19"/>
        <v>840.05700000000002</v>
      </c>
    </row>
    <row r="69" spans="1:16" ht="12.6" thickBot="1" x14ac:dyDescent="0.3">
      <c r="A69" s="203" t="s">
        <v>124</v>
      </c>
      <c r="B69" s="216"/>
      <c r="C69" s="217">
        <v>2716.1970000000001</v>
      </c>
      <c r="D69" s="218">
        <v>2731.297</v>
      </c>
      <c r="M69" s="203" t="s">
        <v>144</v>
      </c>
      <c r="N69" s="216"/>
      <c r="O69" s="217">
        <f t="shared" si="18"/>
        <v>2716.1970000000001</v>
      </c>
      <c r="P69" s="218">
        <f t="shared" si="19"/>
        <v>2731.297</v>
      </c>
    </row>
    <row r="70" spans="1:16" ht="12.6" thickBot="1" x14ac:dyDescent="0.3">
      <c r="A70" s="203" t="s">
        <v>125</v>
      </c>
      <c r="B70" s="219"/>
      <c r="C70" s="220">
        <v>-4869.1670000000004</v>
      </c>
      <c r="D70" s="221">
        <v>-4359.2510000000002</v>
      </c>
      <c r="M70" s="203" t="s">
        <v>145</v>
      </c>
      <c r="N70" s="219"/>
      <c r="O70" s="220">
        <f t="shared" si="18"/>
        <v>-4869.1670000000004</v>
      </c>
      <c r="P70" s="221">
        <f t="shared" si="19"/>
        <v>-4359.2510000000002</v>
      </c>
    </row>
    <row r="71" spans="1:16" ht="12.6" thickBot="1" x14ac:dyDescent="0.3">
      <c r="A71" s="222" t="s">
        <v>126</v>
      </c>
      <c r="B71" s="222"/>
      <c r="C71" s="223">
        <v>12236.892999999996</v>
      </c>
      <c r="D71" s="223">
        <v>12378.358</v>
      </c>
      <c r="M71" s="222" t="s">
        <v>146</v>
      </c>
      <c r="N71" s="222"/>
      <c r="O71" s="223">
        <f t="shared" si="18"/>
        <v>12236.892999999996</v>
      </c>
      <c r="P71" s="223">
        <f t="shared" si="19"/>
        <v>12378.358</v>
      </c>
    </row>
    <row r="72" spans="1:16" ht="12.6" thickBot="1" x14ac:dyDescent="0.3">
      <c r="A72" s="203" t="s">
        <v>127</v>
      </c>
      <c r="B72" s="224"/>
      <c r="C72" s="225">
        <v>6375.8760000000002</v>
      </c>
      <c r="D72" s="226">
        <v>6084.6790000000001</v>
      </c>
      <c r="M72" s="203" t="s">
        <v>147</v>
      </c>
      <c r="N72" s="224"/>
      <c r="O72" s="225">
        <f t="shared" si="18"/>
        <v>6375.8760000000002</v>
      </c>
      <c r="P72" s="226">
        <f t="shared" si="19"/>
        <v>6084.6790000000001</v>
      </c>
    </row>
    <row r="73" spans="1:16" x14ac:dyDescent="0.25">
      <c r="A73" s="227" t="s">
        <v>128</v>
      </c>
      <c r="B73" s="228"/>
      <c r="C73" s="209">
        <v>5166.4390000000003</v>
      </c>
      <c r="D73" s="210">
        <v>5078.1090000000004</v>
      </c>
      <c r="M73" s="227" t="s">
        <v>128</v>
      </c>
      <c r="N73" s="228"/>
      <c r="O73" s="209">
        <f t="shared" si="18"/>
        <v>5166.4390000000003</v>
      </c>
      <c r="P73" s="210">
        <f t="shared" si="19"/>
        <v>5078.1090000000004</v>
      </c>
    </row>
    <row r="74" spans="1:16" x14ac:dyDescent="0.25">
      <c r="A74" s="227" t="s">
        <v>129</v>
      </c>
      <c r="B74" s="228"/>
      <c r="C74" s="209">
        <v>380.95600000000002</v>
      </c>
      <c r="D74" s="210">
        <v>618.13400000000001</v>
      </c>
      <c r="M74" s="227" t="s">
        <v>129</v>
      </c>
      <c r="N74" s="228"/>
      <c r="O74" s="209">
        <f t="shared" si="18"/>
        <v>380.95600000000002</v>
      </c>
      <c r="P74" s="210">
        <f t="shared" si="19"/>
        <v>618.13400000000001</v>
      </c>
    </row>
    <row r="75" spans="1:16" ht="12.6" thickBot="1" x14ac:dyDescent="0.3">
      <c r="A75" s="212" t="s">
        <v>130</v>
      </c>
      <c r="B75" s="229"/>
      <c r="C75" s="214">
        <v>828.48099999999999</v>
      </c>
      <c r="D75" s="215">
        <v>389.43599999999998</v>
      </c>
      <c r="M75" s="212" t="s">
        <v>130</v>
      </c>
      <c r="N75" s="229"/>
      <c r="O75" s="214">
        <f t="shared" si="18"/>
        <v>828.48099999999999</v>
      </c>
      <c r="P75" s="215">
        <f t="shared" si="19"/>
        <v>389.43599999999998</v>
      </c>
    </row>
    <row r="76" spans="1:16" ht="12.6" thickBot="1" x14ac:dyDescent="0.3">
      <c r="A76" s="203" t="s">
        <v>131</v>
      </c>
      <c r="B76" s="219"/>
      <c r="C76" s="205">
        <v>6085.0239999999994</v>
      </c>
      <c r="D76" s="206">
        <v>5594.1149999999998</v>
      </c>
      <c r="M76" s="203" t="s">
        <v>148</v>
      </c>
      <c r="N76" s="219"/>
      <c r="O76" s="205">
        <f t="shared" si="18"/>
        <v>6085.0239999999994</v>
      </c>
      <c r="P76" s="206">
        <f t="shared" si="19"/>
        <v>5594.1149999999998</v>
      </c>
    </row>
    <row r="77" spans="1:16" x14ac:dyDescent="0.25">
      <c r="A77" s="207" t="s">
        <v>132</v>
      </c>
      <c r="B77" s="228"/>
      <c r="C77" s="230">
        <v>3479.4760000000001</v>
      </c>
      <c r="D77" s="231">
        <v>3013.9679999999998</v>
      </c>
      <c r="M77" s="207" t="s">
        <v>149</v>
      </c>
      <c r="N77" s="228"/>
      <c r="O77" s="230">
        <f t="shared" si="18"/>
        <v>3479.4760000000001</v>
      </c>
      <c r="P77" s="231">
        <f t="shared" si="19"/>
        <v>3013.9679999999998</v>
      </c>
    </row>
    <row r="78" spans="1:16" ht="12.6" thickBot="1" x14ac:dyDescent="0.3">
      <c r="A78" s="232" t="s">
        <v>133</v>
      </c>
      <c r="B78" s="229"/>
      <c r="C78" s="233">
        <v>2605.5479999999998</v>
      </c>
      <c r="D78" s="234">
        <v>2580.1469999999999</v>
      </c>
      <c r="M78" s="232" t="s">
        <v>150</v>
      </c>
      <c r="N78" s="229"/>
      <c r="O78" s="233">
        <f t="shared" si="18"/>
        <v>2605.5479999999998</v>
      </c>
      <c r="P78" s="234">
        <f t="shared" si="19"/>
        <v>2580.1469999999999</v>
      </c>
    </row>
    <row r="79" spans="1:16" ht="12.6" thickBot="1" x14ac:dyDescent="0.3">
      <c r="A79" s="203" t="s">
        <v>134</v>
      </c>
      <c r="B79" s="219"/>
      <c r="C79" s="205">
        <v>8878.2710000000006</v>
      </c>
      <c r="D79" s="206">
        <v>8411.9158710460833</v>
      </c>
      <c r="M79" s="203" t="s">
        <v>151</v>
      </c>
      <c r="N79" s="219"/>
      <c r="O79" s="205">
        <f t="shared" si="18"/>
        <v>8878.2710000000006</v>
      </c>
      <c r="P79" s="206">
        <f t="shared" si="19"/>
        <v>8411.9158710460833</v>
      </c>
    </row>
    <row r="80" spans="1:16" x14ac:dyDescent="0.25">
      <c r="A80" s="207" t="s">
        <v>135</v>
      </c>
      <c r="B80" s="228"/>
      <c r="C80" s="230">
        <v>205.476</v>
      </c>
      <c r="D80" s="231">
        <v>193.10400000000001</v>
      </c>
      <c r="M80" s="207" t="s">
        <v>152</v>
      </c>
      <c r="N80" s="228"/>
      <c r="O80" s="230">
        <f t="shared" si="18"/>
        <v>205.476</v>
      </c>
      <c r="P80" s="231">
        <f t="shared" si="19"/>
        <v>193.10400000000001</v>
      </c>
    </row>
    <row r="81" spans="1:19" x14ac:dyDescent="0.25">
      <c r="A81" s="207" t="s">
        <v>136</v>
      </c>
      <c r="B81" s="228"/>
      <c r="C81" s="230">
        <v>3920.9</v>
      </c>
      <c r="D81" s="231">
        <v>3937.2423952600002</v>
      </c>
      <c r="M81" s="207" t="s">
        <v>153</v>
      </c>
      <c r="N81" s="228"/>
      <c r="O81" s="230">
        <f t="shared" si="18"/>
        <v>3920.9</v>
      </c>
      <c r="P81" s="231">
        <f t="shared" si="19"/>
        <v>3937.2423952600002</v>
      </c>
    </row>
    <row r="82" spans="1:19" ht="12.6" thickBot="1" x14ac:dyDescent="0.3">
      <c r="A82" s="232" t="s">
        <v>137</v>
      </c>
      <c r="B82" s="229"/>
      <c r="C82" s="233">
        <v>4751.8950000000004</v>
      </c>
      <c r="D82" s="234">
        <v>4281.5694757860829</v>
      </c>
      <c r="M82" s="232" t="s">
        <v>154</v>
      </c>
      <c r="N82" s="229"/>
      <c r="O82" s="233">
        <f t="shared" si="18"/>
        <v>4751.8950000000004</v>
      </c>
      <c r="P82" s="234">
        <f t="shared" si="19"/>
        <v>4281.5694757860829</v>
      </c>
    </row>
    <row r="83" spans="1:19" ht="12.6" thickBot="1" x14ac:dyDescent="0.3">
      <c r="A83" s="203" t="s">
        <v>138</v>
      </c>
      <c r="B83" s="219"/>
      <c r="C83" s="205">
        <v>-9102.2829999999994</v>
      </c>
      <c r="D83" s="206">
        <v>-7713.35</v>
      </c>
      <c r="M83" s="203" t="s">
        <v>155</v>
      </c>
      <c r="N83" s="219"/>
      <c r="O83" s="205">
        <f t="shared" si="18"/>
        <v>-9102.2829999999994</v>
      </c>
      <c r="P83" s="206">
        <f t="shared" si="19"/>
        <v>-7713.35</v>
      </c>
    </row>
    <row r="84" spans="1:19" x14ac:dyDescent="0.25">
      <c r="A84" s="227" t="s">
        <v>135</v>
      </c>
      <c r="B84" s="228"/>
      <c r="C84" s="230">
        <v>33.665999999999997</v>
      </c>
      <c r="D84" s="231">
        <v>27.684999999999999</v>
      </c>
      <c r="M84" s="227" t="s">
        <v>152</v>
      </c>
      <c r="N84" s="228"/>
      <c r="O84" s="230">
        <f t="shared" si="18"/>
        <v>33.665999999999997</v>
      </c>
      <c r="P84" s="231">
        <f t="shared" si="19"/>
        <v>27.684999999999999</v>
      </c>
    </row>
    <row r="85" spans="1:19" x14ac:dyDescent="0.25">
      <c r="A85" s="227" t="s">
        <v>139</v>
      </c>
      <c r="B85" s="228"/>
      <c r="C85" s="230">
        <v>1464.6569999999999</v>
      </c>
      <c r="D85" s="231">
        <v>1685.828</v>
      </c>
      <c r="M85" s="227" t="s">
        <v>156</v>
      </c>
      <c r="N85" s="228"/>
      <c r="O85" s="230">
        <f t="shared" si="18"/>
        <v>1464.6569999999999</v>
      </c>
      <c r="P85" s="231">
        <f t="shared" si="19"/>
        <v>1685.828</v>
      </c>
    </row>
    <row r="86" spans="1:19" x14ac:dyDescent="0.25">
      <c r="A86" s="227" t="s">
        <v>140</v>
      </c>
      <c r="B86" s="228"/>
      <c r="C86" s="230">
        <v>-1180.617</v>
      </c>
      <c r="D86" s="231">
        <v>-2467.4679999999998</v>
      </c>
      <c r="M86" s="227" t="s">
        <v>157</v>
      </c>
      <c r="N86" s="228"/>
      <c r="O86" s="230">
        <f t="shared" si="18"/>
        <v>-1180.617</v>
      </c>
      <c r="P86" s="231">
        <f t="shared" si="19"/>
        <v>-2467.4679999999998</v>
      </c>
    </row>
    <row r="87" spans="1:19" ht="12.6" thickBot="1" x14ac:dyDescent="0.3">
      <c r="A87" s="212" t="s">
        <v>113</v>
      </c>
      <c r="B87" s="229"/>
      <c r="C87" s="233">
        <v>-9419.9889999999996</v>
      </c>
      <c r="D87" s="234">
        <v>-6959.3950000000004</v>
      </c>
      <c r="M87" s="212" t="s">
        <v>117</v>
      </c>
      <c r="N87" s="229"/>
      <c r="O87" s="233">
        <f t="shared" si="18"/>
        <v>-9419.9889999999996</v>
      </c>
      <c r="P87" s="234">
        <f t="shared" si="19"/>
        <v>-6959.3950000000004</v>
      </c>
    </row>
    <row r="88" spans="1:19" ht="12.6" thickBot="1" x14ac:dyDescent="0.3">
      <c r="A88" s="235" t="s">
        <v>114</v>
      </c>
      <c r="B88" s="235"/>
      <c r="C88" s="223">
        <v>12236.888000000003</v>
      </c>
      <c r="D88" s="223">
        <v>12378.359871046085</v>
      </c>
      <c r="M88" s="235" t="s">
        <v>118</v>
      </c>
      <c r="N88" s="235"/>
      <c r="O88" s="223">
        <f t="shared" si="18"/>
        <v>12236.888000000003</v>
      </c>
      <c r="P88" s="223">
        <f t="shared" si="19"/>
        <v>12378.359871046085</v>
      </c>
    </row>
    <row r="90" spans="1:19" x14ac:dyDescent="0.25">
      <c r="A90" s="245"/>
      <c r="B90" s="245"/>
      <c r="C90" s="446" t="s">
        <v>158</v>
      </c>
      <c r="D90" s="446"/>
      <c r="E90" s="446"/>
      <c r="F90" s="446"/>
      <c r="G90" s="446"/>
      <c r="M90" s="245"/>
      <c r="N90" s="245"/>
      <c r="O90" s="446" t="s">
        <v>159</v>
      </c>
      <c r="P90" s="446"/>
      <c r="Q90" s="446"/>
      <c r="R90" s="446"/>
      <c r="S90" s="446"/>
    </row>
    <row r="91" spans="1:19" ht="3.6" customHeight="1" thickBot="1" x14ac:dyDescent="0.3">
      <c r="A91" s="246"/>
      <c r="B91" s="246"/>
      <c r="C91" s="246"/>
      <c r="D91" s="246"/>
      <c r="E91" s="246"/>
      <c r="F91" s="246"/>
      <c r="G91" s="246"/>
      <c r="M91" s="246"/>
      <c r="N91" s="246"/>
      <c r="O91" s="246"/>
      <c r="P91" s="246"/>
      <c r="Q91" s="246"/>
      <c r="R91" s="246"/>
      <c r="S91" s="246"/>
    </row>
    <row r="92" spans="1:19" ht="24.6" thickBot="1" x14ac:dyDescent="0.3">
      <c r="A92" s="247">
        <v>45199</v>
      </c>
      <c r="B92" s="248"/>
      <c r="C92" s="249" t="s">
        <v>98</v>
      </c>
      <c r="D92" s="250" t="s">
        <v>99</v>
      </c>
      <c r="E92" s="250" t="s">
        <v>93</v>
      </c>
      <c r="F92" s="250" t="s">
        <v>162</v>
      </c>
      <c r="G92" s="251" t="s">
        <v>72</v>
      </c>
      <c r="M92" s="247">
        <v>45199</v>
      </c>
      <c r="N92" s="249"/>
      <c r="O92" s="250" t="s">
        <v>82</v>
      </c>
      <c r="P92" s="250" t="s">
        <v>103</v>
      </c>
      <c r="Q92" s="250" t="s">
        <v>83</v>
      </c>
      <c r="R92" s="250" t="s">
        <v>165</v>
      </c>
      <c r="S92" s="251" t="s">
        <v>72</v>
      </c>
    </row>
    <row r="93" spans="1:19" ht="12.6" thickBot="1" x14ac:dyDescent="0.3">
      <c r="A93" s="255" t="s">
        <v>166</v>
      </c>
      <c r="B93" s="253"/>
      <c r="C93" s="254">
        <v>-6979.8346435826215</v>
      </c>
      <c r="D93" s="254">
        <v>-980.6721552724739</v>
      </c>
      <c r="E93" s="254">
        <v>-246.63483683111937</v>
      </c>
      <c r="F93" s="254">
        <v>-1944.9743478119772</v>
      </c>
      <c r="G93" s="254">
        <v>-10152.115983498192</v>
      </c>
      <c r="M93" s="255" t="s">
        <v>167</v>
      </c>
      <c r="N93" s="253"/>
      <c r="O93" s="254">
        <f t="shared" ref="O93:O96" si="20">+C93</f>
        <v>-6979.8346435826215</v>
      </c>
      <c r="P93" s="254">
        <f t="shared" ref="P93:P96" si="21">+D93</f>
        <v>-980.6721552724739</v>
      </c>
      <c r="Q93" s="254">
        <f t="shared" ref="Q93:Q96" si="22">+E93</f>
        <v>-246.63483683111937</v>
      </c>
      <c r="R93" s="254">
        <f t="shared" ref="R93:R96" si="23">+F93</f>
        <v>-1944.9743478119772</v>
      </c>
      <c r="S93" s="254">
        <f t="shared" ref="S93:S96" si="24">+G93</f>
        <v>-10152.115983498192</v>
      </c>
    </row>
    <row r="94" spans="1:19" ht="12.6" thickBot="1" x14ac:dyDescent="0.3">
      <c r="A94" s="255" t="s">
        <v>160</v>
      </c>
      <c r="B94" s="253"/>
      <c r="C94" s="254">
        <v>-95.400928363799096</v>
      </c>
      <c r="D94" s="254">
        <v>600.33863143973883</v>
      </c>
      <c r="E94" s="254">
        <v>-218.96535766810746</v>
      </c>
      <c r="F94" s="254">
        <v>-876.04690124164699</v>
      </c>
      <c r="G94" s="254">
        <v>-590.07455583381466</v>
      </c>
      <c r="M94" s="255" t="s">
        <v>163</v>
      </c>
      <c r="N94" s="253"/>
      <c r="O94" s="254">
        <f t="shared" si="20"/>
        <v>-95.400928363799096</v>
      </c>
      <c r="P94" s="254">
        <f t="shared" si="21"/>
        <v>600.33863143973883</v>
      </c>
      <c r="Q94" s="254">
        <f t="shared" si="22"/>
        <v>-218.96535766810746</v>
      </c>
      <c r="R94" s="254">
        <f t="shared" si="23"/>
        <v>-876.04690124164699</v>
      </c>
      <c r="S94" s="254">
        <f t="shared" si="24"/>
        <v>-590.07455583381466</v>
      </c>
    </row>
    <row r="95" spans="1:19" ht="6.6" customHeight="1" thickBot="1" x14ac:dyDescent="0.3">
      <c r="A95" s="246"/>
      <c r="B95" s="246"/>
      <c r="C95" s="256"/>
      <c r="D95" s="256"/>
      <c r="E95" s="256"/>
      <c r="F95" s="256"/>
      <c r="G95" s="256"/>
      <c r="M95" s="246"/>
      <c r="N95" s="246"/>
      <c r="O95" s="256">
        <f t="shared" si="20"/>
        <v>0</v>
      </c>
      <c r="P95" s="256">
        <f t="shared" si="21"/>
        <v>0</v>
      </c>
      <c r="Q95" s="256">
        <f t="shared" si="22"/>
        <v>0</v>
      </c>
      <c r="R95" s="256">
        <f t="shared" si="23"/>
        <v>0</v>
      </c>
      <c r="S95" s="256">
        <f t="shared" si="24"/>
        <v>0</v>
      </c>
    </row>
    <row r="96" spans="1:19" ht="12.6" thickBot="1" x14ac:dyDescent="0.3">
      <c r="A96" s="257" t="s">
        <v>161</v>
      </c>
      <c r="B96" s="258"/>
      <c r="C96" s="252">
        <v>851.72924036854749</v>
      </c>
      <c r="D96" s="252">
        <v>137.38538490083565</v>
      </c>
      <c r="E96" s="252">
        <v>-152.75724589895498</v>
      </c>
      <c r="F96" s="252">
        <v>-612.35204975622185</v>
      </c>
      <c r="G96" s="254">
        <v>224.00532961420632</v>
      </c>
      <c r="M96" s="257" t="s">
        <v>164</v>
      </c>
      <c r="N96" s="258"/>
      <c r="O96" s="252">
        <f t="shared" si="20"/>
        <v>851.72924036854749</v>
      </c>
      <c r="P96" s="252">
        <f t="shared" si="21"/>
        <v>137.38538490083565</v>
      </c>
      <c r="Q96" s="252">
        <f t="shared" si="22"/>
        <v>-152.75724589895498</v>
      </c>
      <c r="R96" s="252">
        <f t="shared" si="23"/>
        <v>-612.35204975622185</v>
      </c>
      <c r="S96" s="254">
        <f t="shared" si="24"/>
        <v>224.00532961420632</v>
      </c>
    </row>
  </sheetData>
  <mergeCells count="16">
    <mergeCell ref="B1:G1"/>
    <mergeCell ref="N1:S1"/>
    <mergeCell ref="B20:G20"/>
    <mergeCell ref="N20:S20"/>
    <mergeCell ref="B29:G29"/>
    <mergeCell ref="N29:S29"/>
    <mergeCell ref="B38:D38"/>
    <mergeCell ref="E38:G38"/>
    <mergeCell ref="N38:P38"/>
    <mergeCell ref="Q38:S38"/>
    <mergeCell ref="B49:D49"/>
    <mergeCell ref="N49:P49"/>
    <mergeCell ref="B61:D61"/>
    <mergeCell ref="N61:P61"/>
    <mergeCell ref="C90:G90"/>
    <mergeCell ref="O90:S90"/>
  </mergeCells>
  <printOptions horizontalCentered="1"/>
  <pageMargins left="0" right="0" top="0.15748031496062992" bottom="0.15748031496062992" header="0" footer="0"/>
  <pageSetup paperSize="9" scale="77" orientation="landscape" horizontalDpi="4294967295" verticalDpi="4294967295" r:id="rId1"/>
  <rowBreaks count="2" manualBreakCount="2">
    <brk id="60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E1A7-E663-44A8-91C5-E74562B6CB7F}">
  <dimension ref="A1:V103"/>
  <sheetViews>
    <sheetView topLeftCell="A84" zoomScaleNormal="100" workbookViewId="0">
      <selection activeCell="C100" sqref="C100"/>
    </sheetView>
  </sheetViews>
  <sheetFormatPr baseColWidth="10" defaultRowHeight="12" x14ac:dyDescent="0.25"/>
  <cols>
    <col min="1" max="1" width="35.5546875" style="18" customWidth="1"/>
    <col min="2" max="12" width="11.5546875" style="18"/>
    <col min="13" max="13" width="35.88671875" style="18" customWidth="1"/>
    <col min="14" max="16384" width="11.5546875" style="18"/>
  </cols>
  <sheetData>
    <row r="1" spans="1:19" x14ac:dyDescent="0.25">
      <c r="A1" s="17"/>
      <c r="B1" s="450" t="s">
        <v>168</v>
      </c>
      <c r="C1" s="450"/>
      <c r="D1" s="450"/>
      <c r="M1" s="17"/>
      <c r="N1" s="450" t="s">
        <v>193</v>
      </c>
      <c r="O1" s="450"/>
      <c r="P1" s="450"/>
    </row>
    <row r="2" spans="1:19" ht="12.6" thickBot="1" x14ac:dyDescent="0.3">
      <c r="A2" s="19"/>
      <c r="B2" s="20"/>
      <c r="C2" s="20"/>
      <c r="D2" s="20"/>
      <c r="M2" s="19"/>
      <c r="N2" s="20"/>
      <c r="O2" s="20"/>
      <c r="P2" s="20"/>
    </row>
    <row r="3" spans="1:19" ht="12.6" thickBot="1" x14ac:dyDescent="0.3">
      <c r="A3" s="21" t="s">
        <v>44</v>
      </c>
      <c r="B3" s="22" t="s">
        <v>45</v>
      </c>
      <c r="C3" s="23" t="s">
        <v>46</v>
      </c>
      <c r="D3" s="22" t="s">
        <v>1</v>
      </c>
      <c r="M3" s="21" t="s">
        <v>47</v>
      </c>
      <c r="N3" s="22" t="s">
        <v>45</v>
      </c>
      <c r="O3" s="23" t="s">
        <v>46</v>
      </c>
      <c r="P3" s="22" t="s">
        <v>1</v>
      </c>
    </row>
    <row r="4" spans="1:19" x14ac:dyDescent="0.25">
      <c r="A4" s="24" t="s">
        <v>3</v>
      </c>
      <c r="B4" s="25">
        <v>22940.287</v>
      </c>
      <c r="C4" s="26">
        <v>24637.646999999997</v>
      </c>
      <c r="D4" s="27">
        <v>7.3990355918389206E-2</v>
      </c>
      <c r="M4" s="24" t="s">
        <v>194</v>
      </c>
      <c r="N4" s="25">
        <f>+B4</f>
        <v>22940.287</v>
      </c>
      <c r="O4" s="26">
        <f t="shared" ref="O4:P12" si="0">+C4</f>
        <v>24637.646999999997</v>
      </c>
      <c r="P4" s="27">
        <f t="shared" si="0"/>
        <v>7.3990355918389206E-2</v>
      </c>
    </row>
    <row r="5" spans="1:19" x14ac:dyDescent="0.25">
      <c r="A5" s="24" t="s">
        <v>4</v>
      </c>
      <c r="B5" s="25">
        <v>1010.1190222206817</v>
      </c>
      <c r="C5" s="26">
        <v>1062.3997109094503</v>
      </c>
      <c r="D5" s="27">
        <v>5.1756958871869152E-2</v>
      </c>
      <c r="M5" s="24" t="s">
        <v>4</v>
      </c>
      <c r="N5" s="25">
        <f t="shared" ref="N5:N12" si="1">+B5</f>
        <v>1010.1190222206817</v>
      </c>
      <c r="O5" s="26">
        <f t="shared" si="0"/>
        <v>1062.3997109094503</v>
      </c>
      <c r="P5" s="27">
        <f t="shared" si="0"/>
        <v>5.1756958871869152E-2</v>
      </c>
    </row>
    <row r="6" spans="1:19" x14ac:dyDescent="0.25">
      <c r="A6" s="28" t="s">
        <v>169</v>
      </c>
      <c r="B6" s="29">
        <v>4.4032536394190781E-2</v>
      </c>
      <c r="C6" s="30">
        <v>4.312098922877864E-2</v>
      </c>
      <c r="D6" s="16"/>
      <c r="M6" s="28" t="s">
        <v>195</v>
      </c>
      <c r="N6" s="29">
        <f t="shared" si="1"/>
        <v>4.4032536394190781E-2</v>
      </c>
      <c r="O6" s="30">
        <f t="shared" si="0"/>
        <v>4.312098922877864E-2</v>
      </c>
      <c r="P6" s="16"/>
    </row>
    <row r="7" spans="1:19" x14ac:dyDescent="0.25">
      <c r="A7" s="24" t="s">
        <v>5</v>
      </c>
      <c r="B7" s="25">
        <v>636.08602222068168</v>
      </c>
      <c r="C7" s="26">
        <v>685.48045919695028</v>
      </c>
      <c r="D7" s="27">
        <v>7.7653706025207825E-2</v>
      </c>
      <c r="M7" s="24" t="s">
        <v>5</v>
      </c>
      <c r="N7" s="25">
        <f t="shared" si="1"/>
        <v>636.08602222068168</v>
      </c>
      <c r="O7" s="26">
        <f t="shared" si="0"/>
        <v>685.48045919695028</v>
      </c>
      <c r="P7" s="27">
        <f t="shared" si="0"/>
        <v>7.7653706025207825E-2</v>
      </c>
    </row>
    <row r="8" spans="1:19" x14ac:dyDescent="0.25">
      <c r="A8" s="28" t="s">
        <v>170</v>
      </c>
      <c r="B8" s="29">
        <v>2.7727901670135238E-2</v>
      </c>
      <c r="C8" s="30">
        <v>2.7822480742456874E-2</v>
      </c>
      <c r="D8" s="16"/>
      <c r="M8" s="28" t="s">
        <v>195</v>
      </c>
      <c r="N8" s="29">
        <f t="shared" si="1"/>
        <v>2.7727901670135238E-2</v>
      </c>
      <c r="O8" s="30">
        <f t="shared" si="0"/>
        <v>2.7822480742456874E-2</v>
      </c>
      <c r="P8" s="16"/>
    </row>
    <row r="9" spans="1:19" x14ac:dyDescent="0.25">
      <c r="A9" s="24" t="s">
        <v>171</v>
      </c>
      <c r="B9" s="25">
        <v>254.54765904068165</v>
      </c>
      <c r="C9" s="26">
        <v>309.27921364503209</v>
      </c>
      <c r="D9" s="27">
        <v>0.21501495951924388</v>
      </c>
      <c r="M9" s="24" t="s">
        <v>21</v>
      </c>
      <c r="N9" s="25">
        <f t="shared" si="1"/>
        <v>254.54765904068165</v>
      </c>
      <c r="O9" s="26">
        <f t="shared" si="0"/>
        <v>309.27921364503209</v>
      </c>
      <c r="P9" s="27">
        <f t="shared" si="0"/>
        <v>0.21501495951924388</v>
      </c>
    </row>
    <row r="10" spans="1:19" x14ac:dyDescent="0.25">
      <c r="A10" s="28" t="s">
        <v>170</v>
      </c>
      <c r="B10" s="29">
        <v>1.1096097404565236E-2</v>
      </c>
      <c r="C10" s="30">
        <v>1.2553114899528844E-2</v>
      </c>
      <c r="D10" s="16"/>
      <c r="M10" s="28" t="s">
        <v>195</v>
      </c>
      <c r="N10" s="29">
        <f t="shared" si="1"/>
        <v>1.1096097404565236E-2</v>
      </c>
      <c r="O10" s="30">
        <f t="shared" si="0"/>
        <v>1.2553114899528844E-2</v>
      </c>
      <c r="P10" s="16"/>
    </row>
    <row r="11" spans="1:19" x14ac:dyDescent="0.25">
      <c r="A11" s="24" t="s">
        <v>172</v>
      </c>
      <c r="B11" s="25">
        <v>67775.04989414</v>
      </c>
      <c r="C11" s="26">
        <v>72312.599999999991</v>
      </c>
      <c r="D11" s="27">
        <v>6.6950155152188495E-2</v>
      </c>
      <c r="M11" s="24" t="s">
        <v>196</v>
      </c>
      <c r="N11" s="25">
        <f t="shared" si="1"/>
        <v>67775.04989414</v>
      </c>
      <c r="O11" s="26">
        <f t="shared" si="0"/>
        <v>72312.599999999991</v>
      </c>
      <c r="P11" s="27">
        <f t="shared" si="0"/>
        <v>6.6950155152188495E-2</v>
      </c>
    </row>
    <row r="12" spans="1:19" ht="12.6" thickBot="1" x14ac:dyDescent="0.3">
      <c r="A12" s="31" t="s">
        <v>173</v>
      </c>
      <c r="B12" s="32">
        <v>24.874968039819258</v>
      </c>
      <c r="C12" s="33">
        <v>23.837269047924586</v>
      </c>
      <c r="D12" s="34"/>
      <c r="M12" s="31" t="s">
        <v>197</v>
      </c>
      <c r="N12" s="32">
        <f t="shared" si="1"/>
        <v>24.874968039819258</v>
      </c>
      <c r="O12" s="33">
        <f t="shared" si="0"/>
        <v>23.837269047924586</v>
      </c>
      <c r="P12" s="34"/>
    </row>
    <row r="14" spans="1:19" ht="14.4" customHeight="1" x14ac:dyDescent="0.25">
      <c r="A14" s="17"/>
      <c r="B14" s="450" t="s">
        <v>4</v>
      </c>
      <c r="C14" s="450"/>
      <c r="D14" s="450"/>
      <c r="E14" s="450" t="s">
        <v>12</v>
      </c>
      <c r="F14" s="450"/>
      <c r="G14" s="450"/>
      <c r="M14" s="17"/>
      <c r="N14" s="450" t="s">
        <v>4</v>
      </c>
      <c r="O14" s="450"/>
      <c r="P14" s="450"/>
      <c r="Q14" s="450" t="s">
        <v>21</v>
      </c>
      <c r="R14" s="450"/>
      <c r="S14" s="450"/>
    </row>
    <row r="15" spans="1:19" ht="4.8" customHeight="1" thickBot="1" x14ac:dyDescent="0.3">
      <c r="A15" s="19"/>
      <c r="B15" s="20"/>
      <c r="C15" s="20"/>
      <c r="D15" s="20"/>
      <c r="E15" s="20"/>
      <c r="F15" s="20"/>
      <c r="G15" s="20"/>
      <c r="M15" s="19"/>
      <c r="N15" s="20"/>
      <c r="O15" s="20"/>
      <c r="P15" s="20"/>
      <c r="Q15" s="20"/>
      <c r="R15" s="20"/>
      <c r="S15" s="20"/>
    </row>
    <row r="16" spans="1:19" ht="12.6" thickBot="1" x14ac:dyDescent="0.3">
      <c r="A16" s="21" t="s">
        <v>44</v>
      </c>
      <c r="B16" s="22" t="s">
        <v>45</v>
      </c>
      <c r="C16" s="23" t="s">
        <v>46</v>
      </c>
      <c r="D16" s="22" t="s">
        <v>1</v>
      </c>
      <c r="E16" s="22" t="s">
        <v>45</v>
      </c>
      <c r="F16" s="23" t="s">
        <v>46</v>
      </c>
      <c r="G16" s="22" t="s">
        <v>1</v>
      </c>
      <c r="M16" s="21" t="s">
        <v>47</v>
      </c>
      <c r="N16" s="22" t="s">
        <v>45</v>
      </c>
      <c r="O16" s="23" t="s">
        <v>46</v>
      </c>
      <c r="P16" s="22" t="s">
        <v>1</v>
      </c>
      <c r="Q16" s="22" t="s">
        <v>45</v>
      </c>
      <c r="R16" s="23" t="s">
        <v>46</v>
      </c>
      <c r="S16" s="22" t="s">
        <v>1</v>
      </c>
    </row>
    <row r="17" spans="1:19" x14ac:dyDescent="0.25">
      <c r="A17" s="24" t="s">
        <v>174</v>
      </c>
      <c r="B17" s="25">
        <v>809.49502222068168</v>
      </c>
      <c r="C17" s="26">
        <v>839.4527109094505</v>
      </c>
      <c r="D17" s="27">
        <v>3.7007872644585493E-2</v>
      </c>
      <c r="E17" s="25">
        <v>164.35965904068172</v>
      </c>
      <c r="F17" s="26">
        <v>217.94321364503236</v>
      </c>
      <c r="G17" s="27">
        <v>0.32601402872883689</v>
      </c>
      <c r="M17" s="24" t="s">
        <v>198</v>
      </c>
      <c r="N17" s="25">
        <f>+B17</f>
        <v>809.49502222068168</v>
      </c>
      <c r="O17" s="26">
        <f t="shared" ref="O17:S23" si="2">+C17</f>
        <v>839.4527109094505</v>
      </c>
      <c r="P17" s="27">
        <f t="shared" si="2"/>
        <v>3.7007872644585493E-2</v>
      </c>
      <c r="Q17" s="25">
        <f t="shared" si="2"/>
        <v>164.35965904068172</v>
      </c>
      <c r="R17" s="26">
        <f t="shared" si="2"/>
        <v>217.94321364503236</v>
      </c>
      <c r="S17" s="27">
        <f t="shared" si="2"/>
        <v>0.32601402872883689</v>
      </c>
    </row>
    <row r="18" spans="1:19" x14ac:dyDescent="0.25">
      <c r="A18" s="13" t="s">
        <v>175</v>
      </c>
      <c r="B18" s="14">
        <v>341.29200000000071</v>
      </c>
      <c r="C18" s="15">
        <v>375.37900000000059</v>
      </c>
      <c r="D18" s="16">
        <v>9.9876352214525399E-2</v>
      </c>
      <c r="E18" s="14">
        <v>179.79800000000068</v>
      </c>
      <c r="F18" s="15">
        <v>203.66100000000057</v>
      </c>
      <c r="G18" s="16">
        <v>0.13272116486278929</v>
      </c>
      <c r="M18" s="13" t="s">
        <v>175</v>
      </c>
      <c r="N18" s="14">
        <f t="shared" ref="N18:N23" si="3">+B18</f>
        <v>341.29200000000071</v>
      </c>
      <c r="O18" s="15">
        <f t="shared" si="2"/>
        <v>375.37900000000059</v>
      </c>
      <c r="P18" s="16">
        <f t="shared" si="2"/>
        <v>9.9876352214525399E-2</v>
      </c>
      <c r="Q18" s="14">
        <f t="shared" si="2"/>
        <v>179.79800000000068</v>
      </c>
      <c r="R18" s="15">
        <f t="shared" si="2"/>
        <v>203.66100000000057</v>
      </c>
      <c r="S18" s="16">
        <f t="shared" si="2"/>
        <v>0.13272116486278929</v>
      </c>
    </row>
    <row r="19" spans="1:19" x14ac:dyDescent="0.25">
      <c r="A19" s="13" t="s">
        <v>176</v>
      </c>
      <c r="B19" s="14">
        <v>469.16419005000006</v>
      </c>
      <c r="C19" s="15">
        <v>461.31208199999963</v>
      </c>
      <c r="D19" s="16">
        <v>-1.6736375487574229E-2</v>
      </c>
      <c r="E19" s="14">
        <v>140.43600000000004</v>
      </c>
      <c r="F19" s="15">
        <v>131.28499999999966</v>
      </c>
      <c r="G19" s="16">
        <v>-6.5161354638414437E-2</v>
      </c>
      <c r="M19" s="13" t="s">
        <v>199</v>
      </c>
      <c r="N19" s="14">
        <f t="shared" si="3"/>
        <v>469.16419005000006</v>
      </c>
      <c r="O19" s="15">
        <f t="shared" si="2"/>
        <v>461.31208199999963</v>
      </c>
      <c r="P19" s="16">
        <f t="shared" si="2"/>
        <v>-1.6736375487574229E-2</v>
      </c>
      <c r="Q19" s="14">
        <f t="shared" si="2"/>
        <v>140.43600000000004</v>
      </c>
      <c r="R19" s="15">
        <f t="shared" si="2"/>
        <v>131.28499999999966</v>
      </c>
      <c r="S19" s="16">
        <f t="shared" si="2"/>
        <v>-6.5161354638414437E-2</v>
      </c>
    </row>
    <row r="20" spans="1:19" x14ac:dyDescent="0.25">
      <c r="A20" s="13" t="s">
        <v>177</v>
      </c>
      <c r="B20" s="14">
        <v>76.81123552999999</v>
      </c>
      <c r="C20" s="15">
        <v>67.593213330000054</v>
      </c>
      <c r="D20" s="16">
        <v>-0.12000877392995035</v>
      </c>
      <c r="E20" s="14">
        <v>21.025999999999989</v>
      </c>
      <c r="F20" s="15">
        <v>23.292999999999985</v>
      </c>
      <c r="G20" s="16">
        <v>0.1078188908969846</v>
      </c>
      <c r="M20" s="13" t="s">
        <v>200</v>
      </c>
      <c r="N20" s="14">
        <f t="shared" si="3"/>
        <v>76.81123552999999</v>
      </c>
      <c r="O20" s="15">
        <f t="shared" si="2"/>
        <v>67.593213330000054</v>
      </c>
      <c r="P20" s="16">
        <f t="shared" si="2"/>
        <v>-0.12000877392995035</v>
      </c>
      <c r="Q20" s="14">
        <f t="shared" si="2"/>
        <v>21.025999999999989</v>
      </c>
      <c r="R20" s="15">
        <f t="shared" si="2"/>
        <v>23.292999999999985</v>
      </c>
      <c r="S20" s="16">
        <f t="shared" si="2"/>
        <v>0.1078188908969846</v>
      </c>
    </row>
    <row r="21" spans="1:19" x14ac:dyDescent="0.25">
      <c r="A21" s="13" t="s">
        <v>178</v>
      </c>
      <c r="B21" s="14">
        <v>-77.772403359319014</v>
      </c>
      <c r="C21" s="15">
        <v>-64.831584420549802</v>
      </c>
      <c r="D21" s="16">
        <v>-0.16639345551635942</v>
      </c>
      <c r="E21" s="14">
        <v>-176.90034095931901</v>
      </c>
      <c r="F21" s="15">
        <v>-140.2957863549679</v>
      </c>
      <c r="G21" s="16">
        <v>-0.20692189967439856</v>
      </c>
      <c r="M21" s="13" t="s">
        <v>201</v>
      </c>
      <c r="N21" s="14">
        <f t="shared" si="3"/>
        <v>-77.772403359319014</v>
      </c>
      <c r="O21" s="15">
        <f t="shared" si="2"/>
        <v>-64.831584420549802</v>
      </c>
      <c r="P21" s="16">
        <f t="shared" si="2"/>
        <v>-0.16639345551635942</v>
      </c>
      <c r="Q21" s="14">
        <f t="shared" si="2"/>
        <v>-176.90034095931901</v>
      </c>
      <c r="R21" s="15">
        <f t="shared" si="2"/>
        <v>-140.2957863549679</v>
      </c>
      <c r="S21" s="16">
        <f t="shared" si="2"/>
        <v>-0.20692189967439856</v>
      </c>
    </row>
    <row r="22" spans="1:19" ht="12.6" thickBot="1" x14ac:dyDescent="0.3">
      <c r="A22" s="24" t="s">
        <v>179</v>
      </c>
      <c r="B22" s="35">
        <v>200.62399999999997</v>
      </c>
      <c r="C22" s="36">
        <v>222.94699999999975</v>
      </c>
      <c r="D22" s="37">
        <v>0.11126784432570269</v>
      </c>
      <c r="E22" s="35">
        <v>90.187999999999946</v>
      </c>
      <c r="F22" s="36">
        <v>91.335999999999729</v>
      </c>
      <c r="G22" s="37">
        <v>1.2728966159575306E-2</v>
      </c>
      <c r="M22" s="24" t="s">
        <v>179</v>
      </c>
      <c r="N22" s="35">
        <f t="shared" si="3"/>
        <v>200.62399999999997</v>
      </c>
      <c r="O22" s="36">
        <f t="shared" si="2"/>
        <v>222.94699999999975</v>
      </c>
      <c r="P22" s="37">
        <f t="shared" si="2"/>
        <v>0.11126784432570269</v>
      </c>
      <c r="Q22" s="35">
        <f t="shared" si="2"/>
        <v>90.187999999999946</v>
      </c>
      <c r="R22" s="36">
        <f t="shared" si="2"/>
        <v>91.335999999999729</v>
      </c>
      <c r="S22" s="37">
        <f t="shared" si="2"/>
        <v>1.2728966159575306E-2</v>
      </c>
    </row>
    <row r="23" spans="1:19" ht="12.6" thickBot="1" x14ac:dyDescent="0.3">
      <c r="A23" s="38" t="s">
        <v>61</v>
      </c>
      <c r="B23" s="35">
        <v>1010.1190222206817</v>
      </c>
      <c r="C23" s="36">
        <v>1062.3997109094503</v>
      </c>
      <c r="D23" s="37">
        <v>5.1756958871869152E-2</v>
      </c>
      <c r="E23" s="35">
        <v>254.54765904068165</v>
      </c>
      <c r="F23" s="36">
        <v>309.27921364503209</v>
      </c>
      <c r="G23" s="37">
        <v>0.21501495951924388</v>
      </c>
      <c r="M23" s="38" t="s">
        <v>61</v>
      </c>
      <c r="N23" s="35">
        <f t="shared" si="3"/>
        <v>1010.1190222206817</v>
      </c>
      <c r="O23" s="36">
        <f t="shared" si="2"/>
        <v>1062.3997109094503</v>
      </c>
      <c r="P23" s="37">
        <f t="shared" si="2"/>
        <v>5.1756958871869152E-2</v>
      </c>
      <c r="Q23" s="35">
        <f t="shared" si="2"/>
        <v>254.54765904068165</v>
      </c>
      <c r="R23" s="36">
        <f t="shared" si="2"/>
        <v>309.27921364503209</v>
      </c>
      <c r="S23" s="37">
        <f t="shared" si="2"/>
        <v>0.21501495951924388</v>
      </c>
    </row>
    <row r="25" spans="1:19" x14ac:dyDescent="0.25">
      <c r="A25" s="39"/>
      <c r="B25" s="449" t="s">
        <v>180</v>
      </c>
      <c r="C25" s="449"/>
      <c r="D25" s="449"/>
      <c r="E25" s="449"/>
      <c r="F25" s="449"/>
      <c r="G25" s="41"/>
      <c r="H25" s="41"/>
      <c r="M25" s="39"/>
      <c r="N25" s="449" t="s">
        <v>202</v>
      </c>
      <c r="O25" s="449"/>
      <c r="P25" s="449"/>
      <c r="Q25" s="449"/>
      <c r="R25" s="449"/>
    </row>
    <row r="26" spans="1:19" ht="6" customHeight="1" thickBot="1" x14ac:dyDescent="0.3">
      <c r="A26" s="42"/>
      <c r="B26" s="42"/>
      <c r="C26" s="42"/>
      <c r="D26" s="42"/>
      <c r="E26" s="42"/>
      <c r="F26" s="43"/>
      <c r="M26" s="42"/>
      <c r="N26" s="42"/>
      <c r="O26" s="42"/>
      <c r="P26" s="42"/>
      <c r="Q26" s="42"/>
      <c r="R26" s="43"/>
    </row>
    <row r="27" spans="1:19" ht="12.6" thickBot="1" x14ac:dyDescent="0.3">
      <c r="A27" s="21" t="s">
        <v>44</v>
      </c>
      <c r="B27" s="44" t="s">
        <v>45</v>
      </c>
      <c r="C27" s="45" t="s">
        <v>56</v>
      </c>
      <c r="D27" s="46" t="s">
        <v>46</v>
      </c>
      <c r="E27" s="47" t="s">
        <v>56</v>
      </c>
      <c r="F27" s="22" t="s">
        <v>1</v>
      </c>
      <c r="M27" s="21" t="s">
        <v>47</v>
      </c>
      <c r="N27" s="44" t="s">
        <v>45</v>
      </c>
      <c r="O27" s="45" t="s">
        <v>56</v>
      </c>
      <c r="P27" s="46" t="s">
        <v>46</v>
      </c>
      <c r="Q27" s="47" t="s">
        <v>56</v>
      </c>
      <c r="R27" s="22" t="s">
        <v>1</v>
      </c>
    </row>
    <row r="28" spans="1:19" x14ac:dyDescent="0.25">
      <c r="A28" s="48" t="s">
        <v>181</v>
      </c>
      <c r="B28" s="14">
        <v>12790.019</v>
      </c>
      <c r="C28" s="49">
        <v>0.84960363956638796</v>
      </c>
      <c r="D28" s="15">
        <v>13352.33</v>
      </c>
      <c r="E28" s="50">
        <v>0.82916973359357882</v>
      </c>
      <c r="F28" s="16">
        <v>4.3964829137470351E-2</v>
      </c>
      <c r="M28" s="48" t="s">
        <v>181</v>
      </c>
      <c r="N28" s="14">
        <f>+B28</f>
        <v>12790.019</v>
      </c>
      <c r="O28" s="49">
        <f t="shared" ref="O28:R28" si="4">+C28</f>
        <v>0.84960363956638796</v>
      </c>
      <c r="P28" s="15">
        <f t="shared" si="4"/>
        <v>13352.33</v>
      </c>
      <c r="Q28" s="50">
        <f t="shared" si="4"/>
        <v>0.82916973359357882</v>
      </c>
      <c r="R28" s="16">
        <f t="shared" si="4"/>
        <v>4.3964829137470351E-2</v>
      </c>
    </row>
    <row r="29" spans="1:19" ht="12.6" thickBot="1" x14ac:dyDescent="0.3">
      <c r="A29" s="51" t="s">
        <v>182</v>
      </c>
      <c r="B29" s="52">
        <v>2264.0820000000003</v>
      </c>
      <c r="C29" s="53">
        <v>0.1503963604336121</v>
      </c>
      <c r="D29" s="54">
        <v>2750.9230000000002</v>
      </c>
      <c r="E29" s="55">
        <v>0.17083026640642113</v>
      </c>
      <c r="F29" s="34">
        <v>0.21502798926893973</v>
      </c>
      <c r="M29" s="51" t="s">
        <v>182</v>
      </c>
      <c r="N29" s="52">
        <f t="shared" ref="N29:N30" si="5">+B29</f>
        <v>2264.0820000000003</v>
      </c>
      <c r="O29" s="53">
        <f t="shared" ref="O29:O30" si="6">+C29</f>
        <v>0.1503963604336121</v>
      </c>
      <c r="P29" s="54">
        <f t="shared" ref="P29:P30" si="7">+D29</f>
        <v>2750.9230000000002</v>
      </c>
      <c r="Q29" s="55">
        <f t="shared" ref="Q29:Q30" si="8">+E29</f>
        <v>0.17083026640642113</v>
      </c>
      <c r="R29" s="34">
        <f t="shared" ref="R29:R30" si="9">+F29</f>
        <v>0.21502798926893973</v>
      </c>
    </row>
    <row r="30" spans="1:19" ht="12.6" thickBot="1" x14ac:dyDescent="0.3">
      <c r="A30" s="38" t="s">
        <v>183</v>
      </c>
      <c r="B30" s="35">
        <v>15054.101000000001</v>
      </c>
      <c r="C30" s="56">
        <v>1</v>
      </c>
      <c r="D30" s="36">
        <v>16103.253000000001</v>
      </c>
      <c r="E30" s="57">
        <v>1</v>
      </c>
      <c r="F30" s="37">
        <v>6.9692105825515549E-2</v>
      </c>
      <c r="M30" s="38" t="s">
        <v>183</v>
      </c>
      <c r="N30" s="35">
        <f t="shared" si="5"/>
        <v>15054.101000000001</v>
      </c>
      <c r="O30" s="56">
        <f t="shared" si="6"/>
        <v>1</v>
      </c>
      <c r="P30" s="36">
        <f t="shared" si="7"/>
        <v>16103.253000000001</v>
      </c>
      <c r="Q30" s="57">
        <f t="shared" si="8"/>
        <v>1</v>
      </c>
      <c r="R30" s="37">
        <f t="shared" si="9"/>
        <v>6.9692105825515549E-2</v>
      </c>
    </row>
    <row r="31" spans="1:19" x14ac:dyDescent="0.25">
      <c r="A31" s="58"/>
      <c r="B31" s="58"/>
      <c r="C31" s="58"/>
      <c r="D31" s="59"/>
      <c r="E31" s="58"/>
      <c r="F31" s="58"/>
      <c r="M31" s="58"/>
      <c r="N31" s="58"/>
      <c r="O31" s="58"/>
      <c r="P31" s="59"/>
      <c r="Q31" s="58"/>
      <c r="R31" s="58"/>
    </row>
    <row r="32" spans="1:19" x14ac:dyDescent="0.25">
      <c r="A32" s="39"/>
      <c r="B32" s="449" t="s">
        <v>184</v>
      </c>
      <c r="C32" s="449"/>
      <c r="D32" s="449"/>
      <c r="E32" s="449"/>
      <c r="F32" s="449"/>
      <c r="M32" s="39"/>
      <c r="N32" s="449" t="s">
        <v>203</v>
      </c>
      <c r="O32" s="449"/>
      <c r="P32" s="449"/>
      <c r="Q32" s="449"/>
      <c r="R32" s="449"/>
    </row>
    <row r="33" spans="1:18" ht="4.2" customHeight="1" thickBot="1" x14ac:dyDescent="0.3">
      <c r="A33" s="42"/>
      <c r="B33" s="42"/>
      <c r="C33" s="42"/>
      <c r="D33" s="42"/>
      <c r="E33" s="42"/>
      <c r="F33" s="43"/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3">
        <v>0</v>
      </c>
    </row>
    <row r="34" spans="1:18" ht="12.6" thickBot="1" x14ac:dyDescent="0.3">
      <c r="A34" s="21" t="s">
        <v>44</v>
      </c>
      <c r="B34" s="44">
        <v>44926</v>
      </c>
      <c r="C34" s="45" t="s">
        <v>56</v>
      </c>
      <c r="D34" s="46">
        <v>45199</v>
      </c>
      <c r="E34" s="47" t="s">
        <v>56</v>
      </c>
      <c r="F34" s="22" t="s">
        <v>1</v>
      </c>
      <c r="M34" s="21" t="s">
        <v>47</v>
      </c>
      <c r="N34" s="44">
        <v>44926</v>
      </c>
      <c r="O34" s="45" t="s">
        <v>56</v>
      </c>
      <c r="P34" s="46">
        <v>45199</v>
      </c>
      <c r="Q34" s="47" t="s">
        <v>56</v>
      </c>
      <c r="R34" s="22" t="s">
        <v>1</v>
      </c>
    </row>
    <row r="35" spans="1:18" x14ac:dyDescent="0.25">
      <c r="A35" s="48" t="s">
        <v>181</v>
      </c>
      <c r="B35" s="14">
        <v>27775.745999999999</v>
      </c>
      <c r="C35" s="49">
        <v>0.77184872771483859</v>
      </c>
      <c r="D35" s="15">
        <v>31112.26</v>
      </c>
      <c r="E35" s="50">
        <v>0.76848645003131033</v>
      </c>
      <c r="F35" s="16">
        <v>0.12012329029794544</v>
      </c>
      <c r="M35" s="48" t="s">
        <v>181</v>
      </c>
      <c r="N35" s="14">
        <f>+B35</f>
        <v>27775.745999999999</v>
      </c>
      <c r="O35" s="49">
        <f t="shared" ref="O35:O37" si="10">+C35</f>
        <v>0.77184872771483859</v>
      </c>
      <c r="P35" s="15">
        <f t="shared" ref="P35:P37" si="11">+D35</f>
        <v>31112.26</v>
      </c>
      <c r="Q35" s="50">
        <f t="shared" ref="Q35:Q37" si="12">+E35</f>
        <v>0.76848645003131033</v>
      </c>
      <c r="R35" s="16">
        <f t="shared" ref="R35:R37" si="13">+F35</f>
        <v>0.12012329029794544</v>
      </c>
    </row>
    <row r="36" spans="1:18" ht="12.6" thickBot="1" x14ac:dyDescent="0.3">
      <c r="A36" s="51" t="s">
        <v>182</v>
      </c>
      <c r="B36" s="52">
        <v>8210.2510000000002</v>
      </c>
      <c r="C36" s="53">
        <v>0.22815127228516136</v>
      </c>
      <c r="D36" s="54">
        <v>9372.851999999999</v>
      </c>
      <c r="E36" s="55">
        <v>0.23151354996868972</v>
      </c>
      <c r="F36" s="34">
        <v>0.14160358800236428</v>
      </c>
      <c r="M36" s="51" t="s">
        <v>182</v>
      </c>
      <c r="N36" s="52">
        <f t="shared" ref="N36:N37" si="14">+B36</f>
        <v>8210.2510000000002</v>
      </c>
      <c r="O36" s="53">
        <f t="shared" si="10"/>
        <v>0.22815127228516136</v>
      </c>
      <c r="P36" s="54">
        <f t="shared" si="11"/>
        <v>9372.851999999999</v>
      </c>
      <c r="Q36" s="55">
        <f t="shared" si="12"/>
        <v>0.23151354996868972</v>
      </c>
      <c r="R36" s="34">
        <f t="shared" si="13"/>
        <v>0.14160358800236428</v>
      </c>
    </row>
    <row r="37" spans="1:18" ht="12.6" thickBot="1" x14ac:dyDescent="0.3">
      <c r="A37" s="38" t="s">
        <v>183</v>
      </c>
      <c r="B37" s="35">
        <v>35985.997000000003</v>
      </c>
      <c r="C37" s="56">
        <v>1</v>
      </c>
      <c r="D37" s="36">
        <v>40485.111999999994</v>
      </c>
      <c r="E37" s="57">
        <v>1</v>
      </c>
      <c r="F37" s="37">
        <v>0.12502404754827245</v>
      </c>
      <c r="M37" s="38" t="s">
        <v>183</v>
      </c>
      <c r="N37" s="35">
        <f t="shared" si="14"/>
        <v>35985.997000000003</v>
      </c>
      <c r="O37" s="56">
        <f t="shared" si="10"/>
        <v>1</v>
      </c>
      <c r="P37" s="36">
        <f t="shared" si="11"/>
        <v>40485.111999999994</v>
      </c>
      <c r="Q37" s="57">
        <f t="shared" si="12"/>
        <v>1</v>
      </c>
      <c r="R37" s="37">
        <f t="shared" si="13"/>
        <v>0.12502404754827245</v>
      </c>
    </row>
    <row r="38" spans="1:18" x14ac:dyDescent="0.25">
      <c r="A38" s="58"/>
      <c r="B38" s="58"/>
      <c r="C38" s="58"/>
      <c r="D38" s="59"/>
      <c r="E38" s="58"/>
      <c r="F38" s="58"/>
      <c r="M38" s="58"/>
      <c r="N38" s="58"/>
      <c r="O38" s="58"/>
      <c r="P38" s="59"/>
      <c r="Q38" s="58"/>
      <c r="R38" s="58"/>
    </row>
    <row r="39" spans="1:18" x14ac:dyDescent="0.25">
      <c r="A39" s="58"/>
      <c r="B39" s="58"/>
      <c r="C39" s="58"/>
      <c r="D39" s="59"/>
      <c r="E39" s="58"/>
      <c r="F39" s="58"/>
      <c r="M39" s="58"/>
      <c r="N39" s="58"/>
      <c r="O39" s="58"/>
      <c r="P39" s="59"/>
      <c r="Q39" s="58"/>
      <c r="R39" s="58"/>
    </row>
    <row r="40" spans="1:18" x14ac:dyDescent="0.25">
      <c r="A40" s="39"/>
      <c r="B40" s="449" t="s">
        <v>185</v>
      </c>
      <c r="C40" s="449"/>
      <c r="D40" s="449"/>
      <c r="E40" s="449"/>
      <c r="F40" s="449"/>
      <c r="M40" s="39"/>
      <c r="N40" s="449" t="s">
        <v>204</v>
      </c>
      <c r="O40" s="449"/>
      <c r="P40" s="449"/>
      <c r="Q40" s="449"/>
      <c r="R40" s="449"/>
    </row>
    <row r="41" spans="1:18" ht="6.6" customHeight="1" thickBot="1" x14ac:dyDescent="0.3">
      <c r="A41" s="42"/>
      <c r="B41" s="42"/>
      <c r="C41" s="42"/>
      <c r="D41" s="42"/>
      <c r="E41" s="42"/>
      <c r="F41" s="43"/>
      <c r="M41" s="42"/>
      <c r="N41" s="42"/>
      <c r="O41" s="42"/>
      <c r="P41" s="42"/>
      <c r="Q41" s="42"/>
      <c r="R41" s="43"/>
    </row>
    <row r="42" spans="1:18" ht="12.6" thickBot="1" x14ac:dyDescent="0.3">
      <c r="A42" s="21" t="s">
        <v>44</v>
      </c>
      <c r="B42" s="44" t="s">
        <v>45</v>
      </c>
      <c r="C42" s="44" t="s">
        <v>56</v>
      </c>
      <c r="D42" s="46" t="s">
        <v>46</v>
      </c>
      <c r="E42" s="46" t="s">
        <v>56</v>
      </c>
      <c r="F42" s="22" t="s">
        <v>1</v>
      </c>
      <c r="M42" s="21" t="s">
        <v>47</v>
      </c>
      <c r="N42" s="44" t="s">
        <v>45</v>
      </c>
      <c r="O42" s="44" t="s">
        <v>56</v>
      </c>
      <c r="P42" s="46" t="s">
        <v>46</v>
      </c>
      <c r="Q42" s="46" t="s">
        <v>56</v>
      </c>
      <c r="R42" s="22" t="s">
        <v>1</v>
      </c>
    </row>
    <row r="43" spans="1:18" x14ac:dyDescent="0.25">
      <c r="A43" s="48" t="s">
        <v>186</v>
      </c>
      <c r="B43" s="14">
        <v>4714.268</v>
      </c>
      <c r="C43" s="60">
        <v>0.89080056007271113</v>
      </c>
      <c r="D43" s="15">
        <v>5031.0839999999998</v>
      </c>
      <c r="E43" s="61">
        <v>0.85387449052242304</v>
      </c>
      <c r="F43" s="16">
        <v>6.7203646462186573E-2</v>
      </c>
      <c r="M43" s="48" t="s">
        <v>186</v>
      </c>
      <c r="N43" s="14">
        <f>+B43</f>
        <v>4714.268</v>
      </c>
      <c r="O43" s="49">
        <f t="shared" ref="O43:O45" si="15">+C43</f>
        <v>0.89080056007271113</v>
      </c>
      <c r="P43" s="15">
        <f t="shared" ref="P43:P45" si="16">+D43</f>
        <v>5031.0839999999998</v>
      </c>
      <c r="Q43" s="50">
        <f t="shared" ref="Q43:Q45" si="17">+E43</f>
        <v>0.85387449052242304</v>
      </c>
      <c r="R43" s="16">
        <f t="shared" ref="R43:R45" si="18">+F43</f>
        <v>6.7203646462186573E-2</v>
      </c>
    </row>
    <row r="44" spans="1:18" ht="12.6" thickBot="1" x14ac:dyDescent="0.3">
      <c r="A44" s="51" t="s">
        <v>187</v>
      </c>
      <c r="B44" s="52">
        <v>577.90200000000004</v>
      </c>
      <c r="C44" s="62">
        <v>0.10919943992728881</v>
      </c>
      <c r="D44" s="54">
        <v>860.98099999999977</v>
      </c>
      <c r="E44" s="63">
        <v>0.14612550947757702</v>
      </c>
      <c r="F44" s="34">
        <v>0.48983910766877381</v>
      </c>
      <c r="M44" s="51" t="s">
        <v>205</v>
      </c>
      <c r="N44" s="52">
        <f t="shared" ref="N44:N45" si="19">+B44</f>
        <v>577.90200000000004</v>
      </c>
      <c r="O44" s="53">
        <f t="shared" si="15"/>
        <v>0.10919943992728881</v>
      </c>
      <c r="P44" s="54">
        <f t="shared" si="16"/>
        <v>860.98099999999977</v>
      </c>
      <c r="Q44" s="55">
        <f t="shared" si="17"/>
        <v>0.14612550947757702</v>
      </c>
      <c r="R44" s="34">
        <f t="shared" si="18"/>
        <v>0.48983910766877381</v>
      </c>
    </row>
    <row r="45" spans="1:18" ht="12.6" thickBot="1" x14ac:dyDescent="0.3">
      <c r="A45" s="38" t="s">
        <v>183</v>
      </c>
      <c r="B45" s="35">
        <v>5292.17</v>
      </c>
      <c r="C45" s="56">
        <v>1</v>
      </c>
      <c r="D45" s="36">
        <v>5892.0649999999996</v>
      </c>
      <c r="E45" s="57">
        <v>1</v>
      </c>
      <c r="F45" s="37">
        <v>0.11335520211935735</v>
      </c>
      <c r="M45" s="38" t="s">
        <v>183</v>
      </c>
      <c r="N45" s="35">
        <f t="shared" si="19"/>
        <v>5292.17</v>
      </c>
      <c r="O45" s="56">
        <f t="shared" si="15"/>
        <v>1</v>
      </c>
      <c r="P45" s="36">
        <f t="shared" si="16"/>
        <v>5892.0649999999996</v>
      </c>
      <c r="Q45" s="57">
        <f t="shared" si="17"/>
        <v>1</v>
      </c>
      <c r="R45" s="37">
        <f t="shared" si="18"/>
        <v>0.11335520211935735</v>
      </c>
    </row>
    <row r="46" spans="1:18" x14ac:dyDescent="0.25">
      <c r="A46" s="58"/>
      <c r="B46" s="58"/>
      <c r="C46" s="58"/>
      <c r="D46" s="59"/>
      <c r="E46" s="58"/>
      <c r="F46" s="58"/>
      <c r="M46" s="58"/>
      <c r="N46" s="58"/>
      <c r="O46" s="58"/>
      <c r="P46" s="59"/>
      <c r="Q46" s="58"/>
      <c r="R46" s="58"/>
    </row>
    <row r="47" spans="1:18" x14ac:dyDescent="0.25">
      <c r="A47" s="39"/>
      <c r="B47" s="449" t="s">
        <v>188</v>
      </c>
      <c r="C47" s="449"/>
      <c r="D47" s="449"/>
      <c r="E47" s="449"/>
      <c r="F47" s="449"/>
      <c r="M47" s="39"/>
      <c r="N47" s="449" t="s">
        <v>206</v>
      </c>
      <c r="O47" s="449"/>
      <c r="P47" s="449"/>
      <c r="Q47" s="449"/>
      <c r="R47" s="449"/>
    </row>
    <row r="48" spans="1:18" ht="4.8" customHeight="1" thickBot="1" x14ac:dyDescent="0.3">
      <c r="A48" s="42"/>
      <c r="B48" s="42"/>
      <c r="C48" s="42"/>
      <c r="D48" s="42"/>
      <c r="E48" s="42"/>
      <c r="F48" s="43"/>
      <c r="M48" s="42"/>
      <c r="N48" s="42"/>
      <c r="O48" s="42"/>
      <c r="P48" s="42"/>
      <c r="Q48" s="42"/>
      <c r="R48" s="43"/>
    </row>
    <row r="49" spans="1:18" ht="12.6" thickBot="1" x14ac:dyDescent="0.3">
      <c r="A49" s="21" t="s">
        <v>44</v>
      </c>
      <c r="B49" s="44">
        <v>44926</v>
      </c>
      <c r="C49" s="44" t="s">
        <v>56</v>
      </c>
      <c r="D49" s="46">
        <v>45199</v>
      </c>
      <c r="E49" s="46" t="s">
        <v>56</v>
      </c>
      <c r="F49" s="22" t="s">
        <v>1</v>
      </c>
      <c r="M49" s="21" t="s">
        <v>47</v>
      </c>
      <c r="N49" s="44">
        <v>44926</v>
      </c>
      <c r="O49" s="44" t="s">
        <v>56</v>
      </c>
      <c r="P49" s="46">
        <v>45199</v>
      </c>
      <c r="Q49" s="46" t="s">
        <v>56</v>
      </c>
      <c r="R49" s="22" t="s">
        <v>1</v>
      </c>
    </row>
    <row r="50" spans="1:18" x14ac:dyDescent="0.25">
      <c r="A50" s="48" t="s">
        <v>98</v>
      </c>
      <c r="B50" s="14">
        <v>10112.853583467682</v>
      </c>
      <c r="C50" s="60">
        <v>0.52159579075271412</v>
      </c>
      <c r="D50" s="15">
        <v>10252.706697431315</v>
      </c>
      <c r="E50" s="61">
        <v>0.52844536324925706</v>
      </c>
      <c r="F50" s="16">
        <v>1.3829243428606697E-2</v>
      </c>
      <c r="M50" s="48" t="s">
        <v>82</v>
      </c>
      <c r="N50" s="14">
        <f>+B50</f>
        <v>10112.853583467682</v>
      </c>
      <c r="O50" s="60">
        <f t="shared" ref="O50:R50" si="20">+C50</f>
        <v>0.52159579075271412</v>
      </c>
      <c r="P50" s="15">
        <f t="shared" si="20"/>
        <v>10252.706697431315</v>
      </c>
      <c r="Q50" s="61">
        <f t="shared" si="20"/>
        <v>0.52844536324925706</v>
      </c>
      <c r="R50" s="16">
        <f t="shared" si="20"/>
        <v>1.3829243428606697E-2</v>
      </c>
    </row>
    <row r="51" spans="1:18" x14ac:dyDescent="0.25">
      <c r="A51" s="48" t="s">
        <v>93</v>
      </c>
      <c r="B51" s="14">
        <v>6137.170312689178</v>
      </c>
      <c r="C51" s="64">
        <v>0.31653995341773089</v>
      </c>
      <c r="D51" s="15">
        <v>6268.3991162303919</v>
      </c>
      <c r="E51" s="65">
        <v>0.32308604407825275</v>
      </c>
      <c r="F51" s="16">
        <v>2.1382623726424299E-2</v>
      </c>
      <c r="M51" s="48" t="s">
        <v>83</v>
      </c>
      <c r="N51" s="14">
        <f t="shared" ref="N51:N53" si="21">+B51</f>
        <v>6137.170312689178</v>
      </c>
      <c r="O51" s="64">
        <f t="shared" ref="O51:O53" si="22">+C51</f>
        <v>0.31653995341773089</v>
      </c>
      <c r="P51" s="15">
        <f t="shared" ref="P51:P53" si="23">+D51</f>
        <v>6268.3991162303919</v>
      </c>
      <c r="Q51" s="65">
        <f t="shared" ref="Q51:Q53" si="24">+E51</f>
        <v>0.32308604407825275</v>
      </c>
      <c r="R51" s="16">
        <f t="shared" ref="R51:R53" si="25">+F51</f>
        <v>2.1382623726424299E-2</v>
      </c>
    </row>
    <row r="52" spans="1:18" ht="12.6" thickBot="1" x14ac:dyDescent="0.3">
      <c r="A52" s="51" t="s">
        <v>189</v>
      </c>
      <c r="B52" s="52">
        <v>3138.2721038431382</v>
      </c>
      <c r="C52" s="62">
        <v>0.16186425582955502</v>
      </c>
      <c r="D52" s="54">
        <v>2880.5341863382928</v>
      </c>
      <c r="E52" s="63">
        <v>0.14846859267249021</v>
      </c>
      <c r="F52" s="34">
        <v>-8.2127332804959319E-2</v>
      </c>
      <c r="M52" s="51" t="s">
        <v>207</v>
      </c>
      <c r="N52" s="52">
        <f t="shared" si="21"/>
        <v>3138.2721038431382</v>
      </c>
      <c r="O52" s="62">
        <f t="shared" si="22"/>
        <v>0.16186425582955502</v>
      </c>
      <c r="P52" s="54">
        <f t="shared" si="23"/>
        <v>2880.5341863382928</v>
      </c>
      <c r="Q52" s="63">
        <f t="shared" si="24"/>
        <v>0.14846859267249021</v>
      </c>
      <c r="R52" s="34">
        <f t="shared" si="25"/>
        <v>-8.2127332804959319E-2</v>
      </c>
    </row>
    <row r="53" spans="1:18" ht="12.6" thickBot="1" x14ac:dyDescent="0.3">
      <c r="A53" s="38" t="s">
        <v>183</v>
      </c>
      <c r="B53" s="35">
        <v>19388.295999999998</v>
      </c>
      <c r="C53" s="56">
        <v>1</v>
      </c>
      <c r="D53" s="36">
        <v>19401.64</v>
      </c>
      <c r="E53" s="57">
        <v>1</v>
      </c>
      <c r="F53" s="37">
        <v>6.8825027222607638E-4</v>
      </c>
      <c r="M53" s="38" t="s">
        <v>183</v>
      </c>
      <c r="N53" s="35">
        <f t="shared" si="21"/>
        <v>19388.295999999998</v>
      </c>
      <c r="O53" s="56">
        <f t="shared" si="22"/>
        <v>1</v>
      </c>
      <c r="P53" s="36">
        <f t="shared" si="23"/>
        <v>19401.64</v>
      </c>
      <c r="Q53" s="57">
        <f t="shared" si="24"/>
        <v>1</v>
      </c>
      <c r="R53" s="37">
        <f t="shared" si="25"/>
        <v>6.8825027222607638E-4</v>
      </c>
    </row>
    <row r="54" spans="1:18" x14ac:dyDescent="0.25">
      <c r="A54" s="58"/>
      <c r="B54" s="58"/>
      <c r="C54" s="58"/>
      <c r="D54" s="59"/>
      <c r="E54" s="58"/>
      <c r="F54" s="66"/>
      <c r="M54" s="58"/>
      <c r="N54" s="58"/>
      <c r="O54" s="58"/>
      <c r="P54" s="59"/>
      <c r="Q54" s="58"/>
      <c r="R54" s="66"/>
    </row>
    <row r="55" spans="1:18" x14ac:dyDescent="0.25">
      <c r="A55" s="39"/>
      <c r="B55" s="67"/>
      <c r="C55" s="449" t="s">
        <v>190</v>
      </c>
      <c r="D55" s="449"/>
      <c r="E55" s="449"/>
      <c r="F55" s="449"/>
      <c r="M55" s="39"/>
      <c r="N55" s="449" t="s">
        <v>208</v>
      </c>
      <c r="O55" s="449"/>
      <c r="P55" s="449"/>
      <c r="Q55" s="449"/>
      <c r="R55" s="449"/>
    </row>
    <row r="56" spans="1:18" ht="4.8" customHeight="1" thickBot="1" x14ac:dyDescent="0.3">
      <c r="A56" s="42"/>
      <c r="B56" s="42"/>
      <c r="C56" s="42"/>
      <c r="D56" s="42"/>
      <c r="E56" s="42"/>
      <c r="F56" s="43"/>
      <c r="M56" s="42"/>
      <c r="N56" s="42"/>
      <c r="O56" s="42"/>
      <c r="P56" s="42"/>
      <c r="Q56" s="42"/>
      <c r="R56" s="43"/>
    </row>
    <row r="57" spans="1:18" ht="12.6" thickBot="1" x14ac:dyDescent="0.3">
      <c r="A57" s="21" t="s">
        <v>44</v>
      </c>
      <c r="B57" s="44" t="s">
        <v>45</v>
      </c>
      <c r="C57" s="45" t="s">
        <v>56</v>
      </c>
      <c r="D57" s="46" t="s">
        <v>46</v>
      </c>
      <c r="E57" s="47" t="s">
        <v>56</v>
      </c>
      <c r="F57" s="22" t="s">
        <v>1</v>
      </c>
      <c r="M57" s="21" t="s">
        <v>47</v>
      </c>
      <c r="N57" s="44" t="s">
        <v>45</v>
      </c>
      <c r="O57" s="45" t="s">
        <v>56</v>
      </c>
      <c r="P57" s="46" t="s">
        <v>46</v>
      </c>
      <c r="Q57" s="47" t="s">
        <v>56</v>
      </c>
      <c r="R57" s="22" t="s">
        <v>1</v>
      </c>
    </row>
    <row r="58" spans="1:18" x14ac:dyDescent="0.25">
      <c r="A58" s="48" t="s">
        <v>181</v>
      </c>
      <c r="B58" s="14">
        <v>926.58299999999997</v>
      </c>
      <c r="C58" s="49">
        <v>0.39687231706299514</v>
      </c>
      <c r="D58" s="15">
        <v>1001.429</v>
      </c>
      <c r="E58" s="50">
        <v>0.41596399154338126</v>
      </c>
      <c r="F58" s="16">
        <v>8.077635786540438E-2</v>
      </c>
      <c r="M58" s="48" t="s">
        <v>181</v>
      </c>
      <c r="N58" s="14">
        <f>+B58</f>
        <v>926.58299999999997</v>
      </c>
      <c r="O58" s="49">
        <f t="shared" ref="O58:R58" si="26">+C58</f>
        <v>0.39687231706299514</v>
      </c>
      <c r="P58" s="15">
        <f t="shared" si="26"/>
        <v>1001.429</v>
      </c>
      <c r="Q58" s="50">
        <f t="shared" si="26"/>
        <v>0.41596399154338126</v>
      </c>
      <c r="R58" s="16">
        <f t="shared" si="26"/>
        <v>8.077635786540438E-2</v>
      </c>
    </row>
    <row r="59" spans="1:18" ht="12.6" thickBot="1" x14ac:dyDescent="0.3">
      <c r="A59" s="51" t="s">
        <v>182</v>
      </c>
      <c r="B59" s="52">
        <v>1408.13010586</v>
      </c>
      <c r="C59" s="53">
        <v>0.60312768293700492</v>
      </c>
      <c r="D59" s="54">
        <v>1406.06063939</v>
      </c>
      <c r="E59" s="55">
        <v>0.58403600845661874</v>
      </c>
      <c r="F59" s="34">
        <v>-1.4696557238480512E-3</v>
      </c>
      <c r="M59" s="51" t="s">
        <v>182</v>
      </c>
      <c r="N59" s="52">
        <f t="shared" ref="N59:N60" si="27">+B59</f>
        <v>1408.13010586</v>
      </c>
      <c r="O59" s="53">
        <f t="shared" ref="O59:O60" si="28">+C59</f>
        <v>0.60312768293700492</v>
      </c>
      <c r="P59" s="54">
        <f t="shared" ref="P59:P60" si="29">+D59</f>
        <v>1406.06063939</v>
      </c>
      <c r="Q59" s="55">
        <f t="shared" ref="Q59:Q60" si="30">+E59</f>
        <v>0.58403600845661874</v>
      </c>
      <c r="R59" s="34">
        <f t="shared" ref="R59:R60" si="31">+F59</f>
        <v>-1.4696557238480512E-3</v>
      </c>
    </row>
    <row r="60" spans="1:18" ht="12.6" thickBot="1" x14ac:dyDescent="0.3">
      <c r="A60" s="38" t="s">
        <v>183</v>
      </c>
      <c r="B60" s="35">
        <v>2334.7131058599998</v>
      </c>
      <c r="C60" s="56">
        <v>1</v>
      </c>
      <c r="D60" s="36">
        <v>2407.4896393899999</v>
      </c>
      <c r="E60" s="57">
        <v>1</v>
      </c>
      <c r="F60" s="37">
        <v>3.1171510258513058E-2</v>
      </c>
      <c r="M60" s="38" t="s">
        <v>183</v>
      </c>
      <c r="N60" s="35">
        <f t="shared" si="27"/>
        <v>2334.7131058599998</v>
      </c>
      <c r="O60" s="56">
        <f t="shared" si="28"/>
        <v>1</v>
      </c>
      <c r="P60" s="36">
        <f t="shared" si="29"/>
        <v>2407.4896393899999</v>
      </c>
      <c r="Q60" s="57">
        <f t="shared" si="30"/>
        <v>1</v>
      </c>
      <c r="R60" s="37">
        <f t="shared" si="31"/>
        <v>3.1171510258513058E-2</v>
      </c>
    </row>
    <row r="61" spans="1:18" x14ac:dyDescent="0.25">
      <c r="A61" s="58"/>
      <c r="B61" s="58"/>
      <c r="C61" s="58"/>
      <c r="D61" s="59"/>
      <c r="E61" s="58"/>
      <c r="F61" s="58"/>
      <c r="M61" s="58"/>
      <c r="N61" s="58"/>
      <c r="O61" s="58"/>
      <c r="P61" s="59"/>
      <c r="Q61" s="58"/>
      <c r="R61" s="58"/>
    </row>
    <row r="62" spans="1:18" x14ac:dyDescent="0.25">
      <c r="A62" s="39"/>
      <c r="B62" s="449" t="s">
        <v>191</v>
      </c>
      <c r="C62" s="449"/>
      <c r="D62" s="449"/>
      <c r="E62" s="449"/>
      <c r="F62" s="449"/>
      <c r="M62" s="39"/>
      <c r="N62" s="449" t="s">
        <v>209</v>
      </c>
      <c r="O62" s="449"/>
      <c r="P62" s="449"/>
      <c r="Q62" s="449"/>
      <c r="R62" s="449"/>
    </row>
    <row r="63" spans="1:18" ht="7.8" customHeight="1" thickBot="1" x14ac:dyDescent="0.3">
      <c r="A63" s="42"/>
      <c r="B63" s="42"/>
      <c r="C63" s="42"/>
      <c r="D63" s="42"/>
      <c r="E63" s="42"/>
      <c r="F63" s="43"/>
      <c r="M63" s="42"/>
      <c r="N63" s="42"/>
      <c r="O63" s="42"/>
      <c r="P63" s="42"/>
      <c r="Q63" s="42"/>
      <c r="R63" s="43"/>
    </row>
    <row r="64" spans="1:18" ht="12.6" thickBot="1" x14ac:dyDescent="0.3">
      <c r="A64" s="21" t="s">
        <v>44</v>
      </c>
      <c r="B64" s="44">
        <v>44926</v>
      </c>
      <c r="C64" s="45" t="s">
        <v>56</v>
      </c>
      <c r="D64" s="46">
        <v>45199</v>
      </c>
      <c r="E64" s="47" t="s">
        <v>56</v>
      </c>
      <c r="F64" s="22" t="s">
        <v>1</v>
      </c>
      <c r="M64" s="21" t="s">
        <v>47</v>
      </c>
      <c r="N64" s="44">
        <v>44926</v>
      </c>
      <c r="O64" s="45" t="s">
        <v>56</v>
      </c>
      <c r="P64" s="46">
        <v>45199</v>
      </c>
      <c r="Q64" s="47" t="s">
        <v>56</v>
      </c>
      <c r="R64" s="22" t="s">
        <v>1</v>
      </c>
    </row>
    <row r="65" spans="1:22" x14ac:dyDescent="0.25">
      <c r="A65" s="48" t="s">
        <v>181</v>
      </c>
      <c r="B65" s="14">
        <v>4240.0879999999997</v>
      </c>
      <c r="C65" s="49">
        <v>0.43343777560769814</v>
      </c>
      <c r="D65" s="15">
        <v>5559.0990000000002</v>
      </c>
      <c r="E65" s="50">
        <v>0.47571201959339787</v>
      </c>
      <c r="F65" s="16">
        <v>0.31108104360098188</v>
      </c>
      <c r="M65" s="48" t="s">
        <v>181</v>
      </c>
      <c r="N65" s="14">
        <f>+B65</f>
        <v>4240.0879999999997</v>
      </c>
      <c r="O65" s="49">
        <f t="shared" ref="O65:O67" si="32">+C65</f>
        <v>0.43343777560769814</v>
      </c>
      <c r="P65" s="15">
        <f t="shared" ref="P65:P67" si="33">+D65</f>
        <v>5559.0990000000002</v>
      </c>
      <c r="Q65" s="50">
        <f t="shared" ref="Q65:Q67" si="34">+E65</f>
        <v>0.47571201959339787</v>
      </c>
      <c r="R65" s="16">
        <f t="shared" ref="R65:R67" si="35">+F65</f>
        <v>0.31108104360098188</v>
      </c>
    </row>
    <row r="66" spans="1:22" ht="12.6" thickBot="1" x14ac:dyDescent="0.3">
      <c r="A66" s="51" t="s">
        <v>192</v>
      </c>
      <c r="B66" s="52">
        <v>5542.5476866700001</v>
      </c>
      <c r="C66" s="53">
        <v>0.56658011355185034</v>
      </c>
      <c r="D66" s="54">
        <v>6127.3733606099995</v>
      </c>
      <c r="E66" s="55">
        <v>0.52434129274880126</v>
      </c>
      <c r="F66" s="34">
        <v>0.1055156774467676</v>
      </c>
      <c r="M66" s="51" t="s">
        <v>192</v>
      </c>
      <c r="N66" s="52">
        <f t="shared" ref="N66:N67" si="36">+B66</f>
        <v>5542.5476866700001</v>
      </c>
      <c r="O66" s="53">
        <f t="shared" si="32"/>
        <v>0.56658011355185034</v>
      </c>
      <c r="P66" s="54">
        <f t="shared" si="33"/>
        <v>6127.3733606099995</v>
      </c>
      <c r="Q66" s="55">
        <f t="shared" si="34"/>
        <v>0.52434129274880126</v>
      </c>
      <c r="R66" s="34">
        <f t="shared" si="35"/>
        <v>0.1055156774467676</v>
      </c>
    </row>
    <row r="67" spans="1:22" ht="12.6" thickBot="1" x14ac:dyDescent="0.3">
      <c r="A67" s="38" t="s">
        <v>183</v>
      </c>
      <c r="B67" s="35">
        <v>9782.4606866699996</v>
      </c>
      <c r="C67" s="56">
        <v>1.0000178891595484</v>
      </c>
      <c r="D67" s="36">
        <v>11685.84936061</v>
      </c>
      <c r="E67" s="57">
        <v>1.0000533123421991</v>
      </c>
      <c r="F67" s="37">
        <v>0.19457156383297702</v>
      </c>
      <c r="M67" s="38" t="s">
        <v>183</v>
      </c>
      <c r="N67" s="35">
        <f t="shared" si="36"/>
        <v>9782.4606866699996</v>
      </c>
      <c r="O67" s="56">
        <f t="shared" si="32"/>
        <v>1.0000178891595484</v>
      </c>
      <c r="P67" s="36">
        <f t="shared" si="33"/>
        <v>11685.84936061</v>
      </c>
      <c r="Q67" s="57">
        <f t="shared" si="34"/>
        <v>1.0000533123421991</v>
      </c>
      <c r="R67" s="37">
        <f t="shared" si="35"/>
        <v>0.19457156383297702</v>
      </c>
    </row>
    <row r="69" spans="1:22" x14ac:dyDescent="0.25">
      <c r="A69" s="58"/>
      <c r="B69" s="451"/>
      <c r="C69" s="451"/>
      <c r="D69" s="451"/>
      <c r="E69" s="451"/>
      <c r="F69" s="451"/>
      <c r="G69" s="451"/>
      <c r="H69" s="451" t="s">
        <v>99</v>
      </c>
      <c r="I69" s="451"/>
      <c r="J69" s="451"/>
      <c r="M69" s="58"/>
      <c r="N69" s="451"/>
      <c r="O69" s="451"/>
      <c r="P69" s="451"/>
      <c r="Q69" s="451"/>
      <c r="R69" s="451"/>
      <c r="S69" s="451"/>
      <c r="T69" s="451" t="s">
        <v>210</v>
      </c>
      <c r="U69" s="451"/>
      <c r="V69" s="451"/>
    </row>
    <row r="70" spans="1:22" ht="7.8" customHeight="1" thickBot="1" x14ac:dyDescent="0.3">
      <c r="A70" s="68"/>
      <c r="B70" s="69"/>
      <c r="C70" s="69"/>
      <c r="D70" s="70"/>
      <c r="E70" s="69"/>
      <c r="F70" s="69"/>
      <c r="G70" s="70"/>
      <c r="H70" s="69"/>
      <c r="I70" s="69"/>
      <c r="J70" s="69"/>
      <c r="M70" s="68"/>
      <c r="N70" s="69"/>
      <c r="O70" s="69"/>
      <c r="P70" s="70"/>
      <c r="Q70" s="69"/>
      <c r="R70" s="69"/>
      <c r="S70" s="70"/>
      <c r="T70" s="69"/>
      <c r="U70" s="69"/>
      <c r="V70" s="69"/>
    </row>
    <row r="71" spans="1:22" x14ac:dyDescent="0.25">
      <c r="A71" s="71" t="s">
        <v>44</v>
      </c>
      <c r="B71" s="452" t="s">
        <v>211</v>
      </c>
      <c r="C71" s="453"/>
      <c r="D71" s="454"/>
      <c r="E71" s="452" t="s">
        <v>212</v>
      </c>
      <c r="F71" s="453"/>
      <c r="G71" s="454"/>
      <c r="H71" s="455" t="s">
        <v>77</v>
      </c>
      <c r="I71" s="456"/>
      <c r="J71" s="456"/>
      <c r="M71" s="71" t="s">
        <v>47</v>
      </c>
      <c r="N71" s="452" t="s">
        <v>211</v>
      </c>
      <c r="O71" s="453"/>
      <c r="P71" s="454"/>
      <c r="Q71" s="452" t="s">
        <v>212</v>
      </c>
      <c r="R71" s="453"/>
      <c r="S71" s="454"/>
      <c r="T71" s="455" t="s">
        <v>77</v>
      </c>
      <c r="U71" s="456"/>
      <c r="V71" s="456"/>
    </row>
    <row r="72" spans="1:22" ht="12.6" thickBot="1" x14ac:dyDescent="0.3">
      <c r="A72" s="72"/>
      <c r="B72" s="73" t="s">
        <v>45</v>
      </c>
      <c r="C72" s="74" t="s">
        <v>46</v>
      </c>
      <c r="D72" s="75" t="s">
        <v>1</v>
      </c>
      <c r="E72" s="73" t="s">
        <v>45</v>
      </c>
      <c r="F72" s="74" t="s">
        <v>46</v>
      </c>
      <c r="G72" s="76" t="s">
        <v>1</v>
      </c>
      <c r="H72" s="77" t="s">
        <v>45</v>
      </c>
      <c r="I72" s="78" t="s">
        <v>46</v>
      </c>
      <c r="J72" s="79" t="s">
        <v>1</v>
      </c>
      <c r="M72" s="72"/>
      <c r="N72" s="73" t="s">
        <v>45</v>
      </c>
      <c r="O72" s="74" t="s">
        <v>46</v>
      </c>
      <c r="P72" s="75" t="s">
        <v>1</v>
      </c>
      <c r="Q72" s="73" t="s">
        <v>45</v>
      </c>
      <c r="R72" s="74" t="s">
        <v>46</v>
      </c>
      <c r="S72" s="76" t="s">
        <v>1</v>
      </c>
      <c r="T72" s="77" t="s">
        <v>45</v>
      </c>
      <c r="U72" s="78" t="s">
        <v>46</v>
      </c>
      <c r="V72" s="79" t="s">
        <v>1</v>
      </c>
    </row>
    <row r="73" spans="1:22" x14ac:dyDescent="0.25">
      <c r="A73" s="80" t="s">
        <v>3</v>
      </c>
      <c r="B73" s="81">
        <v>67.846000000000004</v>
      </c>
      <c r="C73" s="82">
        <v>145.68899999999999</v>
      </c>
      <c r="D73" s="83">
        <v>1.1473484066857291</v>
      </c>
      <c r="E73" s="81">
        <v>0</v>
      </c>
      <c r="F73" s="82">
        <v>0</v>
      </c>
      <c r="G73" s="83" t="s">
        <v>48</v>
      </c>
      <c r="H73" s="81">
        <v>67.846000000000004</v>
      </c>
      <c r="I73" s="82">
        <v>145.68899999999999</v>
      </c>
      <c r="J73" s="84">
        <v>1.1473484066857291</v>
      </c>
      <c r="M73" s="80" t="s">
        <v>15</v>
      </c>
      <c r="N73" s="81">
        <f>+B73</f>
        <v>67.846000000000004</v>
      </c>
      <c r="O73" s="82">
        <f t="shared" ref="O73:V73" si="37">+C73</f>
        <v>145.68899999999999</v>
      </c>
      <c r="P73" s="83">
        <f t="shared" si="37"/>
        <v>1.1473484066857291</v>
      </c>
      <c r="Q73" s="81">
        <f t="shared" si="37"/>
        <v>0</v>
      </c>
      <c r="R73" s="82">
        <f t="shared" si="37"/>
        <v>0</v>
      </c>
      <c r="S73" s="83" t="str">
        <f t="shared" si="37"/>
        <v>n.a.</v>
      </c>
      <c r="T73" s="81">
        <f t="shared" si="37"/>
        <v>67.846000000000004</v>
      </c>
      <c r="U73" s="82">
        <f t="shared" si="37"/>
        <v>145.68899999999999</v>
      </c>
      <c r="V73" s="84">
        <f t="shared" si="37"/>
        <v>1.1473484066857291</v>
      </c>
    </row>
    <row r="74" spans="1:22" x14ac:dyDescent="0.25">
      <c r="A74" s="80" t="s">
        <v>4</v>
      </c>
      <c r="B74" s="81">
        <v>32.171122000000011</v>
      </c>
      <c r="C74" s="82">
        <v>85.864439000000004</v>
      </c>
      <c r="D74" s="83">
        <v>1.6689911219136211</v>
      </c>
      <c r="E74" s="81">
        <v>132.6785203241098</v>
      </c>
      <c r="F74" s="82">
        <v>169.44847982383806</v>
      </c>
      <c r="G74" s="83">
        <v>0.27713573689174287</v>
      </c>
      <c r="H74" s="81">
        <v>164.84964232410982</v>
      </c>
      <c r="I74" s="82">
        <v>255.31291882383806</v>
      </c>
      <c r="J74" s="85">
        <v>0.54876234624682385</v>
      </c>
      <c r="M74" s="80" t="s">
        <v>4</v>
      </c>
      <c r="N74" s="81">
        <f t="shared" ref="N74:N76" si="38">+B74</f>
        <v>32.171122000000011</v>
      </c>
      <c r="O74" s="82">
        <f t="shared" ref="O74:O76" si="39">+C74</f>
        <v>85.864439000000004</v>
      </c>
      <c r="P74" s="83">
        <f t="shared" ref="P74:P76" si="40">+D74</f>
        <v>1.6689911219136211</v>
      </c>
      <c r="Q74" s="81">
        <f t="shared" ref="Q74:Q76" si="41">+E74</f>
        <v>132.6785203241098</v>
      </c>
      <c r="R74" s="82">
        <f t="shared" ref="R74:R76" si="42">+F74</f>
        <v>169.44847982383806</v>
      </c>
      <c r="S74" s="83">
        <f t="shared" ref="S74:S76" si="43">+G74</f>
        <v>0.27713573689174287</v>
      </c>
      <c r="T74" s="81">
        <f t="shared" ref="T74:T76" si="44">+H74</f>
        <v>164.84964232410982</v>
      </c>
      <c r="U74" s="82">
        <f t="shared" ref="U74:U76" si="45">+I74</f>
        <v>255.31291882383806</v>
      </c>
      <c r="V74" s="85">
        <f t="shared" ref="V74:V76" si="46">+J74</f>
        <v>0.54876234624682385</v>
      </c>
    </row>
    <row r="75" spans="1:22" x14ac:dyDescent="0.25">
      <c r="A75" s="80" t="s">
        <v>5</v>
      </c>
      <c r="B75" s="81">
        <v>19.254122000000017</v>
      </c>
      <c r="C75" s="82">
        <v>73.894439000000006</v>
      </c>
      <c r="D75" s="83">
        <v>2.8378503574455349</v>
      </c>
      <c r="E75" s="81">
        <v>132.6785203241098</v>
      </c>
      <c r="F75" s="82">
        <v>169.44847982383806</v>
      </c>
      <c r="G75" s="83">
        <v>0.27713573689174287</v>
      </c>
      <c r="H75" s="81">
        <v>151.93264232410982</v>
      </c>
      <c r="I75" s="82">
        <v>243.34291882383806</v>
      </c>
      <c r="J75" s="85">
        <v>0.60165001477909907</v>
      </c>
      <c r="M75" s="80" t="s">
        <v>5</v>
      </c>
      <c r="N75" s="81">
        <f t="shared" si="38"/>
        <v>19.254122000000017</v>
      </c>
      <c r="O75" s="82">
        <f t="shared" si="39"/>
        <v>73.894439000000006</v>
      </c>
      <c r="P75" s="83">
        <f t="shared" si="40"/>
        <v>2.8378503574455349</v>
      </c>
      <c r="Q75" s="81">
        <f t="shared" si="41"/>
        <v>132.6785203241098</v>
      </c>
      <c r="R75" s="82">
        <f t="shared" si="42"/>
        <v>169.44847982383806</v>
      </c>
      <c r="S75" s="83">
        <f t="shared" si="43"/>
        <v>0.27713573689174287</v>
      </c>
      <c r="T75" s="81">
        <f t="shared" si="44"/>
        <v>151.93264232410982</v>
      </c>
      <c r="U75" s="82">
        <f t="shared" si="45"/>
        <v>243.34291882383806</v>
      </c>
      <c r="V75" s="85">
        <f t="shared" si="46"/>
        <v>0.60165001477909907</v>
      </c>
    </row>
    <row r="76" spans="1:22" ht="12.6" thickBot="1" x14ac:dyDescent="0.3">
      <c r="A76" s="86" t="s">
        <v>213</v>
      </c>
      <c r="B76" s="87">
        <v>32.506841500000014</v>
      </c>
      <c r="C76" s="88">
        <v>20.280579250000002</v>
      </c>
      <c r="D76" s="89">
        <v>-0.3761135098283851</v>
      </c>
      <c r="E76" s="87">
        <v>112.85278950410981</v>
      </c>
      <c r="F76" s="88">
        <v>152.55536944383806</v>
      </c>
      <c r="G76" s="89">
        <v>0.35180858279344873</v>
      </c>
      <c r="H76" s="87">
        <v>145.35963100410981</v>
      </c>
      <c r="I76" s="88">
        <v>172.83594869383808</v>
      </c>
      <c r="J76" s="90">
        <v>0.18902302860793174</v>
      </c>
      <c r="M76" s="86" t="s">
        <v>21</v>
      </c>
      <c r="N76" s="87">
        <f t="shared" si="38"/>
        <v>32.506841500000014</v>
      </c>
      <c r="O76" s="88">
        <f t="shared" si="39"/>
        <v>20.280579250000002</v>
      </c>
      <c r="P76" s="89">
        <f t="shared" si="40"/>
        <v>-0.3761135098283851</v>
      </c>
      <c r="Q76" s="87">
        <f t="shared" si="41"/>
        <v>112.85278950410981</v>
      </c>
      <c r="R76" s="88">
        <f t="shared" si="42"/>
        <v>152.55536944383806</v>
      </c>
      <c r="S76" s="89">
        <f t="shared" si="43"/>
        <v>0.35180858279344873</v>
      </c>
      <c r="T76" s="87">
        <f t="shared" si="44"/>
        <v>145.35963100410981</v>
      </c>
      <c r="U76" s="88">
        <f t="shared" si="45"/>
        <v>172.83594869383808</v>
      </c>
      <c r="V76" s="90">
        <f t="shared" si="46"/>
        <v>0.18902302860793174</v>
      </c>
    </row>
    <row r="78" spans="1:22" x14ac:dyDescent="0.25">
      <c r="A78" s="259"/>
      <c r="B78" s="457" t="s">
        <v>214</v>
      </c>
      <c r="C78" s="457"/>
      <c r="D78" s="457"/>
      <c r="M78" s="259"/>
      <c r="N78" s="457" t="s">
        <v>222</v>
      </c>
      <c r="O78" s="457"/>
      <c r="P78" s="457"/>
    </row>
    <row r="79" spans="1:22" ht="12.6" thickBot="1" x14ac:dyDescent="0.3">
      <c r="A79" s="260"/>
      <c r="B79" s="261"/>
      <c r="C79" s="261"/>
      <c r="D79" s="261"/>
      <c r="M79" s="260"/>
      <c r="N79" s="261"/>
      <c r="O79" s="261"/>
      <c r="P79" s="261"/>
    </row>
    <row r="80" spans="1:22" ht="12.6" thickBot="1" x14ac:dyDescent="0.3">
      <c r="A80" s="262" t="s">
        <v>215</v>
      </c>
      <c r="B80" s="263" t="s">
        <v>45</v>
      </c>
      <c r="C80" s="264" t="s">
        <v>46</v>
      </c>
      <c r="D80" s="265" t="s">
        <v>216</v>
      </c>
      <c r="M80" s="262" t="s">
        <v>47</v>
      </c>
      <c r="N80" s="263" t="s">
        <v>45</v>
      </c>
      <c r="O80" s="264" t="s">
        <v>46</v>
      </c>
      <c r="P80" s="265" t="s">
        <v>1</v>
      </c>
    </row>
    <row r="81" spans="1:18" x14ac:dyDescent="0.25">
      <c r="A81" s="266" t="s">
        <v>217</v>
      </c>
      <c r="B81" s="267">
        <v>3800</v>
      </c>
      <c r="C81" s="268">
        <v>4199</v>
      </c>
      <c r="D81" s="269">
        <v>0.10499999999999998</v>
      </c>
      <c r="M81" s="266" t="s">
        <v>223</v>
      </c>
      <c r="N81" s="267">
        <v>3800</v>
      </c>
      <c r="O81" s="268">
        <v>4199</v>
      </c>
      <c r="P81" s="269">
        <v>0.10499999999999998</v>
      </c>
    </row>
    <row r="82" spans="1:18" x14ac:dyDescent="0.25">
      <c r="A82" s="266" t="s">
        <v>4</v>
      </c>
      <c r="B82" s="267">
        <v>2615</v>
      </c>
      <c r="C82" s="268">
        <v>2940</v>
      </c>
      <c r="D82" s="269">
        <v>0.124282982791587</v>
      </c>
      <c r="M82" s="266" t="s">
        <v>4</v>
      </c>
      <c r="N82" s="267">
        <v>2615</v>
      </c>
      <c r="O82" s="268">
        <v>2940</v>
      </c>
      <c r="P82" s="269">
        <v>0.124282982791587</v>
      </c>
    </row>
    <row r="83" spans="1:18" x14ac:dyDescent="0.25">
      <c r="A83" s="266" t="s">
        <v>218</v>
      </c>
      <c r="B83" s="267">
        <v>506.09169676337302</v>
      </c>
      <c r="C83" s="268">
        <v>617.58937680531881</v>
      </c>
      <c r="D83" s="269">
        <v>0.22031122177070084</v>
      </c>
      <c r="M83" s="266" t="s">
        <v>224</v>
      </c>
      <c r="N83" s="267">
        <v>506.09169676337302</v>
      </c>
      <c r="O83" s="268">
        <v>617.58937680531881</v>
      </c>
      <c r="P83" s="269">
        <v>0.22031122177070084</v>
      </c>
    </row>
    <row r="84" spans="1:18" x14ac:dyDescent="0.25">
      <c r="A84" s="266" t="s">
        <v>219</v>
      </c>
      <c r="B84" s="267">
        <v>112.85278950410981</v>
      </c>
      <c r="C84" s="268">
        <v>152.55536944383806</v>
      </c>
      <c r="D84" s="269">
        <v>0.35180858279344873</v>
      </c>
      <c r="M84" s="266" t="s">
        <v>225</v>
      </c>
      <c r="N84" s="267">
        <v>112.85278950410981</v>
      </c>
      <c r="O84" s="268">
        <v>152.55536944383806</v>
      </c>
      <c r="P84" s="269">
        <v>0.35180858279344873</v>
      </c>
    </row>
    <row r="85" spans="1:18" x14ac:dyDescent="0.25">
      <c r="A85" s="266" t="s">
        <v>220</v>
      </c>
      <c r="B85" s="267">
        <v>498</v>
      </c>
      <c r="C85" s="268">
        <v>630</v>
      </c>
      <c r="D85" s="269">
        <v>0.26506024096385539</v>
      </c>
      <c r="M85" s="266" t="s">
        <v>226</v>
      </c>
      <c r="N85" s="267">
        <v>498</v>
      </c>
      <c r="O85" s="268">
        <v>630</v>
      </c>
      <c r="P85" s="269">
        <v>0.26506024096385539</v>
      </c>
    </row>
    <row r="86" spans="1:18" ht="12.6" thickBot="1" x14ac:dyDescent="0.3">
      <c r="A86" s="270" t="s">
        <v>221</v>
      </c>
      <c r="B86" s="271">
        <v>23353.603209298297</v>
      </c>
      <c r="C86" s="272">
        <v>21843</v>
      </c>
      <c r="D86" s="273">
        <v>-6.4683946017240146E-2</v>
      </c>
      <c r="M86" s="270" t="s">
        <v>227</v>
      </c>
      <c r="N86" s="271">
        <v>23353.603209298297</v>
      </c>
      <c r="O86" s="272">
        <v>21843</v>
      </c>
      <c r="P86" s="273">
        <v>-6.4683946017240146E-2</v>
      </c>
    </row>
    <row r="87" spans="1:18" x14ac:dyDescent="0.25">
      <c r="A87" s="18" t="s">
        <v>30</v>
      </c>
      <c r="M87" s="18" t="s">
        <v>38</v>
      </c>
    </row>
    <row r="89" spans="1:18" ht="14.4" x14ac:dyDescent="0.25">
      <c r="A89" s="7"/>
      <c r="B89" s="458" t="s">
        <v>228</v>
      </c>
      <c r="C89" s="458"/>
      <c r="D89" s="458"/>
      <c r="E89" s="458"/>
      <c r="F89" s="458"/>
      <c r="M89" s="7"/>
      <c r="N89" s="458" t="s">
        <v>230</v>
      </c>
      <c r="O89" s="458"/>
      <c r="P89" s="458"/>
      <c r="Q89" s="458"/>
      <c r="R89" s="458"/>
    </row>
    <row r="90" spans="1:18" ht="4.2" customHeight="1" thickBot="1" x14ac:dyDescent="0.35">
      <c r="A90" s="274"/>
      <c r="B90" s="274"/>
      <c r="C90" s="274"/>
      <c r="D90" s="274"/>
      <c r="E90" s="274"/>
      <c r="F90" s="274"/>
      <c r="M90" s="274"/>
      <c r="N90" s="274"/>
      <c r="O90" s="274"/>
      <c r="P90" s="274"/>
      <c r="Q90" s="274"/>
      <c r="R90" s="274"/>
    </row>
    <row r="91" spans="1:18" ht="15" thickBot="1" x14ac:dyDescent="0.3">
      <c r="A91" s="276" t="s">
        <v>44</v>
      </c>
      <c r="B91" s="277" t="s">
        <v>45</v>
      </c>
      <c r="C91" s="278" t="s">
        <v>229</v>
      </c>
      <c r="D91" s="279" t="s">
        <v>46</v>
      </c>
      <c r="E91" s="280" t="s">
        <v>229</v>
      </c>
      <c r="F91" s="278" t="s">
        <v>1</v>
      </c>
      <c r="M91" s="276" t="s">
        <v>47</v>
      </c>
      <c r="N91" s="277" t="s">
        <v>45</v>
      </c>
      <c r="O91" s="278" t="s">
        <v>231</v>
      </c>
      <c r="P91" s="279" t="s">
        <v>46</v>
      </c>
      <c r="Q91" s="280" t="s">
        <v>231</v>
      </c>
      <c r="R91" s="278" t="s">
        <v>1</v>
      </c>
    </row>
    <row r="92" spans="1:18" ht="14.4" x14ac:dyDescent="0.3">
      <c r="A92" s="281" t="s">
        <v>3</v>
      </c>
      <c r="B92" s="282">
        <v>1357.616</v>
      </c>
      <c r="C92" s="8"/>
      <c r="D92" s="283">
        <v>1433.6109999999999</v>
      </c>
      <c r="E92" s="284"/>
      <c r="F92" s="285">
        <v>5.5976800509127678E-2</v>
      </c>
      <c r="M92" s="281" t="s">
        <v>15</v>
      </c>
      <c r="N92" s="282">
        <f>+B92</f>
        <v>1357.616</v>
      </c>
      <c r="O92" s="8"/>
      <c r="P92" s="283">
        <f t="shared" ref="O92:R95" si="47">+D92</f>
        <v>1433.6109999999999</v>
      </c>
      <c r="Q92" s="284"/>
      <c r="R92" s="285">
        <f t="shared" si="47"/>
        <v>5.5976800509127678E-2</v>
      </c>
    </row>
    <row r="93" spans="1:18" ht="14.4" x14ac:dyDescent="0.3">
      <c r="A93" s="281" t="s">
        <v>4</v>
      </c>
      <c r="B93" s="282">
        <v>72.629253000000119</v>
      </c>
      <c r="C93" s="286">
        <v>5.3497640717257398E-2</v>
      </c>
      <c r="D93" s="283">
        <v>79.286279999999849</v>
      </c>
      <c r="E93" s="287">
        <v>5.5305295509032681E-2</v>
      </c>
      <c r="F93" s="285">
        <v>9.1657654801980737E-2</v>
      </c>
      <c r="M93" s="281" t="s">
        <v>4</v>
      </c>
      <c r="N93" s="282">
        <f t="shared" ref="N93:N95" si="48">+B93</f>
        <v>72.629253000000119</v>
      </c>
      <c r="O93" s="286">
        <f t="shared" si="47"/>
        <v>5.3497640717257398E-2</v>
      </c>
      <c r="P93" s="283">
        <f t="shared" si="47"/>
        <v>79.286279999999849</v>
      </c>
      <c r="Q93" s="287">
        <f t="shared" si="47"/>
        <v>5.5305295509032681E-2</v>
      </c>
      <c r="R93" s="285">
        <f t="shared" si="47"/>
        <v>9.1657654801980737E-2</v>
      </c>
    </row>
    <row r="94" spans="1:18" ht="14.4" x14ac:dyDescent="0.3">
      <c r="A94" s="281" t="s">
        <v>5</v>
      </c>
      <c r="B94" s="282">
        <v>38.83025300000012</v>
      </c>
      <c r="C94" s="286">
        <v>2.8601793879860078E-2</v>
      </c>
      <c r="D94" s="283">
        <v>41.890279999999848</v>
      </c>
      <c r="E94" s="287">
        <v>2.9220116196094933E-2</v>
      </c>
      <c r="F94" s="285">
        <v>7.8805229520387599E-2</v>
      </c>
      <c r="M94" s="281" t="s">
        <v>5</v>
      </c>
      <c r="N94" s="282">
        <f t="shared" si="48"/>
        <v>38.83025300000012</v>
      </c>
      <c r="O94" s="286">
        <f t="shared" si="47"/>
        <v>2.8601793879860078E-2</v>
      </c>
      <c r="P94" s="283">
        <f t="shared" si="47"/>
        <v>41.890279999999848</v>
      </c>
      <c r="Q94" s="287">
        <f t="shared" si="47"/>
        <v>2.9220116196094933E-2</v>
      </c>
      <c r="R94" s="285">
        <f t="shared" si="47"/>
        <v>7.8805229520387599E-2</v>
      </c>
    </row>
    <row r="95" spans="1:18" ht="15" thickBot="1" x14ac:dyDescent="0.35">
      <c r="A95" s="289" t="s">
        <v>213</v>
      </c>
      <c r="B95" s="290">
        <v>21.50518975000012</v>
      </c>
      <c r="C95" s="291">
        <v>1.5840406823431751E-2</v>
      </c>
      <c r="D95" s="292">
        <v>22.497959999999843</v>
      </c>
      <c r="E95" s="293">
        <v>1.5693211059345836E-2</v>
      </c>
      <c r="F95" s="294">
        <v>4.6164217174587741E-2</v>
      </c>
      <c r="M95" s="289" t="s">
        <v>21</v>
      </c>
      <c r="N95" s="290">
        <f t="shared" si="48"/>
        <v>21.50518975000012</v>
      </c>
      <c r="O95" s="291">
        <f t="shared" si="47"/>
        <v>1.5840406823431751E-2</v>
      </c>
      <c r="P95" s="292">
        <f t="shared" si="47"/>
        <v>22.497959999999843</v>
      </c>
      <c r="Q95" s="293">
        <f t="shared" si="47"/>
        <v>1.5693211059345836E-2</v>
      </c>
      <c r="R95" s="294">
        <f t="shared" si="47"/>
        <v>4.6164217174587741E-2</v>
      </c>
    </row>
    <row r="97" spans="1:19" ht="14.4" x14ac:dyDescent="0.25">
      <c r="A97" s="295"/>
      <c r="B97" s="458" t="s">
        <v>31</v>
      </c>
      <c r="C97" s="458"/>
      <c r="D97" s="458"/>
      <c r="E97" s="458" t="s">
        <v>32</v>
      </c>
      <c r="F97" s="458"/>
      <c r="G97" s="458"/>
      <c r="M97" s="295"/>
      <c r="N97" s="458" t="s">
        <v>232</v>
      </c>
      <c r="O97" s="458"/>
      <c r="P97" s="458"/>
      <c r="Q97" s="458" t="s">
        <v>233</v>
      </c>
      <c r="R97" s="458"/>
      <c r="S97" s="458"/>
    </row>
    <row r="98" spans="1:19" ht="4.8" customHeight="1" thickBot="1" x14ac:dyDescent="0.3">
      <c r="A98" s="296"/>
      <c r="B98" s="296"/>
      <c r="C98" s="296"/>
      <c r="D98" s="297"/>
      <c r="E98" s="296"/>
      <c r="F98" s="296"/>
      <c r="G98" s="297"/>
      <c r="M98" s="296"/>
      <c r="N98" s="296"/>
      <c r="O98" s="296"/>
      <c r="P98" s="297"/>
      <c r="Q98" s="296"/>
      <c r="R98" s="296"/>
      <c r="S98" s="297"/>
    </row>
    <row r="99" spans="1:19" ht="15" thickBot="1" x14ac:dyDescent="0.3">
      <c r="A99" s="276" t="s">
        <v>44</v>
      </c>
      <c r="B99" s="298" t="s">
        <v>46</v>
      </c>
      <c r="C99" s="299" t="s">
        <v>229</v>
      </c>
      <c r="D99" s="300" t="s">
        <v>67</v>
      </c>
      <c r="E99" s="310">
        <v>45199</v>
      </c>
      <c r="F99" s="310" t="s">
        <v>238</v>
      </c>
      <c r="G99" s="300" t="s">
        <v>68</v>
      </c>
      <c r="M99" s="276" t="s">
        <v>47</v>
      </c>
      <c r="N99" s="298" t="s">
        <v>45</v>
      </c>
      <c r="O99" s="299" t="s">
        <v>231</v>
      </c>
      <c r="P99" s="300" t="s">
        <v>67</v>
      </c>
      <c r="Q99" s="310">
        <v>44833</v>
      </c>
      <c r="R99" s="310" t="s">
        <v>234</v>
      </c>
      <c r="S99" s="300" t="s">
        <v>68</v>
      </c>
    </row>
    <row r="100" spans="1:19" ht="14.4" x14ac:dyDescent="0.25">
      <c r="A100" s="275" t="s">
        <v>239</v>
      </c>
      <c r="B100" s="301">
        <v>1289.9734772093923</v>
      </c>
      <c r="C100" s="302">
        <v>0.8998068310515468</v>
      </c>
      <c r="D100" s="288">
        <v>6.2676901472065616E-2</v>
      </c>
      <c r="E100" s="311">
        <v>2316.5342546970332</v>
      </c>
      <c r="F100" s="302">
        <v>0.89235052183905028</v>
      </c>
      <c r="G100" s="288">
        <v>-9.8869153179260705E-2</v>
      </c>
      <c r="M100" s="275" t="s">
        <v>235</v>
      </c>
      <c r="N100" s="301">
        <f>+B100</f>
        <v>1289.9734772093923</v>
      </c>
      <c r="O100" s="302">
        <f t="shared" ref="O100:S100" si="49">+C100</f>
        <v>0.8998068310515468</v>
      </c>
      <c r="P100" s="288">
        <f t="shared" si="49"/>
        <v>6.2676901472065616E-2</v>
      </c>
      <c r="Q100" s="311">
        <f t="shared" si="49"/>
        <v>2316.5342546970332</v>
      </c>
      <c r="R100" s="302">
        <f t="shared" si="49"/>
        <v>0.89235052183905028</v>
      </c>
      <c r="S100" s="288">
        <f t="shared" si="49"/>
        <v>-9.8869153179260705E-2</v>
      </c>
    </row>
    <row r="101" spans="1:19" ht="14.4" x14ac:dyDescent="0.25">
      <c r="A101" s="275" t="s">
        <v>240</v>
      </c>
      <c r="B101" s="301">
        <v>123.97343318</v>
      </c>
      <c r="C101" s="302">
        <v>8.6476306695543792E-2</v>
      </c>
      <c r="D101" s="288">
        <v>-2.0294357652651751E-2</v>
      </c>
      <c r="E101" s="311">
        <v>211.18422853000001</v>
      </c>
      <c r="F101" s="302">
        <v>8.1350127307989725E-2</v>
      </c>
      <c r="G101" s="288">
        <v>-0.2227862905657827</v>
      </c>
      <c r="M101" s="275" t="s">
        <v>236</v>
      </c>
      <c r="N101" s="301">
        <f t="shared" ref="N101:N103" si="50">+B101</f>
        <v>123.97343318</v>
      </c>
      <c r="O101" s="302">
        <f t="shared" ref="O101:O103" si="51">+C101</f>
        <v>8.6476306695543792E-2</v>
      </c>
      <c r="P101" s="288">
        <f t="shared" ref="P101:P103" si="52">+D101</f>
        <v>-2.0294357652651751E-2</v>
      </c>
      <c r="Q101" s="311">
        <f t="shared" ref="Q101:Q103" si="53">+E101</f>
        <v>211.18422853000001</v>
      </c>
      <c r="R101" s="302">
        <f t="shared" ref="R101:R103" si="54">+F101</f>
        <v>8.1350127307989725E-2</v>
      </c>
      <c r="S101" s="288">
        <f t="shared" ref="S101:S103" si="55">+G101</f>
        <v>-0.2227862905657827</v>
      </c>
    </row>
    <row r="102" spans="1:19" ht="15" thickBot="1" x14ac:dyDescent="0.3">
      <c r="A102" s="303" t="s">
        <v>237</v>
      </c>
      <c r="B102" s="304">
        <v>19.664652329999996</v>
      </c>
      <c r="C102" s="305">
        <v>1.3716862252909334E-2</v>
      </c>
      <c r="D102" s="306">
        <v>0.14437499484614613</v>
      </c>
      <c r="E102" s="312">
        <v>68.272887880000013</v>
      </c>
      <c r="F102" s="305">
        <v>2.6299350852959785E-2</v>
      </c>
      <c r="G102" s="306">
        <v>-2.1307097211060722E-2</v>
      </c>
      <c r="M102" s="303" t="s">
        <v>237</v>
      </c>
      <c r="N102" s="304">
        <f t="shared" si="50"/>
        <v>19.664652329999996</v>
      </c>
      <c r="O102" s="305">
        <f t="shared" si="51"/>
        <v>1.3716862252909334E-2</v>
      </c>
      <c r="P102" s="306">
        <f t="shared" si="52"/>
        <v>0.14437499484614613</v>
      </c>
      <c r="Q102" s="312">
        <f t="shared" si="53"/>
        <v>68.272887880000013</v>
      </c>
      <c r="R102" s="305">
        <f t="shared" si="54"/>
        <v>2.6299350852959785E-2</v>
      </c>
      <c r="S102" s="306">
        <f t="shared" si="55"/>
        <v>-2.1307097211060722E-2</v>
      </c>
    </row>
    <row r="103" spans="1:19" ht="15" thickBot="1" x14ac:dyDescent="0.3">
      <c r="A103" s="307" t="s">
        <v>61</v>
      </c>
      <c r="B103" s="308">
        <v>1433.6115627193924</v>
      </c>
      <c r="C103" s="309">
        <v>1</v>
      </c>
      <c r="D103" s="294">
        <v>5.5977341247506418E-2</v>
      </c>
      <c r="E103" s="313">
        <v>2595.991371107034</v>
      </c>
      <c r="F103" s="309">
        <v>0.99999999999999978</v>
      </c>
      <c r="G103" s="294">
        <v>-0.10857325444042842</v>
      </c>
      <c r="M103" s="307" t="s">
        <v>61</v>
      </c>
      <c r="N103" s="308">
        <f t="shared" si="50"/>
        <v>1433.6115627193924</v>
      </c>
      <c r="O103" s="309">
        <f t="shared" si="51"/>
        <v>1</v>
      </c>
      <c r="P103" s="294">
        <f t="shared" si="52"/>
        <v>5.5977341247506418E-2</v>
      </c>
      <c r="Q103" s="313">
        <f t="shared" si="53"/>
        <v>2595.991371107034</v>
      </c>
      <c r="R103" s="309">
        <f t="shared" si="54"/>
        <v>0.99999999999999978</v>
      </c>
      <c r="S103" s="294">
        <f t="shared" si="55"/>
        <v>-0.10857325444042842</v>
      </c>
    </row>
  </sheetData>
  <mergeCells count="38">
    <mergeCell ref="B89:F89"/>
    <mergeCell ref="N89:R89"/>
    <mergeCell ref="B97:D97"/>
    <mergeCell ref="E97:G97"/>
    <mergeCell ref="N97:P97"/>
    <mergeCell ref="Q97:S97"/>
    <mergeCell ref="T69:V69"/>
    <mergeCell ref="N71:P71"/>
    <mergeCell ref="Q71:S71"/>
    <mergeCell ref="T71:V71"/>
    <mergeCell ref="B78:D78"/>
    <mergeCell ref="N78:P78"/>
    <mergeCell ref="B71:D71"/>
    <mergeCell ref="E71:G71"/>
    <mergeCell ref="H71:J71"/>
    <mergeCell ref="N69:P69"/>
    <mergeCell ref="Q69:S69"/>
    <mergeCell ref="B1:D1"/>
    <mergeCell ref="N1:P1"/>
    <mergeCell ref="B14:D14"/>
    <mergeCell ref="N14:P14"/>
    <mergeCell ref="B69:D69"/>
    <mergeCell ref="E69:G69"/>
    <mergeCell ref="H69:J69"/>
    <mergeCell ref="N47:R47"/>
    <mergeCell ref="N62:R62"/>
    <mergeCell ref="N55:R55"/>
    <mergeCell ref="B47:F47"/>
    <mergeCell ref="C55:F55"/>
    <mergeCell ref="B62:F62"/>
    <mergeCell ref="Q14:S14"/>
    <mergeCell ref="E14:G14"/>
    <mergeCell ref="N25:R25"/>
    <mergeCell ref="N32:R32"/>
    <mergeCell ref="N40:R40"/>
    <mergeCell ref="B25:F25"/>
    <mergeCell ref="B32:F32"/>
    <mergeCell ref="B40:F40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4294967295" verticalDpi="4294967295" r:id="rId1"/>
  <rowBreaks count="2" manualBreakCount="2">
    <brk id="45" max="10" man="1"/>
    <brk id="8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5821-3B85-41B6-B1FA-47C71B147A82}">
  <dimension ref="A1:R130"/>
  <sheetViews>
    <sheetView zoomScaleNormal="100" zoomScaleSheetLayoutView="80" workbookViewId="0">
      <selection activeCell="J122" sqref="J122"/>
    </sheetView>
  </sheetViews>
  <sheetFormatPr baseColWidth="10" defaultRowHeight="12" x14ac:dyDescent="0.25"/>
  <cols>
    <col min="1" max="1" width="44.44140625" style="18" customWidth="1"/>
    <col min="2" max="2" width="16.6640625" style="18" customWidth="1"/>
    <col min="3" max="3" width="15.44140625" style="18" customWidth="1"/>
    <col min="4" max="12" width="11.5546875" style="18"/>
    <col min="13" max="13" width="41.77734375" style="18" customWidth="1"/>
    <col min="14" max="14" width="14.88671875" style="18" customWidth="1"/>
    <col min="15" max="15" width="15" style="18" customWidth="1"/>
    <col min="16" max="16384" width="11.5546875" style="18"/>
  </cols>
  <sheetData>
    <row r="1" spans="1:15" ht="12.6" thickBot="1" x14ac:dyDescent="0.3">
      <c r="A1" s="314" t="s">
        <v>241</v>
      </c>
      <c r="B1" s="315" t="s">
        <v>45</v>
      </c>
      <c r="C1" s="316" t="s">
        <v>46</v>
      </c>
      <c r="M1" s="314" t="s">
        <v>255</v>
      </c>
      <c r="N1" s="315" t="s">
        <v>45</v>
      </c>
      <c r="O1" s="316" t="s">
        <v>46</v>
      </c>
    </row>
    <row r="2" spans="1:15" ht="4.8" customHeight="1" thickBot="1" x14ac:dyDescent="0.3">
      <c r="A2" s="317"/>
      <c r="B2" s="317"/>
      <c r="C2" s="317"/>
      <c r="M2" s="317"/>
      <c r="N2" s="317"/>
      <c r="O2" s="317"/>
    </row>
    <row r="3" spans="1:15" x14ac:dyDescent="0.25">
      <c r="A3" s="318" t="s">
        <v>242</v>
      </c>
      <c r="B3" s="319">
        <v>23.13</v>
      </c>
      <c r="C3" s="320">
        <v>34.07</v>
      </c>
      <c r="M3" s="318" t="s">
        <v>256</v>
      </c>
      <c r="N3" s="319">
        <f>+B3</f>
        <v>23.13</v>
      </c>
      <c r="O3" s="320">
        <f>+C3</f>
        <v>34.07</v>
      </c>
    </row>
    <row r="4" spans="1:15" x14ac:dyDescent="0.25">
      <c r="A4" s="318" t="s">
        <v>243</v>
      </c>
      <c r="B4" s="321">
        <v>-1.364605543710018E-2</v>
      </c>
      <c r="C4" s="322">
        <v>0.47297881539126685</v>
      </c>
      <c r="M4" s="318" t="s">
        <v>257</v>
      </c>
      <c r="N4" s="321">
        <f t="shared" ref="N4:O15" si="0">+B4</f>
        <v>-1.364605543710018E-2</v>
      </c>
      <c r="O4" s="322">
        <f t="shared" si="0"/>
        <v>0.47297881539126685</v>
      </c>
    </row>
    <row r="5" spans="1:15" x14ac:dyDescent="0.25">
      <c r="A5" s="318" t="s">
        <v>244</v>
      </c>
      <c r="B5" s="319">
        <v>26.94</v>
      </c>
      <c r="C5" s="320">
        <v>34.49</v>
      </c>
      <c r="M5" s="318" t="s">
        <v>258</v>
      </c>
      <c r="N5" s="319">
        <f t="shared" si="0"/>
        <v>26.94</v>
      </c>
      <c r="O5" s="320">
        <f t="shared" si="0"/>
        <v>34.49</v>
      </c>
    </row>
    <row r="6" spans="1:15" x14ac:dyDescent="0.25">
      <c r="A6" s="323" t="s">
        <v>245</v>
      </c>
      <c r="B6" s="324">
        <v>44720</v>
      </c>
      <c r="C6" s="325">
        <v>45189</v>
      </c>
      <c r="M6" s="323" t="s">
        <v>259</v>
      </c>
      <c r="N6" s="324">
        <f t="shared" si="0"/>
        <v>44720</v>
      </c>
      <c r="O6" s="325">
        <f t="shared" si="0"/>
        <v>45189</v>
      </c>
    </row>
    <row r="7" spans="1:15" x14ac:dyDescent="0.25">
      <c r="A7" s="318" t="s">
        <v>246</v>
      </c>
      <c r="B7" s="319">
        <v>19.844999999999999</v>
      </c>
      <c r="C7" s="320">
        <v>26.57</v>
      </c>
      <c r="M7" s="318" t="s">
        <v>260</v>
      </c>
      <c r="N7" s="319">
        <f t="shared" si="0"/>
        <v>19.844999999999999</v>
      </c>
      <c r="O7" s="320">
        <f t="shared" si="0"/>
        <v>26.57</v>
      </c>
    </row>
    <row r="8" spans="1:15" x14ac:dyDescent="0.25">
      <c r="A8" s="323" t="s">
        <v>247</v>
      </c>
      <c r="B8" s="324">
        <v>44627</v>
      </c>
      <c r="C8" s="325">
        <v>44979</v>
      </c>
      <c r="M8" s="323" t="s">
        <v>261</v>
      </c>
      <c r="N8" s="324">
        <f t="shared" si="0"/>
        <v>44627</v>
      </c>
      <c r="O8" s="325">
        <f t="shared" si="0"/>
        <v>44979</v>
      </c>
    </row>
    <row r="9" spans="1:15" ht="12.6" thickBot="1" x14ac:dyDescent="0.3">
      <c r="A9" s="318" t="s">
        <v>248</v>
      </c>
      <c r="B9" s="319">
        <v>23.402166907662394</v>
      </c>
      <c r="C9" s="320">
        <v>29.912756642449594</v>
      </c>
      <c r="M9" s="318" t="s">
        <v>262</v>
      </c>
      <c r="N9" s="319">
        <f t="shared" si="0"/>
        <v>23.402166907662394</v>
      </c>
      <c r="O9" s="320">
        <f t="shared" si="0"/>
        <v>29.912756642449594</v>
      </c>
    </row>
    <row r="10" spans="1:15" x14ac:dyDescent="0.25">
      <c r="A10" s="326" t="s">
        <v>249</v>
      </c>
      <c r="B10" s="327">
        <v>145282.66500000001</v>
      </c>
      <c r="C10" s="328">
        <v>95150.929000000004</v>
      </c>
      <c r="M10" s="326" t="s">
        <v>263</v>
      </c>
      <c r="N10" s="327">
        <f t="shared" si="0"/>
        <v>145282.66500000001</v>
      </c>
      <c r="O10" s="328">
        <f t="shared" si="0"/>
        <v>95150.929000000004</v>
      </c>
    </row>
    <row r="11" spans="1:15" x14ac:dyDescent="0.25">
      <c r="A11" s="318" t="s">
        <v>250</v>
      </c>
      <c r="B11" s="329">
        <v>752.75992227979282</v>
      </c>
      <c r="C11" s="330">
        <v>493.00999481865284</v>
      </c>
      <c r="M11" s="318" t="s">
        <v>264</v>
      </c>
      <c r="N11" s="329">
        <f t="shared" si="0"/>
        <v>752.75992227979282</v>
      </c>
      <c r="O11" s="330">
        <f t="shared" si="0"/>
        <v>493.00999481865284</v>
      </c>
    </row>
    <row r="12" spans="1:15" x14ac:dyDescent="0.25">
      <c r="A12" s="318" t="s">
        <v>251</v>
      </c>
      <c r="B12" s="329">
        <v>3399.9291751200017</v>
      </c>
      <c r="C12" s="330">
        <v>2846.2265834799996</v>
      </c>
      <c r="M12" s="318" t="s">
        <v>265</v>
      </c>
      <c r="N12" s="329">
        <f t="shared" si="0"/>
        <v>3399.9291751200017</v>
      </c>
      <c r="O12" s="330">
        <f t="shared" si="0"/>
        <v>2846.2265834799996</v>
      </c>
    </row>
    <row r="13" spans="1:15" ht="12.6" thickBot="1" x14ac:dyDescent="0.3">
      <c r="A13" s="331" t="s">
        <v>252</v>
      </c>
      <c r="B13" s="332">
        <v>17.616213342590683</v>
      </c>
      <c r="C13" s="333">
        <v>14.747287997305698</v>
      </c>
      <c r="M13" s="331" t="s">
        <v>266</v>
      </c>
      <c r="N13" s="332">
        <f t="shared" si="0"/>
        <v>17.616213342590683</v>
      </c>
      <c r="O13" s="333">
        <f t="shared" si="0"/>
        <v>14.747287997305698</v>
      </c>
    </row>
    <row r="14" spans="1:15" x14ac:dyDescent="0.25">
      <c r="A14" s="318" t="s">
        <v>253</v>
      </c>
      <c r="B14" s="334">
        <v>288.66459400000002</v>
      </c>
      <c r="C14" s="335">
        <v>278.16459400000002</v>
      </c>
      <c r="M14" s="318" t="s">
        <v>267</v>
      </c>
      <c r="N14" s="334">
        <f t="shared" si="0"/>
        <v>288.66459400000002</v>
      </c>
      <c r="O14" s="335">
        <f t="shared" si="0"/>
        <v>278.16459400000002</v>
      </c>
    </row>
    <row r="15" spans="1:15" ht="12.6" thickBot="1" x14ac:dyDescent="0.3">
      <c r="A15" s="331" t="s">
        <v>254</v>
      </c>
      <c r="B15" s="336">
        <v>6676.8120592200003</v>
      </c>
      <c r="C15" s="337">
        <v>9477.067717580001</v>
      </c>
      <c r="M15" s="331" t="s">
        <v>268</v>
      </c>
      <c r="N15" s="336">
        <f t="shared" si="0"/>
        <v>6676.8120592200003</v>
      </c>
      <c r="O15" s="337">
        <f t="shared" si="0"/>
        <v>9477.067717580001</v>
      </c>
    </row>
    <row r="17" spans="1:18" x14ac:dyDescent="0.25">
      <c r="A17" s="338"/>
      <c r="B17" s="459" t="s">
        <v>45</v>
      </c>
      <c r="C17" s="459"/>
      <c r="D17" s="459" t="s">
        <v>46</v>
      </c>
      <c r="E17" s="459"/>
      <c r="M17" s="338"/>
      <c r="N17" s="459" t="str">
        <f>+B17</f>
        <v>9M22</v>
      </c>
      <c r="O17" s="459"/>
      <c r="P17" s="459" t="str">
        <f>+D17</f>
        <v>9M23</v>
      </c>
      <c r="Q17" s="459"/>
    </row>
    <row r="18" spans="1:18" ht="2.4" customHeight="1" x14ac:dyDescent="0.25">
      <c r="A18" s="338"/>
      <c r="B18" s="339"/>
      <c r="C18" s="339"/>
      <c r="D18" s="339"/>
      <c r="E18" s="339"/>
      <c r="M18" s="338"/>
      <c r="N18" s="339"/>
      <c r="O18" s="339"/>
      <c r="P18" s="339"/>
      <c r="Q18" s="339"/>
    </row>
    <row r="19" spans="1:18" ht="24.6" thickBot="1" x14ac:dyDescent="0.3">
      <c r="A19" s="340">
        <v>0</v>
      </c>
      <c r="B19" s="341" t="s">
        <v>269</v>
      </c>
      <c r="C19" s="341" t="s">
        <v>270</v>
      </c>
      <c r="D19" s="341" t="s">
        <v>269</v>
      </c>
      <c r="E19" s="341" t="s">
        <v>270</v>
      </c>
      <c r="M19" s="340"/>
      <c r="N19" s="341" t="s">
        <v>275</v>
      </c>
      <c r="O19" s="341" t="s">
        <v>276</v>
      </c>
      <c r="P19" s="341" t="s">
        <v>275</v>
      </c>
      <c r="Q19" s="341" t="s">
        <v>276</v>
      </c>
    </row>
    <row r="20" spans="1:18" ht="12.6" thickBot="1" x14ac:dyDescent="0.3">
      <c r="A20" s="342" t="s">
        <v>271</v>
      </c>
      <c r="B20" s="343">
        <v>28876676</v>
      </c>
      <c r="C20" s="343">
        <v>691916</v>
      </c>
      <c r="D20" s="344">
        <v>25904654</v>
      </c>
      <c r="E20" s="344">
        <v>622170.12083370006</v>
      </c>
      <c r="M20" s="342" t="s">
        <v>277</v>
      </c>
      <c r="N20" s="343">
        <f>+B20</f>
        <v>28876676</v>
      </c>
      <c r="O20" s="343">
        <f t="shared" ref="O20:Q23" si="1">+C20</f>
        <v>691916</v>
      </c>
      <c r="P20" s="344">
        <f t="shared" si="1"/>
        <v>25904654</v>
      </c>
      <c r="Q20" s="344">
        <f t="shared" si="1"/>
        <v>622170.12083370006</v>
      </c>
    </row>
    <row r="21" spans="1:18" x14ac:dyDescent="0.25">
      <c r="A21" s="345" t="s">
        <v>272</v>
      </c>
      <c r="B21" s="346">
        <v>24256265</v>
      </c>
      <c r="C21" s="346">
        <v>570685</v>
      </c>
      <c r="D21" s="347">
        <v>4671839</v>
      </c>
      <c r="E21" s="347">
        <v>137989.1737131</v>
      </c>
      <c r="M21" s="345" t="s">
        <v>278</v>
      </c>
      <c r="N21" s="346">
        <f t="shared" ref="N21:N23" si="2">+B21</f>
        <v>24256265</v>
      </c>
      <c r="O21" s="346">
        <f t="shared" si="1"/>
        <v>570685</v>
      </c>
      <c r="P21" s="347">
        <f t="shared" si="1"/>
        <v>4671839</v>
      </c>
      <c r="Q21" s="347">
        <f t="shared" si="1"/>
        <v>137989.1737131</v>
      </c>
    </row>
    <row r="22" spans="1:18" ht="12.6" thickBot="1" x14ac:dyDescent="0.3">
      <c r="A22" s="348" t="s">
        <v>273</v>
      </c>
      <c r="B22" s="349">
        <v>-28180186</v>
      </c>
      <c r="C22" s="349">
        <v>-673113</v>
      </c>
      <c r="D22" s="350">
        <v>-15698253</v>
      </c>
      <c r="E22" s="350">
        <v>-384861.55299</v>
      </c>
      <c r="M22" s="348" t="s">
        <v>279</v>
      </c>
      <c r="N22" s="349">
        <f t="shared" si="2"/>
        <v>-28180186</v>
      </c>
      <c r="O22" s="349">
        <f t="shared" si="1"/>
        <v>-673113</v>
      </c>
      <c r="P22" s="350">
        <f t="shared" si="1"/>
        <v>-15698253</v>
      </c>
      <c r="Q22" s="350">
        <f t="shared" si="1"/>
        <v>-384861.55299</v>
      </c>
    </row>
    <row r="23" spans="1:18" ht="12.6" thickBot="1" x14ac:dyDescent="0.3">
      <c r="A23" s="351" t="s">
        <v>274</v>
      </c>
      <c r="B23" s="352">
        <v>24952755</v>
      </c>
      <c r="C23" s="352">
        <v>589488</v>
      </c>
      <c r="D23" s="353">
        <v>14878240</v>
      </c>
      <c r="E23" s="353">
        <v>375297.74155680003</v>
      </c>
      <c r="M23" s="351" t="s">
        <v>280</v>
      </c>
      <c r="N23" s="352">
        <f t="shared" si="2"/>
        <v>24952755</v>
      </c>
      <c r="O23" s="352">
        <f t="shared" si="1"/>
        <v>589488</v>
      </c>
      <c r="P23" s="353">
        <f t="shared" si="1"/>
        <v>14878240</v>
      </c>
      <c r="Q23" s="353">
        <f t="shared" si="1"/>
        <v>375297.74155680003</v>
      </c>
    </row>
    <row r="24" spans="1:18" ht="12.6" thickBot="1" x14ac:dyDescent="0.3"/>
    <row r="25" spans="1:18" ht="14.4" customHeight="1" thickBot="1" x14ac:dyDescent="0.3">
      <c r="A25" s="354" t="s">
        <v>33</v>
      </c>
      <c r="B25" s="355"/>
      <c r="C25" s="355"/>
      <c r="D25" s="356"/>
      <c r="E25" s="356"/>
      <c r="F25" s="357"/>
      <c r="M25" s="354" t="s">
        <v>64</v>
      </c>
      <c r="N25" s="355"/>
      <c r="O25" s="355"/>
      <c r="P25" s="356"/>
      <c r="Q25" s="356"/>
      <c r="R25" s="357"/>
    </row>
    <row r="26" spans="1:18" ht="14.4" customHeight="1" x14ac:dyDescent="0.25">
      <c r="A26" s="58"/>
      <c r="B26" s="245"/>
      <c r="C26" s="245"/>
      <c r="D26" s="245"/>
      <c r="E26" s="245"/>
      <c r="F26" s="58"/>
      <c r="M26" s="58"/>
      <c r="N26" s="245"/>
      <c r="O26" s="245"/>
      <c r="P26" s="245"/>
      <c r="Q26" s="245"/>
      <c r="R26" s="58"/>
    </row>
    <row r="27" spans="1:18" ht="14.4" customHeight="1" x14ac:dyDescent="0.25">
      <c r="A27" s="358" t="s">
        <v>84</v>
      </c>
      <c r="B27" s="359"/>
      <c r="C27" s="461"/>
      <c r="D27" s="461"/>
      <c r="E27" s="461"/>
      <c r="F27" s="462"/>
      <c r="M27" s="358" t="s">
        <v>65</v>
      </c>
      <c r="N27" s="359"/>
      <c r="O27" s="461"/>
      <c r="P27" s="461"/>
      <c r="Q27" s="461"/>
      <c r="R27" s="462"/>
    </row>
    <row r="28" spans="1:18" ht="14.4" customHeight="1" thickBot="1" x14ac:dyDescent="0.3">
      <c r="A28" s="360">
        <v>0</v>
      </c>
      <c r="B28" s="237"/>
      <c r="C28" s="360"/>
      <c r="D28" s="237"/>
      <c r="E28" s="237"/>
      <c r="F28" s="237"/>
      <c r="M28" s="360"/>
      <c r="N28" s="237"/>
      <c r="O28" s="360"/>
      <c r="P28" s="237"/>
      <c r="Q28" s="237"/>
      <c r="R28" s="237"/>
    </row>
    <row r="29" spans="1:18" ht="14.4" customHeight="1" thickBot="1" x14ac:dyDescent="0.3">
      <c r="A29" s="240" t="s">
        <v>85</v>
      </c>
      <c r="B29" s="361">
        <v>44833</v>
      </c>
      <c r="C29" s="238">
        <v>44926</v>
      </c>
      <c r="D29" s="361">
        <v>45199</v>
      </c>
      <c r="E29" s="242" t="s">
        <v>67</v>
      </c>
      <c r="F29" s="243" t="s">
        <v>68</v>
      </c>
      <c r="M29" s="240" t="s">
        <v>66</v>
      </c>
      <c r="N29" s="361">
        <v>44833</v>
      </c>
      <c r="O29" s="238">
        <v>44926</v>
      </c>
      <c r="P29" s="361">
        <v>45199</v>
      </c>
      <c r="Q29" s="242" t="s">
        <v>67</v>
      </c>
      <c r="R29" s="243" t="s">
        <v>68</v>
      </c>
    </row>
    <row r="30" spans="1:18" ht="14.4" customHeight="1" x14ac:dyDescent="0.25">
      <c r="A30" s="362" t="s">
        <v>86</v>
      </c>
      <c r="B30" s="363">
        <v>1.05602</v>
      </c>
      <c r="C30" s="364">
        <v>1.0499799999999999</v>
      </c>
      <c r="D30" s="363">
        <v>1.0815699999999999</v>
      </c>
      <c r="E30" s="16">
        <v>2.4194617526183126E-2</v>
      </c>
      <c r="F30" s="16">
        <v>3.0086287357854458E-2</v>
      </c>
      <c r="M30" s="362" t="s">
        <v>69</v>
      </c>
      <c r="N30" s="363">
        <f>+B30</f>
        <v>1.05602</v>
      </c>
      <c r="O30" s="364">
        <f t="shared" ref="O30:R30" si="3">+C30</f>
        <v>1.0499799999999999</v>
      </c>
      <c r="P30" s="363">
        <f t="shared" si="3"/>
        <v>1.0815699999999999</v>
      </c>
      <c r="Q30" s="16">
        <f t="shared" si="3"/>
        <v>2.4194617526183126E-2</v>
      </c>
      <c r="R30" s="16">
        <f t="shared" si="3"/>
        <v>3.0086287357854458E-2</v>
      </c>
    </row>
    <row r="31" spans="1:18" ht="14.4" customHeight="1" thickBot="1" x14ac:dyDescent="0.3">
      <c r="A31" s="365" t="s">
        <v>87</v>
      </c>
      <c r="B31" s="366">
        <v>1.5022200000000001</v>
      </c>
      <c r="C31" s="367">
        <v>1.5154000000000001</v>
      </c>
      <c r="D31" s="366">
        <v>1.62914</v>
      </c>
      <c r="E31" s="244">
        <v>8.4488290663151888E-2</v>
      </c>
      <c r="F31" s="244">
        <v>7.5056090801108644E-2</v>
      </c>
      <c r="M31" s="365" t="s">
        <v>70</v>
      </c>
      <c r="N31" s="366">
        <f t="shared" ref="N31" si="4">+B31</f>
        <v>1.5022200000000001</v>
      </c>
      <c r="O31" s="367">
        <f t="shared" ref="O31" si="5">+C31</f>
        <v>1.5154000000000001</v>
      </c>
      <c r="P31" s="366">
        <f t="shared" ref="P31" si="6">+D31</f>
        <v>1.62914</v>
      </c>
      <c r="Q31" s="244">
        <f t="shared" ref="Q31" si="7">+E31</f>
        <v>8.4488290663151888E-2</v>
      </c>
      <c r="R31" s="244">
        <f t="shared" ref="R31" si="8">+F31</f>
        <v>7.5056090801108644E-2</v>
      </c>
    </row>
    <row r="32" spans="1:18" ht="14.4" customHeight="1" x14ac:dyDescent="0.25">
      <c r="A32" s="368"/>
      <c r="B32" s="368"/>
      <c r="C32" s="368"/>
      <c r="D32" s="368"/>
      <c r="E32" s="368"/>
      <c r="F32" s="369"/>
      <c r="M32" s="368"/>
      <c r="N32" s="368"/>
      <c r="O32" s="368"/>
      <c r="P32" s="368"/>
      <c r="Q32" s="368"/>
      <c r="R32" s="369"/>
    </row>
    <row r="33" spans="1:18" ht="14.4" customHeight="1" x14ac:dyDescent="0.25">
      <c r="A33" s="358" t="s">
        <v>88</v>
      </c>
      <c r="B33" s="359"/>
      <c r="C33" s="461"/>
      <c r="D33" s="461"/>
      <c r="E33" s="461"/>
      <c r="F33" s="462"/>
      <c r="M33" s="358" t="s">
        <v>71</v>
      </c>
      <c r="N33" s="359"/>
      <c r="O33" s="461"/>
      <c r="P33" s="461"/>
      <c r="Q33" s="461"/>
      <c r="R33" s="462"/>
    </row>
    <row r="34" spans="1:18" ht="14.4" customHeight="1" thickBot="1" x14ac:dyDescent="0.3">
      <c r="A34" s="360">
        <v>0</v>
      </c>
      <c r="B34" s="237"/>
      <c r="C34" s="360"/>
      <c r="D34" s="237"/>
      <c r="E34" s="237"/>
      <c r="F34" s="237"/>
      <c r="M34" s="360"/>
      <c r="N34" s="237"/>
      <c r="O34" s="360"/>
      <c r="P34" s="237"/>
      <c r="Q34" s="237"/>
      <c r="R34" s="237"/>
    </row>
    <row r="35" spans="1:18" ht="14.4" customHeight="1" thickBot="1" x14ac:dyDescent="0.3">
      <c r="A35" s="240" t="s">
        <v>85</v>
      </c>
      <c r="B35" s="361">
        <v>44833</v>
      </c>
      <c r="C35" s="238">
        <v>44926</v>
      </c>
      <c r="D35" s="361">
        <v>45199</v>
      </c>
      <c r="E35" s="242" t="s">
        <v>67</v>
      </c>
      <c r="F35" s="243" t="s">
        <v>68</v>
      </c>
      <c r="M35" s="240" t="s">
        <v>66</v>
      </c>
      <c r="N35" s="361">
        <v>44833</v>
      </c>
      <c r="O35" s="238">
        <v>44926</v>
      </c>
      <c r="P35" s="361">
        <v>45199</v>
      </c>
      <c r="Q35" s="242" t="s">
        <v>67</v>
      </c>
      <c r="R35" s="243" t="s">
        <v>68</v>
      </c>
    </row>
    <row r="36" spans="1:18" ht="14.4" customHeight="1" x14ac:dyDescent="0.25">
      <c r="A36" s="362" t="s">
        <v>86</v>
      </c>
      <c r="B36" s="363">
        <v>0.97479999999999989</v>
      </c>
      <c r="C36" s="364">
        <v>1.0666</v>
      </c>
      <c r="D36" s="363">
        <v>1.0593999999999999</v>
      </c>
      <c r="E36" s="16">
        <v>8.6787033237587297E-2</v>
      </c>
      <c r="F36" s="16">
        <v>-6.7504219013688749E-3</v>
      </c>
      <c r="M36" s="362" t="s">
        <v>69</v>
      </c>
      <c r="N36" s="363">
        <f>+B36</f>
        <v>0.97479999999999989</v>
      </c>
      <c r="O36" s="364">
        <f t="shared" ref="O36:O37" si="9">+C36</f>
        <v>1.0666</v>
      </c>
      <c r="P36" s="363">
        <f t="shared" ref="P36:P37" si="10">+D36</f>
        <v>1.0593999999999999</v>
      </c>
      <c r="Q36" s="16">
        <f t="shared" ref="Q36:Q37" si="11">+E36</f>
        <v>8.6787033237587297E-2</v>
      </c>
      <c r="R36" s="16">
        <f t="shared" ref="R36:R37" si="12">+F36</f>
        <v>-6.7504219013688749E-3</v>
      </c>
    </row>
    <row r="37" spans="1:18" ht="14.4" customHeight="1" thickBot="1" x14ac:dyDescent="0.3">
      <c r="A37" s="365" t="s">
        <v>87</v>
      </c>
      <c r="B37" s="366">
        <v>1.50759</v>
      </c>
      <c r="C37" s="367">
        <v>1.5692900000000001</v>
      </c>
      <c r="D37" s="366">
        <v>1.63391</v>
      </c>
      <c r="E37" s="244">
        <v>8.3789359175903355E-2</v>
      </c>
      <c r="F37" s="244">
        <v>4.1177857502437298E-2</v>
      </c>
      <c r="M37" s="365" t="s">
        <v>70</v>
      </c>
      <c r="N37" s="366">
        <f t="shared" ref="N37" si="13">+B37</f>
        <v>1.50759</v>
      </c>
      <c r="O37" s="367">
        <f t="shared" si="9"/>
        <v>1.5692900000000001</v>
      </c>
      <c r="P37" s="366">
        <f t="shared" si="10"/>
        <v>1.63391</v>
      </c>
      <c r="Q37" s="244">
        <f t="shared" si="11"/>
        <v>8.3789359175903355E-2</v>
      </c>
      <c r="R37" s="244">
        <f t="shared" si="12"/>
        <v>4.1177857502437298E-2</v>
      </c>
    </row>
    <row r="38" spans="1:18" ht="14.4" customHeight="1" x14ac:dyDescent="0.25">
      <c r="A38" s="368"/>
      <c r="B38" s="368"/>
      <c r="C38" s="368"/>
      <c r="D38" s="368"/>
      <c r="E38" s="368"/>
      <c r="F38" s="368"/>
      <c r="M38" s="368"/>
      <c r="N38" s="368"/>
      <c r="O38" s="368"/>
      <c r="P38" s="368"/>
      <c r="Q38" s="368"/>
      <c r="R38" s="368"/>
    </row>
    <row r="39" spans="1:18" ht="14.4" customHeight="1" x14ac:dyDescent="0.25">
      <c r="A39" s="370" t="s">
        <v>72</v>
      </c>
      <c r="B39" s="359"/>
      <c r="C39" s="461"/>
      <c r="D39" s="461"/>
      <c r="E39" s="461"/>
      <c r="F39" s="461"/>
      <c r="M39" s="370" t="s">
        <v>72</v>
      </c>
      <c r="N39" s="359"/>
      <c r="O39" s="461"/>
      <c r="P39" s="461"/>
      <c r="Q39" s="461"/>
      <c r="R39" s="461"/>
    </row>
    <row r="40" spans="1:18" ht="14.4" customHeight="1" thickBot="1" x14ac:dyDescent="0.3">
      <c r="A40" s="360">
        <v>0</v>
      </c>
      <c r="B40" s="237"/>
      <c r="C40" s="360"/>
      <c r="D40" s="237"/>
      <c r="E40" s="237"/>
      <c r="F40" s="237"/>
      <c r="M40" s="360"/>
      <c r="N40" s="237"/>
      <c r="O40" s="360"/>
      <c r="P40" s="237"/>
      <c r="Q40" s="237"/>
      <c r="R40" s="237"/>
    </row>
    <row r="41" spans="1:18" ht="14.4" customHeight="1" thickBot="1" x14ac:dyDescent="0.3">
      <c r="A41" s="371" t="s">
        <v>44</v>
      </c>
      <c r="B41" s="372"/>
      <c r="C41" s="242" t="s">
        <v>74</v>
      </c>
      <c r="D41" s="242" t="s">
        <v>75</v>
      </c>
      <c r="E41" s="242" t="s">
        <v>89</v>
      </c>
      <c r="F41" s="373" t="s">
        <v>77</v>
      </c>
      <c r="M41" s="371" t="s">
        <v>73</v>
      </c>
      <c r="N41" s="372"/>
      <c r="O41" s="242" t="s">
        <v>74</v>
      </c>
      <c r="P41" s="242" t="s">
        <v>75</v>
      </c>
      <c r="Q41" s="242" t="s">
        <v>76</v>
      </c>
      <c r="R41" s="373" t="s">
        <v>77</v>
      </c>
    </row>
    <row r="42" spans="1:18" ht="14.4" customHeight="1" x14ac:dyDescent="0.25">
      <c r="A42" s="362" t="s">
        <v>90</v>
      </c>
      <c r="B42" s="374"/>
      <c r="C42" s="12">
        <v>-3448.1499515605215</v>
      </c>
      <c r="D42" s="12">
        <v>-1625.6003819472949</v>
      </c>
      <c r="E42" s="12">
        <v>-10.76873687765692</v>
      </c>
      <c r="F42" s="375">
        <v>-5084.5190703854732</v>
      </c>
      <c r="M42" s="362" t="s">
        <v>78</v>
      </c>
      <c r="N42" s="374"/>
      <c r="O42" s="12">
        <f>+C42</f>
        <v>-3448.1499515605215</v>
      </c>
      <c r="P42" s="12">
        <f t="shared" ref="P42:R47" si="14">+D42</f>
        <v>-1625.6003819472949</v>
      </c>
      <c r="Q42" s="12">
        <f t="shared" si="14"/>
        <v>-10.76873687765692</v>
      </c>
      <c r="R42" s="375">
        <f t="shared" si="14"/>
        <v>-5084.5190703854732</v>
      </c>
    </row>
    <row r="43" spans="1:18" ht="14.4" customHeight="1" x14ac:dyDescent="0.25">
      <c r="A43" s="362" t="s">
        <v>91</v>
      </c>
      <c r="B43" s="374"/>
      <c r="C43" s="12">
        <v>268.14092129009367</v>
      </c>
      <c r="D43" s="12">
        <v>-899.65948336547183</v>
      </c>
      <c r="E43" s="12">
        <v>49.621573458163539</v>
      </c>
      <c r="F43" s="375">
        <v>-581.89698861721467</v>
      </c>
      <c r="M43" s="362" t="s">
        <v>79</v>
      </c>
      <c r="N43" s="374"/>
      <c r="O43" s="12">
        <f t="shared" ref="O43:O47" si="15">+C43</f>
        <v>268.14092129009367</v>
      </c>
      <c r="P43" s="12">
        <f t="shared" si="14"/>
        <v>-899.65948336547183</v>
      </c>
      <c r="Q43" s="12">
        <f t="shared" si="14"/>
        <v>49.621573458163539</v>
      </c>
      <c r="R43" s="375">
        <f t="shared" si="14"/>
        <v>-581.89698861721467</v>
      </c>
    </row>
    <row r="44" spans="1:18" ht="14.4" customHeight="1" x14ac:dyDescent="0.25">
      <c r="A44" s="362" t="s">
        <v>3</v>
      </c>
      <c r="B44" s="374"/>
      <c r="C44" s="12">
        <v>-374.97872648976886</v>
      </c>
      <c r="D44" s="12">
        <v>-497.81052751464517</v>
      </c>
      <c r="E44" s="12">
        <v>-51.873463764372104</v>
      </c>
      <c r="F44" s="375">
        <v>-924.66271776878614</v>
      </c>
      <c r="M44" s="362" t="s">
        <v>15</v>
      </c>
      <c r="N44" s="374"/>
      <c r="O44" s="12">
        <f t="shared" si="15"/>
        <v>-374.97872648976886</v>
      </c>
      <c r="P44" s="12">
        <f t="shared" si="14"/>
        <v>-497.81052751464517</v>
      </c>
      <c r="Q44" s="12">
        <f t="shared" si="14"/>
        <v>-51.873463764372104</v>
      </c>
      <c r="R44" s="375">
        <f t="shared" si="14"/>
        <v>-924.66271776878614</v>
      </c>
    </row>
    <row r="45" spans="1:18" ht="14.4" customHeight="1" x14ac:dyDescent="0.25">
      <c r="A45" s="362" t="s">
        <v>80</v>
      </c>
      <c r="B45" s="376"/>
      <c r="C45" s="12">
        <v>-12.368581179871027</v>
      </c>
      <c r="D45" s="12">
        <v>-38.958436790689824</v>
      </c>
      <c r="E45" s="12">
        <v>-4.2192359675489968</v>
      </c>
      <c r="F45" s="375">
        <v>-55.546253938109849</v>
      </c>
      <c r="M45" s="362" t="s">
        <v>80</v>
      </c>
      <c r="N45" s="376"/>
      <c r="O45" s="12">
        <f t="shared" si="15"/>
        <v>-12.368581179871027</v>
      </c>
      <c r="P45" s="12">
        <f t="shared" si="14"/>
        <v>-38.958436790689824</v>
      </c>
      <c r="Q45" s="12">
        <f t="shared" si="14"/>
        <v>-4.2192359675489968</v>
      </c>
      <c r="R45" s="375">
        <f t="shared" si="14"/>
        <v>-55.546253938109849</v>
      </c>
    </row>
    <row r="46" spans="1:18" ht="14.4" customHeight="1" x14ac:dyDescent="0.25">
      <c r="A46" s="362" t="s">
        <v>81</v>
      </c>
      <c r="B46" s="376"/>
      <c r="C46" s="12">
        <v>-8.9203692550142932</v>
      </c>
      <c r="D46" s="12">
        <v>-27.82181367177143</v>
      </c>
      <c r="E46" s="12">
        <v>-3.2516852493284389</v>
      </c>
      <c r="F46" s="375">
        <v>-39.993868176114162</v>
      </c>
      <c r="M46" s="362" t="s">
        <v>81</v>
      </c>
      <c r="N46" s="376"/>
      <c r="O46" s="12">
        <f t="shared" si="15"/>
        <v>-8.9203692550142932</v>
      </c>
      <c r="P46" s="12">
        <f t="shared" si="14"/>
        <v>-27.82181367177143</v>
      </c>
      <c r="Q46" s="12">
        <f t="shared" si="14"/>
        <v>-3.2516852493284389</v>
      </c>
      <c r="R46" s="375">
        <f t="shared" si="14"/>
        <v>-39.993868176114162</v>
      </c>
    </row>
    <row r="47" spans="1:18" ht="14.4" customHeight="1" thickBot="1" x14ac:dyDescent="0.3">
      <c r="A47" s="365" t="s">
        <v>12</v>
      </c>
      <c r="B47" s="377"/>
      <c r="C47" s="378">
        <v>-1.9235820758290949</v>
      </c>
      <c r="D47" s="378">
        <v>-8.2233512808365461</v>
      </c>
      <c r="E47" s="378">
        <v>0.24862386286013205</v>
      </c>
      <c r="F47" s="379">
        <v>-9.8983094938055096</v>
      </c>
      <c r="M47" s="365" t="s">
        <v>21</v>
      </c>
      <c r="N47" s="377"/>
      <c r="O47" s="378">
        <f t="shared" si="15"/>
        <v>-1.9235820758290949</v>
      </c>
      <c r="P47" s="378">
        <f t="shared" si="14"/>
        <v>-8.2233512808365461</v>
      </c>
      <c r="Q47" s="378">
        <f t="shared" si="14"/>
        <v>0.24862386286013205</v>
      </c>
      <c r="R47" s="379">
        <f t="shared" si="14"/>
        <v>-9.8983094938055096</v>
      </c>
    </row>
    <row r="48" spans="1:18" ht="14.4" customHeight="1" x14ac:dyDescent="0.25">
      <c r="A48" s="58"/>
      <c r="B48" s="58"/>
      <c r="C48" s="59"/>
      <c r="D48" s="59"/>
      <c r="E48" s="59"/>
      <c r="F48" s="58"/>
      <c r="M48" s="58"/>
      <c r="N48" s="58"/>
      <c r="O48" s="59"/>
      <c r="P48" s="59"/>
      <c r="Q48" s="59"/>
      <c r="R48" s="58"/>
    </row>
    <row r="49" spans="1:18" ht="14.4" customHeight="1" x14ac:dyDescent="0.25">
      <c r="A49" s="380"/>
      <c r="B49" s="381"/>
      <c r="C49" s="382"/>
      <c r="D49" s="382"/>
      <c r="E49" s="383"/>
      <c r="F49" s="245"/>
      <c r="M49" s="380"/>
      <c r="N49" s="381"/>
      <c r="O49" s="382"/>
      <c r="P49" s="382"/>
      <c r="Q49" s="383"/>
      <c r="R49" s="245"/>
    </row>
    <row r="50" spans="1:18" ht="14.4" customHeight="1" x14ac:dyDescent="0.25">
      <c r="A50" s="384" t="s">
        <v>92</v>
      </c>
      <c r="B50" s="40"/>
      <c r="C50" s="463"/>
      <c r="D50" s="463"/>
      <c r="E50" s="463"/>
      <c r="F50" s="463"/>
      <c r="M50" s="384" t="s">
        <v>82</v>
      </c>
      <c r="N50" s="40"/>
      <c r="O50" s="463"/>
      <c r="P50" s="463"/>
      <c r="Q50" s="463"/>
      <c r="R50" s="463"/>
    </row>
    <row r="51" spans="1:18" ht="14.4" customHeight="1" thickBot="1" x14ac:dyDescent="0.3">
      <c r="A51" s="19">
        <v>0</v>
      </c>
      <c r="B51" s="385"/>
      <c r="C51" s="19"/>
      <c r="D51" s="385"/>
      <c r="E51" s="385"/>
      <c r="F51" s="385"/>
      <c r="M51" s="19"/>
      <c r="N51" s="385"/>
      <c r="O51" s="19"/>
      <c r="P51" s="385"/>
      <c r="Q51" s="385"/>
      <c r="R51" s="385"/>
    </row>
    <row r="52" spans="1:18" ht="14.4" customHeight="1" thickBot="1" x14ac:dyDescent="0.3">
      <c r="A52" s="386" t="s">
        <v>44</v>
      </c>
      <c r="B52" s="387"/>
      <c r="C52" s="388" t="s">
        <v>74</v>
      </c>
      <c r="D52" s="388" t="s">
        <v>75</v>
      </c>
      <c r="E52" s="388" t="s">
        <v>89</v>
      </c>
      <c r="F52" s="389" t="s">
        <v>77</v>
      </c>
      <c r="M52" s="386" t="s">
        <v>47</v>
      </c>
      <c r="N52" s="387"/>
      <c r="O52" s="388" t="s">
        <v>74</v>
      </c>
      <c r="P52" s="388" t="s">
        <v>75</v>
      </c>
      <c r="Q52" s="388" t="s">
        <v>76</v>
      </c>
      <c r="R52" s="389" t="s">
        <v>77</v>
      </c>
    </row>
    <row r="53" spans="1:18" ht="14.4" customHeight="1" x14ac:dyDescent="0.25">
      <c r="A53" s="362" t="s">
        <v>90</v>
      </c>
      <c r="B53" s="374"/>
      <c r="C53" s="12">
        <v>-3448.1499515605215</v>
      </c>
      <c r="D53" s="12">
        <v>-1625.6003819472949</v>
      </c>
      <c r="E53" s="12">
        <v>-13.439822721517885</v>
      </c>
      <c r="F53" s="390">
        <v>-5087.1901562293342</v>
      </c>
      <c r="M53" s="362" t="s">
        <v>78</v>
      </c>
      <c r="N53" s="374"/>
      <c r="O53" s="12">
        <f>+C53</f>
        <v>-3448.1499515605215</v>
      </c>
      <c r="P53" s="12">
        <f t="shared" ref="P53:P57" si="16">+D53</f>
        <v>-1625.6003819472949</v>
      </c>
      <c r="Q53" s="12">
        <f t="shared" ref="Q53:Q57" si="17">+E53</f>
        <v>-13.439822721517885</v>
      </c>
      <c r="R53" s="375">
        <f t="shared" ref="R53:R57" si="18">+F53</f>
        <v>-5087.1901562293342</v>
      </c>
    </row>
    <row r="54" spans="1:18" ht="14.4" customHeight="1" x14ac:dyDescent="0.25">
      <c r="A54" s="362" t="s">
        <v>91</v>
      </c>
      <c r="B54" s="374"/>
      <c r="C54" s="12">
        <v>268.14092129009367</v>
      </c>
      <c r="D54" s="12">
        <v>-899.65948336547183</v>
      </c>
      <c r="E54" s="12">
        <v>45.347265802682045</v>
      </c>
      <c r="F54" s="390">
        <v>-586.17129627269617</v>
      </c>
      <c r="M54" s="362" t="s">
        <v>79</v>
      </c>
      <c r="N54" s="374"/>
      <c r="O54" s="12">
        <f t="shared" ref="O54:O57" si="19">+C54</f>
        <v>268.14092129009367</v>
      </c>
      <c r="P54" s="12">
        <f t="shared" si="16"/>
        <v>-899.65948336547183</v>
      </c>
      <c r="Q54" s="12">
        <f t="shared" si="17"/>
        <v>45.347265802682045</v>
      </c>
      <c r="R54" s="375">
        <f t="shared" si="18"/>
        <v>-586.17129627269617</v>
      </c>
    </row>
    <row r="55" spans="1:18" ht="14.4" customHeight="1" x14ac:dyDescent="0.25">
      <c r="A55" s="362" t="s">
        <v>3</v>
      </c>
      <c r="B55" s="374"/>
      <c r="C55" s="12">
        <v>-373.79995480692872</v>
      </c>
      <c r="D55" s="12">
        <v>-497.81052751464523</v>
      </c>
      <c r="E55" s="12">
        <v>-51.221392051845783</v>
      </c>
      <c r="F55" s="390">
        <v>-922.83187437341974</v>
      </c>
      <c r="M55" s="362" t="s">
        <v>15</v>
      </c>
      <c r="N55" s="374"/>
      <c r="O55" s="12">
        <f t="shared" si="19"/>
        <v>-373.79995480692872</v>
      </c>
      <c r="P55" s="12">
        <f t="shared" si="16"/>
        <v>-497.81052751464523</v>
      </c>
      <c r="Q55" s="12">
        <f t="shared" si="17"/>
        <v>-51.221392051845783</v>
      </c>
      <c r="R55" s="375">
        <f t="shared" si="18"/>
        <v>-922.83187437341974</v>
      </c>
    </row>
    <row r="56" spans="1:18" ht="14.4" customHeight="1" x14ac:dyDescent="0.25">
      <c r="A56" s="362" t="s">
        <v>80</v>
      </c>
      <c r="B56" s="376"/>
      <c r="C56" s="12">
        <v>-12.505259407531334</v>
      </c>
      <c r="D56" s="12">
        <v>-38.958436790689731</v>
      </c>
      <c r="E56" s="12">
        <v>-5.3754547568965378</v>
      </c>
      <c r="F56" s="390">
        <v>-56.839150955117603</v>
      </c>
      <c r="M56" s="362" t="s">
        <v>80</v>
      </c>
      <c r="N56" s="376"/>
      <c r="O56" s="12">
        <f t="shared" si="19"/>
        <v>-12.505259407531334</v>
      </c>
      <c r="P56" s="12">
        <f t="shared" si="16"/>
        <v>-38.958436790689731</v>
      </c>
      <c r="Q56" s="12">
        <f t="shared" si="17"/>
        <v>-5.3754547568965378</v>
      </c>
      <c r="R56" s="375">
        <f t="shared" si="18"/>
        <v>-56.839150955117603</v>
      </c>
    </row>
    <row r="57" spans="1:18" ht="14.4" customHeight="1" x14ac:dyDescent="0.25">
      <c r="A57" s="362" t="s">
        <v>81</v>
      </c>
      <c r="B57" s="376"/>
      <c r="C57" s="12">
        <v>-9.2912271015996879</v>
      </c>
      <c r="D57" s="12">
        <v>-27.821813671771338</v>
      </c>
      <c r="E57" s="12">
        <v>-4.4737463712373113</v>
      </c>
      <c r="F57" s="390">
        <v>-41.586787144608337</v>
      </c>
      <c r="M57" s="362" t="s">
        <v>81</v>
      </c>
      <c r="N57" s="376"/>
      <c r="O57" s="12">
        <f t="shared" si="19"/>
        <v>-9.2912271015996879</v>
      </c>
      <c r="P57" s="12">
        <f t="shared" si="16"/>
        <v>-27.821813671771338</v>
      </c>
      <c r="Q57" s="12">
        <f t="shared" si="17"/>
        <v>-4.4737463712373113</v>
      </c>
      <c r="R57" s="375">
        <f t="shared" si="18"/>
        <v>-41.586787144608337</v>
      </c>
    </row>
    <row r="58" spans="1:18" ht="14.4" customHeight="1" thickBot="1" x14ac:dyDescent="0.3">
      <c r="A58" s="391" t="s">
        <v>12</v>
      </c>
      <c r="B58" s="392"/>
      <c r="C58" s="393">
        <v>-3.1531452909908992</v>
      </c>
      <c r="D58" s="393">
        <v>-8.2233512808364519</v>
      </c>
      <c r="E58" s="393">
        <v>1.3986231003143264</v>
      </c>
      <c r="F58" s="394">
        <v>-9.9778734715130248</v>
      </c>
      <c r="M58" s="391" t="s">
        <v>21</v>
      </c>
      <c r="N58" s="392"/>
      <c r="O58" s="393">
        <f>+C58</f>
        <v>-3.1531452909908992</v>
      </c>
      <c r="P58" s="393">
        <f>+D58</f>
        <v>-8.2233512808364519</v>
      </c>
      <c r="Q58" s="393">
        <f>+E58</f>
        <v>1.3986231003143264</v>
      </c>
      <c r="R58" s="394">
        <f>+F58</f>
        <v>-9.9778734715130248</v>
      </c>
    </row>
    <row r="59" spans="1:18" ht="14.4" customHeight="1" x14ac:dyDescent="0.25">
      <c r="A59" s="245"/>
      <c r="B59" s="245"/>
      <c r="C59" s="245"/>
      <c r="D59" s="245"/>
      <c r="E59" s="245"/>
      <c r="F59" s="245"/>
      <c r="M59" s="245"/>
      <c r="N59" s="245"/>
      <c r="O59" s="245"/>
      <c r="P59" s="245"/>
      <c r="Q59" s="245"/>
      <c r="R59" s="245"/>
    </row>
    <row r="60" spans="1:18" ht="14.4" customHeight="1" x14ac:dyDescent="0.25">
      <c r="A60" s="245"/>
      <c r="B60" s="245"/>
      <c r="C60" s="245"/>
      <c r="D60" s="245"/>
      <c r="E60" s="245"/>
      <c r="F60" s="245"/>
      <c r="M60" s="245"/>
      <c r="N60" s="245"/>
      <c r="O60" s="245"/>
      <c r="P60" s="245"/>
      <c r="Q60" s="245"/>
      <c r="R60" s="245"/>
    </row>
    <row r="61" spans="1:18" ht="14.4" customHeight="1" x14ac:dyDescent="0.25">
      <c r="A61" s="395" t="s">
        <v>93</v>
      </c>
      <c r="B61" s="396"/>
      <c r="C61" s="460"/>
      <c r="D61" s="460"/>
      <c r="E61" s="460"/>
      <c r="F61" s="460"/>
      <c r="M61" s="395" t="s">
        <v>83</v>
      </c>
      <c r="N61" s="396"/>
      <c r="O61" s="460"/>
      <c r="P61" s="460"/>
      <c r="Q61" s="460"/>
      <c r="R61" s="460"/>
    </row>
    <row r="62" spans="1:18" ht="14.4" customHeight="1" thickBot="1" x14ac:dyDescent="0.3">
      <c r="A62" s="397">
        <v>0</v>
      </c>
      <c r="B62" s="398"/>
      <c r="C62" s="397"/>
      <c r="D62" s="398"/>
      <c r="E62" s="398"/>
      <c r="F62" s="398"/>
      <c r="M62" s="397"/>
      <c r="N62" s="398"/>
      <c r="O62" s="397"/>
      <c r="P62" s="398"/>
      <c r="Q62" s="398"/>
      <c r="R62" s="398"/>
    </row>
    <row r="63" spans="1:18" ht="14.4" customHeight="1" thickBot="1" x14ac:dyDescent="0.3">
      <c r="A63" s="399" t="s">
        <v>44</v>
      </c>
      <c r="B63" s="400"/>
      <c r="C63" s="401" t="s">
        <v>74</v>
      </c>
      <c r="D63" s="401" t="s">
        <v>75</v>
      </c>
      <c r="E63" s="401" t="s">
        <v>89</v>
      </c>
      <c r="F63" s="402" t="s">
        <v>77</v>
      </c>
      <c r="M63" s="399" t="s">
        <v>47</v>
      </c>
      <c r="N63" s="400"/>
      <c r="O63" s="401" t="s">
        <v>74</v>
      </c>
      <c r="P63" s="401" t="s">
        <v>75</v>
      </c>
      <c r="Q63" s="401" t="s">
        <v>76</v>
      </c>
      <c r="R63" s="402" t="s">
        <v>77</v>
      </c>
    </row>
    <row r="64" spans="1:18" ht="14.4" customHeight="1" x14ac:dyDescent="0.25">
      <c r="A64" s="362" t="s">
        <v>90</v>
      </c>
      <c r="B64" s="374"/>
      <c r="C64" s="12">
        <v>0</v>
      </c>
      <c r="D64" s="12">
        <v>0</v>
      </c>
      <c r="E64" s="12">
        <v>2.6710858438605478</v>
      </c>
      <c r="F64" s="403">
        <v>2.6710858438605478</v>
      </c>
      <c r="M64" s="362" t="s">
        <v>78</v>
      </c>
      <c r="N64" s="374"/>
      <c r="O64" s="12">
        <f>+C64</f>
        <v>0</v>
      </c>
      <c r="P64" s="12">
        <f t="shared" ref="P64:R64" si="20">+D64</f>
        <v>0</v>
      </c>
      <c r="Q64" s="12">
        <f t="shared" si="20"/>
        <v>2.6710858438605478</v>
      </c>
      <c r="R64" s="403">
        <f t="shared" si="20"/>
        <v>2.6710858438605478</v>
      </c>
    </row>
    <row r="65" spans="1:18" ht="14.4" customHeight="1" x14ac:dyDescent="0.25">
      <c r="A65" s="362" t="s">
        <v>91</v>
      </c>
      <c r="B65" s="374"/>
      <c r="C65" s="12">
        <v>0</v>
      </c>
      <c r="D65" s="12">
        <v>0</v>
      </c>
      <c r="E65" s="12">
        <v>4.2743076554816923</v>
      </c>
      <c r="F65" s="403">
        <v>4.2743076554816923</v>
      </c>
      <c r="M65" s="362" t="s">
        <v>79</v>
      </c>
      <c r="N65" s="374"/>
      <c r="O65" s="12">
        <f t="shared" ref="O65:O69" si="21">+C65</f>
        <v>0</v>
      </c>
      <c r="P65" s="12">
        <f t="shared" ref="P65:P69" si="22">+D65</f>
        <v>0</v>
      </c>
      <c r="Q65" s="12">
        <f t="shared" ref="Q65:Q69" si="23">+E65</f>
        <v>4.2743076554816923</v>
      </c>
      <c r="R65" s="403">
        <f t="shared" ref="R65:R69" si="24">+F65</f>
        <v>4.2743076554816923</v>
      </c>
    </row>
    <row r="66" spans="1:18" ht="14.4" customHeight="1" x14ac:dyDescent="0.25">
      <c r="A66" s="362" t="s">
        <v>3</v>
      </c>
      <c r="B66" s="374"/>
      <c r="C66" s="12">
        <v>0</v>
      </c>
      <c r="D66" s="12">
        <v>0</v>
      </c>
      <c r="E66" s="12">
        <v>-2.7069391038970094</v>
      </c>
      <c r="F66" s="403">
        <v>-2.7069391038970094</v>
      </c>
      <c r="M66" s="362" t="s">
        <v>15</v>
      </c>
      <c r="N66" s="374"/>
      <c r="O66" s="12">
        <f t="shared" si="21"/>
        <v>0</v>
      </c>
      <c r="P66" s="12">
        <f t="shared" si="22"/>
        <v>0</v>
      </c>
      <c r="Q66" s="12">
        <f t="shared" si="23"/>
        <v>-2.7069391038970094</v>
      </c>
      <c r="R66" s="403">
        <f t="shared" si="24"/>
        <v>-2.7069391038970094</v>
      </c>
    </row>
    <row r="67" spans="1:18" ht="14.4" customHeight="1" x14ac:dyDescent="0.25">
      <c r="A67" s="362" t="s">
        <v>80</v>
      </c>
      <c r="B67" s="376"/>
      <c r="C67" s="12">
        <v>0</v>
      </c>
      <c r="D67" s="12">
        <v>0</v>
      </c>
      <c r="E67" s="12">
        <v>-0.11261411428282861</v>
      </c>
      <c r="F67" s="403">
        <v>-0.11261411428282861</v>
      </c>
      <c r="M67" s="362" t="s">
        <v>80</v>
      </c>
      <c r="N67" s="376"/>
      <c r="O67" s="12">
        <f t="shared" si="21"/>
        <v>0</v>
      </c>
      <c r="P67" s="12">
        <f t="shared" si="22"/>
        <v>0</v>
      </c>
      <c r="Q67" s="12">
        <f t="shared" si="23"/>
        <v>-0.11261411428282861</v>
      </c>
      <c r="R67" s="403">
        <f t="shared" si="24"/>
        <v>-0.11261411428282861</v>
      </c>
    </row>
    <row r="68" spans="1:18" x14ac:dyDescent="0.25">
      <c r="A68" s="362" t="s">
        <v>81</v>
      </c>
      <c r="B68" s="376"/>
      <c r="C68" s="12">
        <v>0</v>
      </c>
      <c r="D68" s="12">
        <v>0</v>
      </c>
      <c r="E68" s="12">
        <v>-4.2189716120114421E-2</v>
      </c>
      <c r="F68" s="403">
        <v>-4.2189716120114421E-2</v>
      </c>
      <c r="M68" s="362" t="s">
        <v>81</v>
      </c>
      <c r="N68" s="376"/>
      <c r="O68" s="12">
        <f t="shared" si="21"/>
        <v>0</v>
      </c>
      <c r="P68" s="12">
        <f t="shared" si="22"/>
        <v>0</v>
      </c>
      <c r="Q68" s="12">
        <f t="shared" si="23"/>
        <v>-4.2189716120114421E-2</v>
      </c>
      <c r="R68" s="403">
        <f t="shared" si="24"/>
        <v>-4.2189716120114421E-2</v>
      </c>
    </row>
    <row r="69" spans="1:18" ht="12.6" thickBot="1" x14ac:dyDescent="0.3">
      <c r="A69" s="404" t="s">
        <v>12</v>
      </c>
      <c r="B69" s="405"/>
      <c r="C69" s="406">
        <v>0</v>
      </c>
      <c r="D69" s="406">
        <v>0</v>
      </c>
      <c r="E69" s="406">
        <v>-1.5921353505888467E-3</v>
      </c>
      <c r="F69" s="407">
        <v>-1.5921353505888467E-3</v>
      </c>
      <c r="M69" s="404" t="s">
        <v>21</v>
      </c>
      <c r="N69" s="405"/>
      <c r="O69" s="406">
        <f t="shared" si="21"/>
        <v>0</v>
      </c>
      <c r="P69" s="406">
        <f t="shared" si="22"/>
        <v>0</v>
      </c>
      <c r="Q69" s="406">
        <f t="shared" si="23"/>
        <v>-1.5921353505888467E-3</v>
      </c>
      <c r="R69" s="407">
        <f t="shared" si="24"/>
        <v>-1.5921353505888467E-3</v>
      </c>
    </row>
    <row r="71" spans="1:18" x14ac:dyDescent="0.25">
      <c r="A71" s="241"/>
      <c r="B71" s="241"/>
      <c r="C71" s="241"/>
      <c r="D71" s="241"/>
      <c r="E71" s="241"/>
      <c r="F71" s="408" t="s">
        <v>281</v>
      </c>
      <c r="M71" s="241"/>
      <c r="N71" s="241"/>
      <c r="O71" s="241"/>
      <c r="P71" s="241"/>
      <c r="Q71" s="241"/>
      <c r="R71" s="408" t="s">
        <v>282</v>
      </c>
    </row>
    <row r="72" spans="1:18" ht="9" customHeight="1" thickBot="1" x14ac:dyDescent="0.3">
      <c r="A72" s="409"/>
      <c r="B72" s="236"/>
      <c r="C72" s="236"/>
      <c r="D72" s="236"/>
      <c r="E72" s="236"/>
      <c r="F72" s="237"/>
      <c r="M72" s="409"/>
      <c r="N72" s="236"/>
      <c r="O72" s="236"/>
      <c r="P72" s="236"/>
      <c r="Q72" s="236"/>
      <c r="R72" s="237"/>
    </row>
    <row r="73" spans="1:18" ht="12.6" thickBot="1" x14ac:dyDescent="0.3">
      <c r="A73" s="9" t="s">
        <v>44</v>
      </c>
      <c r="B73" s="410" t="s">
        <v>45</v>
      </c>
      <c r="C73" s="410"/>
      <c r="D73" s="411" t="s">
        <v>46</v>
      </c>
      <c r="E73" s="411"/>
      <c r="F73" s="243" t="s">
        <v>1</v>
      </c>
      <c r="M73" s="9" t="s">
        <v>47</v>
      </c>
      <c r="N73" s="410" t="s">
        <v>45</v>
      </c>
      <c r="O73" s="410" t="s">
        <v>56</v>
      </c>
      <c r="P73" s="411" t="s">
        <v>46</v>
      </c>
      <c r="Q73" s="411" t="s">
        <v>56</v>
      </c>
      <c r="R73" s="243" t="s">
        <v>1</v>
      </c>
    </row>
    <row r="74" spans="1:18" x14ac:dyDescent="0.25">
      <c r="A74" s="10" t="s">
        <v>98</v>
      </c>
      <c r="B74" s="412">
        <v>22940.287</v>
      </c>
      <c r="C74" s="49">
        <v>0.94149730426920175</v>
      </c>
      <c r="D74" s="413">
        <v>24637.646999999997</v>
      </c>
      <c r="E74" s="414">
        <v>0.93976033898989075</v>
      </c>
      <c r="F74" s="415">
        <v>7.3990355918389206E-2</v>
      </c>
      <c r="M74" s="10" t="s">
        <v>82</v>
      </c>
      <c r="N74" s="412">
        <f>+B74</f>
        <v>22940.287</v>
      </c>
      <c r="O74" s="49">
        <f t="shared" ref="O74:R74" si="25">+C74</f>
        <v>0.94149730426920175</v>
      </c>
      <c r="P74" s="413">
        <f t="shared" si="25"/>
        <v>24637.646999999997</v>
      </c>
      <c r="Q74" s="414">
        <f t="shared" si="25"/>
        <v>0.93976033898989075</v>
      </c>
      <c r="R74" s="415">
        <f t="shared" si="25"/>
        <v>7.3990355918389206E-2</v>
      </c>
    </row>
    <row r="75" spans="1:18" x14ac:dyDescent="0.25">
      <c r="A75" s="10" t="s">
        <v>99</v>
      </c>
      <c r="B75" s="412">
        <v>67.846000000000004</v>
      </c>
      <c r="C75" s="49">
        <v>2.7844824306447542E-3</v>
      </c>
      <c r="D75" s="413">
        <v>145.68899999999999</v>
      </c>
      <c r="E75" s="414">
        <v>5.5570543740276097E-3</v>
      </c>
      <c r="F75" s="415">
        <v>1.1473484066857291</v>
      </c>
      <c r="M75" s="10" t="s">
        <v>103</v>
      </c>
      <c r="N75" s="412">
        <f t="shared" ref="N75:N78" si="26">+B75</f>
        <v>67.846000000000004</v>
      </c>
      <c r="O75" s="49">
        <f t="shared" ref="O75:O76" si="27">+C75</f>
        <v>2.7844824306447542E-3</v>
      </c>
      <c r="P75" s="413">
        <f t="shared" ref="P75:P78" si="28">+D75</f>
        <v>145.68899999999999</v>
      </c>
      <c r="Q75" s="414">
        <f t="shared" ref="Q75:Q76" si="29">+E75</f>
        <v>5.5570543740276097E-3</v>
      </c>
      <c r="R75" s="415">
        <f t="shared" ref="R75:R78" si="30">+F75</f>
        <v>1.1473484066857291</v>
      </c>
    </row>
    <row r="76" spans="1:18" x14ac:dyDescent="0.25">
      <c r="A76" s="10" t="s">
        <v>283</v>
      </c>
      <c r="B76" s="412">
        <v>1357.616</v>
      </c>
      <c r="C76" s="49">
        <v>5.5718213300153419E-2</v>
      </c>
      <c r="D76" s="413">
        <v>1433.6109999999999</v>
      </c>
      <c r="E76" s="414">
        <v>5.468260663608162E-2</v>
      </c>
      <c r="F76" s="415">
        <v>5.5976800509127678E-2</v>
      </c>
      <c r="M76" s="10" t="s">
        <v>291</v>
      </c>
      <c r="N76" s="412">
        <f t="shared" si="26"/>
        <v>1357.616</v>
      </c>
      <c r="O76" s="49">
        <f t="shared" si="27"/>
        <v>5.5718213300153419E-2</v>
      </c>
      <c r="P76" s="413">
        <f t="shared" si="28"/>
        <v>1433.6109999999999</v>
      </c>
      <c r="Q76" s="414">
        <f t="shared" si="29"/>
        <v>5.468260663608162E-2</v>
      </c>
      <c r="R76" s="415">
        <f t="shared" si="30"/>
        <v>5.5976800509127678E-2</v>
      </c>
    </row>
    <row r="77" spans="1:18" ht="12.6" thickBot="1" x14ac:dyDescent="0.3">
      <c r="A77" s="239" t="s">
        <v>102</v>
      </c>
      <c r="B77" s="416">
        <v>160.47783210000807</v>
      </c>
      <c r="C77" s="417"/>
      <c r="D77" s="418">
        <v>178.06489284645372</v>
      </c>
      <c r="E77" s="419"/>
      <c r="F77" s="420"/>
      <c r="M77" s="239" t="s">
        <v>105</v>
      </c>
      <c r="N77" s="416">
        <f t="shared" si="26"/>
        <v>160.47783210000807</v>
      </c>
      <c r="O77" s="417"/>
      <c r="P77" s="418">
        <f t="shared" si="28"/>
        <v>178.06489284645372</v>
      </c>
      <c r="Q77" s="419"/>
      <c r="R77" s="420"/>
    </row>
    <row r="78" spans="1:18" ht="12.6" thickBot="1" x14ac:dyDescent="0.3">
      <c r="A78" s="11" t="s">
        <v>61</v>
      </c>
      <c r="B78" s="421">
        <v>24526.226832100008</v>
      </c>
      <c r="C78" s="422"/>
      <c r="D78" s="423">
        <v>26395.011892846451</v>
      </c>
      <c r="E78" s="424"/>
      <c r="F78" s="425">
        <v>7.619537540526089E-2</v>
      </c>
      <c r="M78" s="11" t="s">
        <v>61</v>
      </c>
      <c r="N78" s="421">
        <f t="shared" si="26"/>
        <v>24526.226832100008</v>
      </c>
      <c r="O78" s="422"/>
      <c r="P78" s="423">
        <f t="shared" si="28"/>
        <v>26395.011892846451</v>
      </c>
      <c r="Q78" s="424"/>
      <c r="R78" s="425">
        <f t="shared" si="30"/>
        <v>7.619537540526089E-2</v>
      </c>
    </row>
    <row r="79" spans="1:18" x14ac:dyDescent="0.25">
      <c r="A79" s="426"/>
      <c r="B79" s="427"/>
      <c r="C79" s="428"/>
      <c r="D79" s="427"/>
      <c r="E79" s="428"/>
      <c r="F79" s="429"/>
      <c r="M79" s="426"/>
      <c r="N79" s="427"/>
      <c r="O79" s="428"/>
      <c r="P79" s="427"/>
      <c r="Q79" s="428"/>
      <c r="R79" s="429"/>
    </row>
    <row r="80" spans="1:18" x14ac:dyDescent="0.25">
      <c r="A80" s="241"/>
      <c r="B80" s="241"/>
      <c r="C80" s="241"/>
      <c r="D80" s="241"/>
      <c r="E80" s="241"/>
      <c r="F80" s="408" t="s">
        <v>284</v>
      </c>
      <c r="M80" s="241"/>
      <c r="N80" s="241"/>
      <c r="O80" s="241"/>
      <c r="P80" s="241"/>
      <c r="Q80" s="241"/>
      <c r="R80" s="408" t="s">
        <v>4</v>
      </c>
    </row>
    <row r="81" spans="1:18" ht="12.6" thickBot="1" x14ac:dyDescent="0.3">
      <c r="A81" s="409">
        <v>0</v>
      </c>
      <c r="B81" s="236">
        <v>0</v>
      </c>
      <c r="C81" s="236">
        <v>0</v>
      </c>
      <c r="D81" s="236">
        <v>0</v>
      </c>
      <c r="E81" s="236">
        <v>0</v>
      </c>
      <c r="F81" s="237">
        <v>0</v>
      </c>
      <c r="M81" s="409"/>
      <c r="N81" s="236"/>
      <c r="O81" s="236"/>
      <c r="P81" s="236"/>
      <c r="Q81" s="236"/>
      <c r="R81" s="237"/>
    </row>
    <row r="82" spans="1:18" ht="12.6" thickBot="1" x14ac:dyDescent="0.3">
      <c r="A82" s="9" t="s">
        <v>44</v>
      </c>
      <c r="B82" s="410" t="s">
        <v>45</v>
      </c>
      <c r="C82" s="410"/>
      <c r="D82" s="411" t="s">
        <v>46</v>
      </c>
      <c r="E82" s="411"/>
      <c r="F82" s="243" t="s">
        <v>1</v>
      </c>
      <c r="M82" s="9" t="s">
        <v>47</v>
      </c>
      <c r="N82" s="410" t="s">
        <v>45</v>
      </c>
      <c r="O82" s="410" t="s">
        <v>56</v>
      </c>
      <c r="P82" s="411" t="s">
        <v>46</v>
      </c>
      <c r="Q82" s="411" t="s">
        <v>56</v>
      </c>
      <c r="R82" s="243" t="s">
        <v>1</v>
      </c>
    </row>
    <row r="83" spans="1:18" x14ac:dyDescent="0.25">
      <c r="A83" s="10" t="s">
        <v>98</v>
      </c>
      <c r="B83" s="412">
        <v>1010.1190222206817</v>
      </c>
      <c r="C83" s="49">
        <v>0.80965109673198554</v>
      </c>
      <c r="D83" s="413">
        <v>1062.3997109094503</v>
      </c>
      <c r="E83" s="414">
        <v>0.76048714391071437</v>
      </c>
      <c r="F83" s="415">
        <v>5.1756958871869152E-2</v>
      </c>
      <c r="M83" s="10" t="s">
        <v>82</v>
      </c>
      <c r="N83" s="412">
        <f>+B83</f>
        <v>1010.1190222206817</v>
      </c>
      <c r="O83" s="49">
        <f t="shared" ref="O83:O85" si="31">+C83</f>
        <v>0.80965109673198554</v>
      </c>
      <c r="P83" s="413">
        <f t="shared" ref="P83:P87" si="32">+D83</f>
        <v>1062.3997109094503</v>
      </c>
      <c r="Q83" s="414">
        <f t="shared" ref="Q83:Q85" si="33">+E83</f>
        <v>0.76048714391071437</v>
      </c>
      <c r="R83" s="415">
        <f t="shared" ref="R83:R85" si="34">+F83</f>
        <v>5.1756958871869152E-2</v>
      </c>
    </row>
    <row r="84" spans="1:18" x14ac:dyDescent="0.25">
      <c r="A84" s="10" t="s">
        <v>99</v>
      </c>
      <c r="B84" s="412">
        <v>164.84964232410982</v>
      </c>
      <c r="C84" s="49">
        <v>0.13213363055985652</v>
      </c>
      <c r="D84" s="413">
        <v>255.31291882383806</v>
      </c>
      <c r="E84" s="414">
        <v>0.18275813749388095</v>
      </c>
      <c r="F84" s="415">
        <v>0.54876234624682385</v>
      </c>
      <c r="M84" s="10" t="s">
        <v>103</v>
      </c>
      <c r="N84" s="412">
        <f t="shared" ref="N84:N87" si="35">+B84</f>
        <v>164.84964232410982</v>
      </c>
      <c r="O84" s="49">
        <f t="shared" si="31"/>
        <v>0.13213363055985652</v>
      </c>
      <c r="P84" s="413">
        <f t="shared" si="32"/>
        <v>255.31291882383806</v>
      </c>
      <c r="Q84" s="414">
        <f t="shared" si="33"/>
        <v>0.18275813749388095</v>
      </c>
      <c r="R84" s="415">
        <f t="shared" si="34"/>
        <v>0.54876234624682385</v>
      </c>
    </row>
    <row r="85" spans="1:18" x14ac:dyDescent="0.25">
      <c r="A85" s="10" t="s">
        <v>283</v>
      </c>
      <c r="B85" s="412">
        <v>72.629253000000119</v>
      </c>
      <c r="C85" s="49">
        <v>5.8215272708158051E-2</v>
      </c>
      <c r="D85" s="413">
        <v>79.286279999999849</v>
      </c>
      <c r="E85" s="414">
        <v>5.6754718595404631E-2</v>
      </c>
      <c r="F85" s="415">
        <v>9.1657654801980737E-2</v>
      </c>
      <c r="M85" s="10" t="s">
        <v>291</v>
      </c>
      <c r="N85" s="412">
        <f t="shared" si="35"/>
        <v>72.629253000000119</v>
      </c>
      <c r="O85" s="49">
        <f t="shared" si="31"/>
        <v>5.8215272708158051E-2</v>
      </c>
      <c r="P85" s="413">
        <f t="shared" si="32"/>
        <v>79.286279999999849</v>
      </c>
      <c r="Q85" s="414">
        <f t="shared" si="33"/>
        <v>5.6754718595404631E-2</v>
      </c>
      <c r="R85" s="415">
        <f t="shared" si="34"/>
        <v>9.1657654801980737E-2</v>
      </c>
    </row>
    <row r="86" spans="1:18" ht="12.6" thickBot="1" x14ac:dyDescent="0.3">
      <c r="A86" s="239" t="s">
        <v>102</v>
      </c>
      <c r="B86" s="416">
        <v>15.037883035209745</v>
      </c>
      <c r="C86" s="417"/>
      <c r="D86" s="418">
        <v>27.703906009208595</v>
      </c>
      <c r="E86" s="419"/>
      <c r="F86" s="420"/>
      <c r="M86" s="239" t="s">
        <v>105</v>
      </c>
      <c r="N86" s="416">
        <f t="shared" si="35"/>
        <v>15.037883035209745</v>
      </c>
      <c r="O86" s="417"/>
      <c r="P86" s="418">
        <f t="shared" si="32"/>
        <v>27.703906009208595</v>
      </c>
      <c r="Q86" s="419"/>
      <c r="R86" s="420"/>
    </row>
    <row r="87" spans="1:18" ht="12.6" thickBot="1" x14ac:dyDescent="0.3">
      <c r="A87" s="11" t="s">
        <v>61</v>
      </c>
      <c r="B87" s="421">
        <v>1262.6358005800014</v>
      </c>
      <c r="C87" s="422"/>
      <c r="D87" s="423">
        <v>1424.7028157424968</v>
      </c>
      <c r="E87" s="424"/>
      <c r="F87" s="425">
        <v>0.12835610639904926</v>
      </c>
      <c r="M87" s="11" t="s">
        <v>61</v>
      </c>
      <c r="N87" s="421">
        <f t="shared" si="35"/>
        <v>1262.6358005800014</v>
      </c>
      <c r="O87" s="422"/>
      <c r="P87" s="423">
        <f t="shared" si="32"/>
        <v>1424.7028157424968</v>
      </c>
      <c r="Q87" s="424"/>
      <c r="R87" s="425">
        <f t="shared" ref="R87" si="36">+F87</f>
        <v>0.12835610639904926</v>
      </c>
    </row>
    <row r="88" spans="1:18" x14ac:dyDescent="0.25">
      <c r="A88" s="426"/>
      <c r="B88" s="427"/>
      <c r="C88" s="428"/>
      <c r="D88" s="427"/>
      <c r="E88" s="428"/>
      <c r="F88" s="429"/>
      <c r="M88" s="426"/>
      <c r="N88" s="427"/>
      <c r="O88" s="428"/>
      <c r="P88" s="427"/>
      <c r="Q88" s="428"/>
      <c r="R88" s="429"/>
    </row>
    <row r="89" spans="1:18" x14ac:dyDescent="0.25">
      <c r="A89" s="241"/>
      <c r="B89" s="241"/>
      <c r="C89" s="241"/>
      <c r="D89" s="241"/>
      <c r="E89" s="241"/>
      <c r="F89" s="408" t="s">
        <v>285</v>
      </c>
      <c r="M89" s="241"/>
      <c r="N89" s="241"/>
      <c r="O89" s="241"/>
      <c r="P89" s="241"/>
      <c r="Q89" s="241"/>
      <c r="R89" s="408" t="s">
        <v>292</v>
      </c>
    </row>
    <row r="90" spans="1:18" ht="12.6" thickBot="1" x14ac:dyDescent="0.3">
      <c r="A90" s="409">
        <v>0</v>
      </c>
      <c r="B90" s="236">
        <v>0</v>
      </c>
      <c r="C90" s="236">
        <v>0</v>
      </c>
      <c r="D90" s="236">
        <v>0</v>
      </c>
      <c r="E90" s="236">
        <v>0</v>
      </c>
      <c r="F90" s="237">
        <v>0</v>
      </c>
      <c r="M90" s="409"/>
      <c r="N90" s="236"/>
      <c r="O90" s="236"/>
      <c r="P90" s="236"/>
      <c r="Q90" s="236"/>
      <c r="R90" s="237"/>
    </row>
    <row r="91" spans="1:18" ht="12.6" thickBot="1" x14ac:dyDescent="0.3">
      <c r="A91" s="9" t="s">
        <v>44</v>
      </c>
      <c r="B91" s="410" t="s">
        <v>45</v>
      </c>
      <c r="C91" s="410"/>
      <c r="D91" s="411" t="s">
        <v>46</v>
      </c>
      <c r="E91" s="411"/>
      <c r="F91" s="243" t="s">
        <v>1</v>
      </c>
      <c r="M91" s="9" t="s">
        <v>47</v>
      </c>
      <c r="N91" s="410" t="s">
        <v>45</v>
      </c>
      <c r="O91" s="410" t="s">
        <v>56</v>
      </c>
      <c r="P91" s="411" t="s">
        <v>46</v>
      </c>
      <c r="Q91" s="411" t="s">
        <v>56</v>
      </c>
      <c r="R91" s="243" t="s">
        <v>1</v>
      </c>
    </row>
    <row r="92" spans="1:18" x14ac:dyDescent="0.25">
      <c r="A92" s="10" t="s">
        <v>98</v>
      </c>
      <c r="B92" s="412">
        <v>636.08602222068168</v>
      </c>
      <c r="C92" s="49">
        <v>0.76928929665826651</v>
      </c>
      <c r="D92" s="413">
        <v>685.48045919695028</v>
      </c>
      <c r="E92" s="414">
        <v>0.705161341743757</v>
      </c>
      <c r="F92" s="415">
        <v>7.7653706025207825E-2</v>
      </c>
      <c r="M92" s="10" t="s">
        <v>82</v>
      </c>
      <c r="N92" s="412">
        <f>+B92</f>
        <v>636.08602222068168</v>
      </c>
      <c r="O92" s="49">
        <f t="shared" ref="O92:O94" si="37">+C92</f>
        <v>0.76928929665826651</v>
      </c>
      <c r="P92" s="413">
        <f t="shared" ref="P92:P96" si="38">+D92</f>
        <v>685.48045919695028</v>
      </c>
      <c r="Q92" s="414">
        <f t="shared" ref="Q92:Q94" si="39">+E92</f>
        <v>0.705161341743757</v>
      </c>
      <c r="R92" s="415">
        <f t="shared" ref="R92:R94" si="40">+F92</f>
        <v>7.7653706025207825E-2</v>
      </c>
    </row>
    <row r="93" spans="1:18" x14ac:dyDescent="0.25">
      <c r="A93" s="10" t="s">
        <v>99</v>
      </c>
      <c r="B93" s="412">
        <v>151.93264232410982</v>
      </c>
      <c r="C93" s="49">
        <v>0.18374897650619398</v>
      </c>
      <c r="D93" s="413">
        <v>243.34291882383806</v>
      </c>
      <c r="E93" s="414">
        <v>0.25068455235295223</v>
      </c>
      <c r="F93" s="415">
        <v>0.60165001477909907</v>
      </c>
      <c r="M93" s="10" t="s">
        <v>103</v>
      </c>
      <c r="N93" s="412">
        <f t="shared" ref="N93:N96" si="41">+B93</f>
        <v>151.93264232410982</v>
      </c>
      <c r="O93" s="49">
        <f t="shared" si="37"/>
        <v>0.18374897650619398</v>
      </c>
      <c r="P93" s="413">
        <f t="shared" si="38"/>
        <v>243.34291882383806</v>
      </c>
      <c r="Q93" s="414">
        <f t="shared" si="39"/>
        <v>0.25068455235295223</v>
      </c>
      <c r="R93" s="415">
        <f t="shared" si="40"/>
        <v>0.60165001477909907</v>
      </c>
    </row>
    <row r="94" spans="1:18" x14ac:dyDescent="0.25">
      <c r="A94" s="10" t="s">
        <v>283</v>
      </c>
      <c r="B94" s="412">
        <v>38.83025300000012</v>
      </c>
      <c r="C94" s="49">
        <v>4.6961726835539612E-2</v>
      </c>
      <c r="D94" s="413">
        <v>41.890279999999848</v>
      </c>
      <c r="E94" s="414">
        <v>4.3154105903290746E-2</v>
      </c>
      <c r="F94" s="415">
        <v>7.8805229520387599E-2</v>
      </c>
      <c r="M94" s="10" t="s">
        <v>291</v>
      </c>
      <c r="N94" s="412">
        <f t="shared" si="41"/>
        <v>38.83025300000012</v>
      </c>
      <c r="O94" s="49">
        <f t="shared" si="37"/>
        <v>4.6961726835539612E-2</v>
      </c>
      <c r="P94" s="413">
        <f t="shared" si="38"/>
        <v>41.890279999999848</v>
      </c>
      <c r="Q94" s="414">
        <f t="shared" si="39"/>
        <v>4.3154105903290746E-2</v>
      </c>
      <c r="R94" s="415">
        <f t="shared" si="40"/>
        <v>7.8805229520387599E-2</v>
      </c>
    </row>
    <row r="95" spans="1:18" ht="12.6" thickBot="1" x14ac:dyDescent="0.3">
      <c r="A95" s="239" t="s">
        <v>102</v>
      </c>
      <c r="B95" s="416">
        <v>11.92188303520976</v>
      </c>
      <c r="C95" s="417"/>
      <c r="D95" s="418">
        <v>0.93490600920861766</v>
      </c>
      <c r="E95" s="419"/>
      <c r="F95" s="420"/>
      <c r="M95" s="239" t="s">
        <v>105</v>
      </c>
      <c r="N95" s="416">
        <f t="shared" si="41"/>
        <v>11.92188303520976</v>
      </c>
      <c r="O95" s="417"/>
      <c r="P95" s="418">
        <f t="shared" si="38"/>
        <v>0.93490600920861766</v>
      </c>
      <c r="Q95" s="419"/>
      <c r="R95" s="420"/>
    </row>
    <row r="96" spans="1:18" ht="12.6" thickBot="1" x14ac:dyDescent="0.3">
      <c r="A96" s="11" t="s">
        <v>61</v>
      </c>
      <c r="B96" s="421">
        <v>838.77080058000138</v>
      </c>
      <c r="C96" s="422"/>
      <c r="D96" s="423">
        <v>971.64856402999681</v>
      </c>
      <c r="E96" s="424"/>
      <c r="F96" s="425">
        <v>0.15841963425301864</v>
      </c>
      <c r="M96" s="11" t="s">
        <v>61</v>
      </c>
      <c r="N96" s="421">
        <f t="shared" si="41"/>
        <v>838.77080058000138</v>
      </c>
      <c r="O96" s="422"/>
      <c r="P96" s="423">
        <f t="shared" si="38"/>
        <v>971.64856402999681</v>
      </c>
      <c r="Q96" s="424"/>
      <c r="R96" s="425">
        <f t="shared" ref="R96" si="42">+F96</f>
        <v>0.15841963425301864</v>
      </c>
    </row>
    <row r="97" spans="1:18" x14ac:dyDescent="0.25">
      <c r="A97" s="426"/>
      <c r="B97" s="427"/>
      <c r="C97" s="428"/>
      <c r="D97" s="427"/>
      <c r="E97" s="428"/>
      <c r="F97" s="429"/>
      <c r="M97" s="426"/>
      <c r="N97" s="427"/>
      <c r="O97" s="428"/>
      <c r="P97" s="427"/>
      <c r="Q97" s="428"/>
      <c r="R97" s="429"/>
    </row>
    <row r="98" spans="1:18" x14ac:dyDescent="0.25">
      <c r="A98" s="241"/>
      <c r="B98" s="241"/>
      <c r="C98" s="241"/>
      <c r="D98" s="241"/>
      <c r="E98" s="241"/>
      <c r="F98" s="408" t="s">
        <v>286</v>
      </c>
      <c r="M98" s="241"/>
      <c r="N98" s="241"/>
      <c r="O98" s="241"/>
      <c r="P98" s="241"/>
      <c r="Q98" s="241"/>
      <c r="R98" s="408" t="s">
        <v>293</v>
      </c>
    </row>
    <row r="99" spans="1:18" ht="12.6" thickBot="1" x14ac:dyDescent="0.3">
      <c r="A99" s="409">
        <v>0</v>
      </c>
      <c r="B99" s="236">
        <v>0</v>
      </c>
      <c r="C99" s="236">
        <v>0</v>
      </c>
      <c r="D99" s="236">
        <v>0</v>
      </c>
      <c r="E99" s="236">
        <v>0</v>
      </c>
      <c r="F99" s="237">
        <v>0</v>
      </c>
      <c r="M99" s="409"/>
      <c r="N99" s="236"/>
      <c r="O99" s="236"/>
      <c r="P99" s="236"/>
      <c r="Q99" s="236"/>
      <c r="R99" s="237"/>
    </row>
    <row r="100" spans="1:18" ht="12.6" thickBot="1" x14ac:dyDescent="0.3">
      <c r="A100" s="9" t="s">
        <v>44</v>
      </c>
      <c r="B100" s="410" t="s">
        <v>45</v>
      </c>
      <c r="C100" s="410"/>
      <c r="D100" s="411" t="s">
        <v>46</v>
      </c>
      <c r="E100" s="411"/>
      <c r="F100" s="243" t="s">
        <v>1</v>
      </c>
      <c r="M100" s="9" t="s">
        <v>47</v>
      </c>
      <c r="N100" s="410" t="s">
        <v>45</v>
      </c>
      <c r="O100" s="410" t="s">
        <v>56</v>
      </c>
      <c r="P100" s="411" t="s">
        <v>46</v>
      </c>
      <c r="Q100" s="411" t="s">
        <v>56</v>
      </c>
      <c r="R100" s="243" t="s">
        <v>1</v>
      </c>
    </row>
    <row r="101" spans="1:18" x14ac:dyDescent="0.25">
      <c r="A101" s="10" t="s">
        <v>98</v>
      </c>
      <c r="B101" s="412">
        <v>254.54765904068165</v>
      </c>
      <c r="C101" s="49">
        <v>0.60403445850638926</v>
      </c>
      <c r="D101" s="413">
        <v>309.27921364503209</v>
      </c>
      <c r="E101" s="414">
        <v>0.61290362845010882</v>
      </c>
      <c r="F101" s="415">
        <v>0.21501495951924388</v>
      </c>
      <c r="M101" s="10" t="s">
        <v>82</v>
      </c>
      <c r="N101" s="412">
        <f>+B101</f>
        <v>254.54765904068165</v>
      </c>
      <c r="O101" s="49">
        <f t="shared" ref="O101:O103" si="43">+C101</f>
        <v>0.60403445850638926</v>
      </c>
      <c r="P101" s="413">
        <f t="shared" ref="P101:P105" si="44">+D101</f>
        <v>309.27921364503209</v>
      </c>
      <c r="Q101" s="414">
        <f t="shared" ref="Q101:Q103" si="45">+E101</f>
        <v>0.61290362845010882</v>
      </c>
      <c r="R101" s="415">
        <f t="shared" ref="R101:R103" si="46">+F101</f>
        <v>0.21501495951924388</v>
      </c>
    </row>
    <row r="102" spans="1:18" x14ac:dyDescent="0.25">
      <c r="A102" s="10" t="s">
        <v>99</v>
      </c>
      <c r="B102" s="412">
        <v>145.35963100410981</v>
      </c>
      <c r="C102" s="49">
        <v>0.35493432912782563</v>
      </c>
      <c r="D102" s="413">
        <v>172.83594869383808</v>
      </c>
      <c r="E102" s="414">
        <v>0.34251179971846052</v>
      </c>
      <c r="F102" s="415">
        <v>0.18902302860793174</v>
      </c>
      <c r="M102" s="10" t="s">
        <v>103</v>
      </c>
      <c r="N102" s="412">
        <f t="shared" ref="N102:N105" si="47">+B102</f>
        <v>145.35963100410981</v>
      </c>
      <c r="O102" s="49">
        <f t="shared" si="43"/>
        <v>0.35493432912782563</v>
      </c>
      <c r="P102" s="413">
        <f t="shared" si="44"/>
        <v>172.83594869383808</v>
      </c>
      <c r="Q102" s="414">
        <f t="shared" si="45"/>
        <v>0.34251179971846052</v>
      </c>
      <c r="R102" s="415">
        <f t="shared" si="46"/>
        <v>0.18902302860793174</v>
      </c>
    </row>
    <row r="103" spans="1:18" x14ac:dyDescent="0.25">
      <c r="A103" s="10" t="s">
        <v>283</v>
      </c>
      <c r="B103" s="412">
        <v>21.50518975000012</v>
      </c>
      <c r="C103" s="49">
        <v>5.1031212365785075E-2</v>
      </c>
      <c r="D103" s="413">
        <v>22.497959999999843</v>
      </c>
      <c r="E103" s="414">
        <v>5.4584571831430631E-2</v>
      </c>
      <c r="F103" s="415">
        <v>4.6164217174587741E-2</v>
      </c>
      <c r="M103" s="10" t="s">
        <v>291</v>
      </c>
      <c r="N103" s="412">
        <f t="shared" si="47"/>
        <v>21.50518975000012</v>
      </c>
      <c r="O103" s="49">
        <f t="shared" si="43"/>
        <v>5.1031212365785075E-2</v>
      </c>
      <c r="P103" s="413">
        <f t="shared" si="44"/>
        <v>22.497959999999843</v>
      </c>
      <c r="Q103" s="414">
        <f t="shared" si="45"/>
        <v>5.4584571831430631E-2</v>
      </c>
      <c r="R103" s="415">
        <f t="shared" si="46"/>
        <v>4.6164217174587741E-2</v>
      </c>
    </row>
    <row r="104" spans="1:18" ht="12.6" thickBot="1" x14ac:dyDescent="0.3">
      <c r="A104" s="239" t="s">
        <v>102</v>
      </c>
      <c r="B104" s="416">
        <v>58.842883035209752</v>
      </c>
      <c r="C104" s="417"/>
      <c r="D104" s="418">
        <v>71.442906009208599</v>
      </c>
      <c r="E104" s="419"/>
      <c r="F104" s="420"/>
      <c r="M104" s="239" t="s">
        <v>105</v>
      </c>
      <c r="N104" s="416">
        <f t="shared" si="47"/>
        <v>58.842883035209752</v>
      </c>
      <c r="O104" s="417"/>
      <c r="P104" s="418">
        <f t="shared" si="44"/>
        <v>71.442906009208599</v>
      </c>
      <c r="Q104" s="419"/>
      <c r="R104" s="420"/>
    </row>
    <row r="105" spans="1:18" ht="12.6" thickBot="1" x14ac:dyDescent="0.3">
      <c r="A105" s="11" t="s">
        <v>61</v>
      </c>
      <c r="B105" s="421">
        <v>480.25536283000133</v>
      </c>
      <c r="C105" s="422"/>
      <c r="D105" s="423">
        <v>576.0560283480786</v>
      </c>
      <c r="E105" s="424"/>
      <c r="F105" s="425">
        <v>0.19947859604014107</v>
      </c>
      <c r="M105" s="11" t="s">
        <v>61</v>
      </c>
      <c r="N105" s="421">
        <f t="shared" si="47"/>
        <v>480.25536283000133</v>
      </c>
      <c r="O105" s="422"/>
      <c r="P105" s="423">
        <f t="shared" si="44"/>
        <v>576.0560283480786</v>
      </c>
      <c r="Q105" s="424"/>
      <c r="R105" s="425">
        <f t="shared" ref="R105" si="48">+F105</f>
        <v>0.19947859604014107</v>
      </c>
    </row>
    <row r="106" spans="1:18" x14ac:dyDescent="0.25">
      <c r="A106" s="426"/>
      <c r="B106" s="427"/>
      <c r="C106" s="428"/>
      <c r="D106" s="427"/>
      <c r="E106" s="428"/>
      <c r="F106" s="429"/>
      <c r="M106" s="426"/>
      <c r="N106" s="427"/>
      <c r="O106" s="428"/>
      <c r="P106" s="427"/>
      <c r="Q106" s="428"/>
      <c r="R106" s="429"/>
    </row>
    <row r="107" spans="1:18" x14ac:dyDescent="0.25">
      <c r="A107" s="241"/>
      <c r="B107" s="241"/>
      <c r="C107" s="241"/>
      <c r="D107" s="241"/>
      <c r="E107" s="241"/>
      <c r="F107" s="408" t="s">
        <v>287</v>
      </c>
      <c r="M107" s="241"/>
      <c r="N107" s="241"/>
      <c r="O107" s="241"/>
      <c r="P107" s="241"/>
      <c r="Q107" s="241"/>
      <c r="R107" s="408" t="s">
        <v>294</v>
      </c>
    </row>
    <row r="108" spans="1:18" ht="12.6" thickBot="1" x14ac:dyDescent="0.3">
      <c r="A108" s="409">
        <v>0</v>
      </c>
      <c r="B108" s="236">
        <v>0</v>
      </c>
      <c r="C108" s="236">
        <v>0</v>
      </c>
      <c r="D108" s="236">
        <v>0</v>
      </c>
      <c r="E108" s="236">
        <v>0</v>
      </c>
      <c r="F108" s="237">
        <v>0</v>
      </c>
      <c r="M108" s="409"/>
      <c r="N108" s="236"/>
      <c r="O108" s="236"/>
      <c r="P108" s="236"/>
      <c r="Q108" s="236"/>
      <c r="R108" s="237"/>
    </row>
    <row r="109" spans="1:18" ht="12.6" thickBot="1" x14ac:dyDescent="0.3">
      <c r="A109" s="9" t="s">
        <v>44</v>
      </c>
      <c r="B109" s="410" t="s">
        <v>45</v>
      </c>
      <c r="C109" s="410"/>
      <c r="D109" s="411" t="s">
        <v>46</v>
      </c>
      <c r="E109" s="411"/>
      <c r="F109" s="243" t="s">
        <v>1</v>
      </c>
      <c r="M109" s="9" t="s">
        <v>47</v>
      </c>
      <c r="N109" s="410" t="s">
        <v>45</v>
      </c>
      <c r="O109" s="410"/>
      <c r="P109" s="411" t="s">
        <v>46</v>
      </c>
      <c r="Q109" s="411"/>
      <c r="R109" s="243" t="s">
        <v>1</v>
      </c>
    </row>
    <row r="110" spans="1:18" x14ac:dyDescent="0.25">
      <c r="A110" s="10" t="s">
        <v>98</v>
      </c>
      <c r="B110" s="412">
        <v>26217.24932006</v>
      </c>
      <c r="C110" s="49"/>
      <c r="D110" s="413">
        <v>33629.371313329997</v>
      </c>
      <c r="E110" s="414"/>
      <c r="F110" s="415">
        <v>0.28271928541331182</v>
      </c>
      <c r="M110" s="10" t="s">
        <v>82</v>
      </c>
      <c r="N110" s="412">
        <f>+B110</f>
        <v>26217.24932006</v>
      </c>
      <c r="O110" s="49"/>
      <c r="P110" s="413">
        <f t="shared" ref="P110:R112" si="49">+D110</f>
        <v>33629.371313329997</v>
      </c>
      <c r="Q110" s="414"/>
      <c r="R110" s="415">
        <f t="shared" si="49"/>
        <v>0.28271928541331182</v>
      </c>
    </row>
    <row r="111" spans="1:18" ht="12.6" thickBot="1" x14ac:dyDescent="0.3">
      <c r="A111" s="239" t="s">
        <v>283</v>
      </c>
      <c r="B111" s="416">
        <v>1060.3677707500001</v>
      </c>
      <c r="C111" s="430"/>
      <c r="D111" s="418">
        <v>1117.4271616293922</v>
      </c>
      <c r="E111" s="431"/>
      <c r="F111" s="420">
        <v>5.3810944139724315E-2</v>
      </c>
      <c r="M111" s="239" t="s">
        <v>291</v>
      </c>
      <c r="N111" s="416">
        <f t="shared" ref="N111:N112" si="50">+B111</f>
        <v>1060.3677707500001</v>
      </c>
      <c r="O111" s="430"/>
      <c r="P111" s="418">
        <f t="shared" si="49"/>
        <v>1117.4271616293922</v>
      </c>
      <c r="Q111" s="431"/>
      <c r="R111" s="420">
        <f t="shared" si="49"/>
        <v>5.3810944139724315E-2</v>
      </c>
    </row>
    <row r="112" spans="1:18" ht="12.6" thickBot="1" x14ac:dyDescent="0.3">
      <c r="A112" s="11" t="s">
        <v>61</v>
      </c>
      <c r="B112" s="421">
        <v>27277.617090810003</v>
      </c>
      <c r="C112" s="422"/>
      <c r="D112" s="423">
        <v>34746.798474959396</v>
      </c>
      <c r="E112" s="424"/>
      <c r="F112" s="425">
        <v>0.27382088982639941</v>
      </c>
      <c r="M112" s="11" t="s">
        <v>61</v>
      </c>
      <c r="N112" s="421">
        <f t="shared" si="50"/>
        <v>27277.617090810003</v>
      </c>
      <c r="O112" s="422"/>
      <c r="P112" s="423">
        <f t="shared" si="49"/>
        <v>34746.798474959396</v>
      </c>
      <c r="Q112" s="424"/>
      <c r="R112" s="425">
        <f t="shared" si="49"/>
        <v>0.27382088982639941</v>
      </c>
    </row>
    <row r="113" spans="1:18" x14ac:dyDescent="0.25">
      <c r="A113" s="426"/>
      <c r="B113" s="427"/>
      <c r="C113" s="428"/>
      <c r="D113" s="427"/>
      <c r="E113" s="428"/>
      <c r="F113" s="429">
        <v>0</v>
      </c>
      <c r="M113" s="426"/>
      <c r="N113" s="427"/>
      <c r="O113" s="428"/>
      <c r="P113" s="427"/>
      <c r="Q113" s="428"/>
      <c r="R113" s="429"/>
    </row>
    <row r="114" spans="1:18" x14ac:dyDescent="0.25">
      <c r="A114" s="241"/>
      <c r="B114" s="241"/>
      <c r="C114" s="241"/>
      <c r="D114" s="241"/>
      <c r="E114" s="241"/>
      <c r="F114" s="408" t="s">
        <v>288</v>
      </c>
      <c r="M114" s="241"/>
      <c r="N114" s="241"/>
      <c r="O114" s="241"/>
      <c r="P114" s="241"/>
      <c r="Q114" s="241"/>
      <c r="R114" s="408" t="s">
        <v>295</v>
      </c>
    </row>
    <row r="115" spans="1:18" ht="12.6" thickBot="1" x14ac:dyDescent="0.3">
      <c r="A115" s="409"/>
      <c r="B115" s="236"/>
      <c r="C115" s="236"/>
      <c r="D115" s="236"/>
      <c r="E115" s="236"/>
      <c r="F115" s="237"/>
      <c r="M115" s="409"/>
      <c r="N115" s="236"/>
      <c r="O115" s="236"/>
      <c r="P115" s="236"/>
      <c r="Q115" s="236"/>
      <c r="R115" s="237"/>
    </row>
    <row r="116" spans="1:18" ht="12.6" thickBot="1" x14ac:dyDescent="0.3">
      <c r="A116" s="9" t="s">
        <v>44</v>
      </c>
      <c r="B116" s="432">
        <v>44926</v>
      </c>
      <c r="C116" s="433" t="s">
        <v>289</v>
      </c>
      <c r="D116" s="434">
        <v>45199</v>
      </c>
      <c r="E116" s="435" t="s">
        <v>289</v>
      </c>
      <c r="F116" s="243" t="s">
        <v>1</v>
      </c>
      <c r="M116" s="9" t="s">
        <v>47</v>
      </c>
      <c r="N116" s="432">
        <v>44926</v>
      </c>
      <c r="O116" s="433" t="s">
        <v>296</v>
      </c>
      <c r="P116" s="434">
        <v>45199</v>
      </c>
      <c r="Q116" s="435" t="s">
        <v>296</v>
      </c>
      <c r="R116" s="243" t="s">
        <v>1</v>
      </c>
    </row>
    <row r="117" spans="1:18" x14ac:dyDescent="0.25">
      <c r="A117" s="10" t="s">
        <v>98</v>
      </c>
      <c r="B117" s="412">
        <v>66083.784686669998</v>
      </c>
      <c r="C117" s="436">
        <v>24.874968039819258</v>
      </c>
      <c r="D117" s="413">
        <v>72312.599999999991</v>
      </c>
      <c r="E117" s="437">
        <v>23.837269047924586</v>
      </c>
      <c r="F117" s="415">
        <v>9.4256334483010074E-2</v>
      </c>
      <c r="M117" s="10" t="s">
        <v>82</v>
      </c>
      <c r="N117" s="412">
        <v>66083.784686669998</v>
      </c>
      <c r="O117" s="436">
        <v>24.874968039819258</v>
      </c>
      <c r="P117" s="413">
        <v>72312.599999999991</v>
      </c>
      <c r="Q117" s="437">
        <v>23.837269047924586</v>
      </c>
      <c r="R117" s="415">
        <v>9.4256334483010074E-2</v>
      </c>
    </row>
    <row r="118" spans="1:18" ht="12.6" thickBot="1" x14ac:dyDescent="0.3">
      <c r="A118" s="239" t="s">
        <v>283</v>
      </c>
      <c r="B118" s="416">
        <v>2912.1757721970334</v>
      </c>
      <c r="C118" s="430">
        <v>17.795843644606059</v>
      </c>
      <c r="D118" s="418">
        <v>2595.991371107034</v>
      </c>
      <c r="E118" s="431">
        <v>16.440835807351913</v>
      </c>
      <c r="F118" s="420">
        <v>-0.10857325444042842</v>
      </c>
      <c r="M118" s="239" t="s">
        <v>291</v>
      </c>
      <c r="N118" s="416">
        <v>2912.1757721970334</v>
      </c>
      <c r="O118" s="430">
        <v>17.795843644606059</v>
      </c>
      <c r="P118" s="418">
        <v>2595.991371107034</v>
      </c>
      <c r="Q118" s="431">
        <v>16.440835807351913</v>
      </c>
      <c r="R118" s="420">
        <v>-0.10857325444042842</v>
      </c>
    </row>
    <row r="119" spans="1:18" ht="12.6" thickBot="1" x14ac:dyDescent="0.3">
      <c r="A119" s="11" t="s">
        <v>61</v>
      </c>
      <c r="B119" s="421">
        <v>68995.960458867034</v>
      </c>
      <c r="C119" s="438">
        <v>24.509165313365454</v>
      </c>
      <c r="D119" s="423">
        <v>74908.545731717022</v>
      </c>
      <c r="E119" s="439">
        <v>23.471330602275742</v>
      </c>
      <c r="F119" s="425">
        <v>8.5694658549972047E-2</v>
      </c>
      <c r="M119" s="11" t="s">
        <v>61</v>
      </c>
      <c r="N119" s="421">
        <v>68995.960458867034</v>
      </c>
      <c r="O119" s="438">
        <v>24.509165313365454</v>
      </c>
      <c r="P119" s="423">
        <v>74908.545731717022</v>
      </c>
      <c r="Q119" s="439">
        <v>23.471330602275742</v>
      </c>
      <c r="R119" s="425">
        <v>8.5694658549972047E-2</v>
      </c>
    </row>
    <row r="120" spans="1:18" x14ac:dyDescent="0.25">
      <c r="A120" s="426"/>
      <c r="B120" s="427"/>
      <c r="C120" s="440"/>
      <c r="D120" s="427"/>
      <c r="E120" s="428"/>
      <c r="F120" s="441"/>
      <c r="M120" s="426"/>
      <c r="N120" s="427"/>
      <c r="O120" s="440"/>
      <c r="P120" s="427"/>
      <c r="Q120" s="428"/>
      <c r="R120" s="441"/>
    </row>
    <row r="121" spans="1:18" x14ac:dyDescent="0.25">
      <c r="A121" s="241"/>
      <c r="B121" s="241"/>
      <c r="C121" s="241"/>
      <c r="D121" s="241"/>
      <c r="E121" s="241"/>
      <c r="F121" s="408" t="s">
        <v>290</v>
      </c>
      <c r="M121" s="241"/>
      <c r="N121" s="241"/>
      <c r="O121" s="241"/>
      <c r="P121" s="241"/>
      <c r="Q121" s="241"/>
      <c r="R121" s="408" t="s">
        <v>297</v>
      </c>
    </row>
    <row r="122" spans="1:18" ht="12.6" thickBot="1" x14ac:dyDescent="0.3">
      <c r="A122" s="409">
        <v>0</v>
      </c>
      <c r="B122" s="236">
        <v>0</v>
      </c>
      <c r="C122" s="236">
        <v>0</v>
      </c>
      <c r="D122" s="236">
        <v>0</v>
      </c>
      <c r="E122" s="236">
        <v>0</v>
      </c>
      <c r="F122" s="237">
        <v>0</v>
      </c>
      <c r="M122" s="409"/>
      <c r="N122" s="236"/>
      <c r="O122" s="236"/>
      <c r="P122" s="236"/>
      <c r="Q122" s="236"/>
      <c r="R122" s="237"/>
    </row>
    <row r="123" spans="1:18" ht="12.6" thickBot="1" x14ac:dyDescent="0.3">
      <c r="A123" s="9" t="s">
        <v>44</v>
      </c>
      <c r="B123" s="432">
        <v>44833</v>
      </c>
      <c r="C123" s="442"/>
      <c r="D123" s="434">
        <v>45199</v>
      </c>
      <c r="E123" s="443"/>
      <c r="F123" s="243" t="s">
        <v>1</v>
      </c>
      <c r="M123" s="9" t="s">
        <v>47</v>
      </c>
      <c r="N123" s="432">
        <v>44833</v>
      </c>
      <c r="O123" s="442"/>
      <c r="P123" s="434">
        <v>45199</v>
      </c>
      <c r="Q123" s="443"/>
      <c r="R123" s="243" t="s">
        <v>1</v>
      </c>
    </row>
    <row r="124" spans="1:18" x14ac:dyDescent="0.25">
      <c r="A124" s="10" t="s">
        <v>98</v>
      </c>
      <c r="B124" s="412">
        <v>121.83717939925789</v>
      </c>
      <c r="C124" s="49"/>
      <c r="D124" s="413">
        <v>-95.400642161873563</v>
      </c>
      <c r="E124" s="414"/>
      <c r="F124" s="415" t="s">
        <v>48</v>
      </c>
      <c r="M124" s="10" t="s">
        <v>82</v>
      </c>
      <c r="N124" s="412">
        <v>121.83717939925789</v>
      </c>
      <c r="O124" s="49"/>
      <c r="P124" s="413">
        <v>-95.400642161873563</v>
      </c>
      <c r="Q124" s="414"/>
      <c r="R124" s="415" t="s">
        <v>48</v>
      </c>
    </row>
    <row r="125" spans="1:18" x14ac:dyDescent="0.25">
      <c r="A125" s="10" t="s">
        <v>99</v>
      </c>
      <c r="B125" s="412">
        <v>133.93809882153778</v>
      </c>
      <c r="C125" s="49"/>
      <c r="D125" s="413">
        <v>600.33683042924758</v>
      </c>
      <c r="E125" s="414"/>
      <c r="F125" s="415" t="s">
        <v>48</v>
      </c>
      <c r="M125" s="10" t="s">
        <v>103</v>
      </c>
      <c r="N125" s="412">
        <v>133.93809882153778</v>
      </c>
      <c r="O125" s="49"/>
      <c r="P125" s="413">
        <v>600.33683042924758</v>
      </c>
      <c r="Q125" s="414"/>
      <c r="R125" s="415" t="s">
        <v>48</v>
      </c>
    </row>
    <row r="126" spans="1:18" x14ac:dyDescent="0.25">
      <c r="A126" s="10" t="s">
        <v>283</v>
      </c>
      <c r="B126" s="412">
        <v>-167.11186188048296</v>
      </c>
      <c r="C126" s="49"/>
      <c r="D126" s="413">
        <v>-218.96470077400519</v>
      </c>
      <c r="E126" s="414"/>
      <c r="F126" s="415">
        <v>0.31028820043072081</v>
      </c>
      <c r="M126" s="10" t="s">
        <v>291</v>
      </c>
      <c r="N126" s="412">
        <v>-167.11186188048296</v>
      </c>
      <c r="O126" s="49"/>
      <c r="P126" s="413">
        <v>-218.96470077400519</v>
      </c>
      <c r="Q126" s="414"/>
      <c r="R126" s="415">
        <v>0.31028820043072081</v>
      </c>
    </row>
    <row r="127" spans="1:18" ht="12.6" thickBot="1" x14ac:dyDescent="0.3">
      <c r="A127" s="239" t="s">
        <v>102</v>
      </c>
      <c r="B127" s="416">
        <v>-376.63972547413175</v>
      </c>
      <c r="C127" s="417"/>
      <c r="D127" s="418">
        <v>-876.04427310882943</v>
      </c>
      <c r="E127" s="419"/>
      <c r="F127" s="420" t="s">
        <v>48</v>
      </c>
      <c r="M127" s="239" t="s">
        <v>105</v>
      </c>
      <c r="N127" s="416">
        <v>-376.63972547413175</v>
      </c>
      <c r="O127" s="417"/>
      <c r="P127" s="418">
        <v>-876.04427310882943</v>
      </c>
      <c r="Q127" s="419"/>
      <c r="R127" s="420" t="s">
        <v>48</v>
      </c>
    </row>
    <row r="128" spans="1:18" ht="12.6" thickBot="1" x14ac:dyDescent="0.3">
      <c r="A128" s="11" t="s">
        <v>61</v>
      </c>
      <c r="B128" s="421">
        <v>-287.97630913381909</v>
      </c>
      <c r="C128" s="422"/>
      <c r="D128" s="423">
        <v>-590.07278561546059</v>
      </c>
      <c r="E128" s="424"/>
      <c r="F128" s="425" t="s">
        <v>48</v>
      </c>
      <c r="M128" s="11" t="s">
        <v>61</v>
      </c>
      <c r="N128" s="421">
        <v>-287.97630913381909</v>
      </c>
      <c r="O128" s="422"/>
      <c r="P128" s="423">
        <v>-590.07278561546059</v>
      </c>
      <c r="Q128" s="424"/>
      <c r="R128" s="425" t="s">
        <v>48</v>
      </c>
    </row>
    <row r="130" spans="1:13" x14ac:dyDescent="0.25">
      <c r="A130" s="18" t="s">
        <v>34</v>
      </c>
      <c r="M130" s="18" t="s">
        <v>39</v>
      </c>
    </row>
  </sheetData>
  <mergeCells count="14">
    <mergeCell ref="C61:F61"/>
    <mergeCell ref="O27:R27"/>
    <mergeCell ref="O33:R33"/>
    <mergeCell ref="O39:R39"/>
    <mergeCell ref="O50:R50"/>
    <mergeCell ref="O61:R61"/>
    <mergeCell ref="C27:F27"/>
    <mergeCell ref="C33:F33"/>
    <mergeCell ref="C39:F39"/>
    <mergeCell ref="C50:F50"/>
    <mergeCell ref="B17:C17"/>
    <mergeCell ref="D17:E17"/>
    <mergeCell ref="N17:O17"/>
    <mergeCell ref="P17:Q17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4294967295" verticalDpi="4294967295" r:id="rId1"/>
  <rowBreaks count="3" manualBreakCount="3">
    <brk id="49" max="5" man="1"/>
    <brk id="97" max="5" man="1"/>
    <brk id="1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Informe</vt:lpstr>
      <vt:lpstr>Areas</vt:lpstr>
      <vt:lpstr>Anexos</vt:lpstr>
      <vt:lpstr>Anexos!Área_de_impresión</vt:lpstr>
      <vt:lpstr>Areas!Área_de_impresión</vt:lpstr>
      <vt:lpstr>Informe!Área_de_impresión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Aranda Martín</dc:creator>
  <cp:lastModifiedBy>Carmen Aranda Martín</cp:lastModifiedBy>
  <cp:lastPrinted>2023-07-27T06:36:50Z</cp:lastPrinted>
  <dcterms:created xsi:type="dcterms:W3CDTF">2023-07-25T07:38:57Z</dcterms:created>
  <dcterms:modified xsi:type="dcterms:W3CDTF">2023-11-13T11:02:55Z</dcterms:modified>
</cp:coreProperties>
</file>