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6" windowWidth="18912" windowHeight="10800" activeTab="0"/>
  </bookViews>
  <sheets>
    <sheet name="Grupo ACS" sheetId="1" r:id="rId1"/>
    <sheet name="Actividades . Activities" sheetId="2" r:id="rId2"/>
  </sheets>
  <definedNames/>
  <calcPr fullCalcOnLoad="1"/>
</workbook>
</file>

<file path=xl/sharedStrings.xml><?xml version="1.0" encoding="utf-8"?>
<sst xmlns="http://schemas.openxmlformats.org/spreadsheetml/2006/main" count="1364" uniqueCount="456">
  <si>
    <t>Grupo ACS</t>
  </si>
  <si>
    <t>Euro Million</t>
  </si>
  <si>
    <t>Millones de Euros</t>
  </si>
  <si>
    <t>HOCHTIEF AG</t>
  </si>
  <si>
    <t>Key operating &amp; financial figures</t>
  </si>
  <si>
    <t>Million Euro</t>
  </si>
  <si>
    <t>Turnover</t>
  </si>
  <si>
    <t>Months</t>
  </si>
  <si>
    <t>EBITDA</t>
  </si>
  <si>
    <t xml:space="preserve">Margin </t>
  </si>
  <si>
    <t>EBIT</t>
  </si>
  <si>
    <t>Net Investments</t>
  </si>
  <si>
    <t>Cuenta de Resultados Consolidada</t>
  </si>
  <si>
    <t>Ventas por Áreas Geográficas</t>
  </si>
  <si>
    <t>TOTAL</t>
  </si>
  <si>
    <t>Cartera por Áreas Geográficas</t>
  </si>
  <si>
    <t>Spain</t>
  </si>
  <si>
    <t>Rest of Europe</t>
  </si>
  <si>
    <t>America</t>
  </si>
  <si>
    <t>Asia Pacific</t>
  </si>
  <si>
    <t>Africa</t>
  </si>
  <si>
    <t>Ventas por Áreas Geográficas (no incluye eliminaciones entre las áreas de actividad)</t>
  </si>
  <si>
    <t>Construcción</t>
  </si>
  <si>
    <t>Servicios Industriales</t>
  </si>
  <si>
    <t>Medio Ambiente</t>
  </si>
  <si>
    <t>Sales per Geographical Area (inter area of activity adjustments excluded)</t>
  </si>
  <si>
    <t>Construction</t>
  </si>
  <si>
    <t>Industrial Services</t>
  </si>
  <si>
    <t>Environment</t>
  </si>
  <si>
    <t>Backlog per Geographical Area</t>
  </si>
  <si>
    <t>Resultados Operativos</t>
  </si>
  <si>
    <t>Operating Results</t>
  </si>
  <si>
    <t>Resultados financieros</t>
  </si>
  <si>
    <t>Financial Results</t>
  </si>
  <si>
    <t>Empresas Asociadas</t>
  </si>
  <si>
    <t>Balance de Situación Consolidado</t>
  </si>
  <si>
    <t>Patrimonio Neto</t>
  </si>
  <si>
    <t>Consolidated balance sheet</t>
  </si>
  <si>
    <t>Net Worth</t>
  </si>
  <si>
    <t>Evolución Fondo de Maniobra</t>
  </si>
  <si>
    <t>Working Capital evolution</t>
  </si>
  <si>
    <t>Endeudamiento Neto (€ mn)</t>
  </si>
  <si>
    <t>Corporación y Ajustes</t>
  </si>
  <si>
    <t>Flujos Netos de Efectivo</t>
  </si>
  <si>
    <t>Net Cash Flows</t>
  </si>
  <si>
    <t>Desglose de Inversiones</t>
  </si>
  <si>
    <t>Investments</t>
  </si>
  <si>
    <t xml:space="preserve">Million Euro </t>
  </si>
  <si>
    <t xml:space="preserve">Backlog </t>
  </si>
  <si>
    <t>Working Capital</t>
  </si>
  <si>
    <t>Net Debt</t>
  </si>
  <si>
    <t>ND/Ebitda</t>
  </si>
  <si>
    <t>Sales per geographical areas</t>
  </si>
  <si>
    <t>Backlog per geographical areas</t>
  </si>
  <si>
    <t>HOCHTIEF</t>
  </si>
  <si>
    <t>Desglose por actividades</t>
  </si>
  <si>
    <t>Turnover breakdown by activity</t>
  </si>
  <si>
    <t>Backlog breakdown by activity</t>
  </si>
  <si>
    <t>Desglose de las Ventas por actividad</t>
  </si>
  <si>
    <t>Desglose de la Cartera por actividad</t>
  </si>
  <si>
    <t>Sales breakdown</t>
  </si>
  <si>
    <t>TURNOVER</t>
  </si>
  <si>
    <t>Principales magnitudes operativas y financieras</t>
  </si>
  <si>
    <t>Recurrent Net Profit</t>
  </si>
  <si>
    <t>Consolidated Income Statement</t>
  </si>
  <si>
    <t>Profit from Associates</t>
  </si>
  <si>
    <t>Projacts &amp; financial (Gross)</t>
  </si>
  <si>
    <t>* The Joint Ventures Net Results, which are those companies that are executing projects but managed with partners, has been included in the Total Income figure, whilst the Results on Equity Method includes the net results of the rest of affiliated companies</t>
  </si>
  <si>
    <t>Gastos Financieros</t>
  </si>
  <si>
    <t>1T15</t>
  </si>
  <si>
    <t>1T16</t>
  </si>
  <si>
    <t>Var.</t>
  </si>
  <si>
    <t>Ventas</t>
  </si>
  <si>
    <t>Cartera</t>
  </si>
  <si>
    <t>Meses</t>
  </si>
  <si>
    <t xml:space="preserve">Margen </t>
  </si>
  <si>
    <t>Bº Neto Atribuible</t>
  </si>
  <si>
    <t>BPA</t>
  </si>
  <si>
    <t>Fondos Generados por las Actividades</t>
  </si>
  <si>
    <t>Inversiones Netas</t>
  </si>
  <si>
    <t>Inversiones</t>
  </si>
  <si>
    <t>Desinversiones</t>
  </si>
  <si>
    <t>Endeudamiento Neto</t>
  </si>
  <si>
    <t>Deuda Neta de los Negocios</t>
  </si>
  <si>
    <t>Financiación de Proyectos</t>
  </si>
  <si>
    <t>Detalle Principales Magnitudes Operativas</t>
  </si>
  <si>
    <t>Directa</t>
  </si>
  <si>
    <t>Proporcional*</t>
  </si>
  <si>
    <t>Producción</t>
  </si>
  <si>
    <t>Directo</t>
  </si>
  <si>
    <t>* Referente a la participación proporcional de las entidades operativas conjuntas  y proyectos no consolidados globalmente en el Grupo</t>
  </si>
  <si>
    <t>Desglose de Beneficio Neto</t>
  </si>
  <si>
    <t>Millones de euros</t>
  </si>
  <si>
    <t>Servicios Industriales (1)</t>
  </si>
  <si>
    <t>Beneficio Neto de las Actividades</t>
  </si>
  <si>
    <t>Activos Renovables</t>
  </si>
  <si>
    <t>Corporación</t>
  </si>
  <si>
    <t>Beneficio Neto TOTAL</t>
  </si>
  <si>
    <t>(1) Excluye los activos de energía renovable vendidos en el 1T/2015.  Ver detalle en Servicios  Industriales</t>
  </si>
  <si>
    <t>1Q15</t>
  </si>
  <si>
    <t>1Q16</t>
  </si>
  <si>
    <t>Backlog</t>
  </si>
  <si>
    <t>Attributable Net Profit</t>
  </si>
  <si>
    <t>EPS</t>
  </si>
  <si>
    <t>Cash Flow from Activities</t>
  </si>
  <si>
    <t>Disposals</t>
  </si>
  <si>
    <t>Total Net Debt</t>
  </si>
  <si>
    <t>Businesses' Net Debt</t>
  </si>
  <si>
    <t>Project Financing</t>
  </si>
  <si>
    <t>Main figures details</t>
  </si>
  <si>
    <t>Direct</t>
  </si>
  <si>
    <t>Proportional*</t>
  </si>
  <si>
    <t>Work Done</t>
  </si>
  <si>
    <t>* Refers to the proportional stake of the operating Joint Ventures and projects not fully consolidated in the Group</t>
  </si>
  <si>
    <t>Net Profit breakdown</t>
  </si>
  <si>
    <t>Industrial Services (1)</t>
  </si>
  <si>
    <t>Net Profit from activities</t>
  </si>
  <si>
    <t>Renewable assets</t>
  </si>
  <si>
    <t>Corporation</t>
  </si>
  <si>
    <t>TOTAL Net Profit</t>
  </si>
  <si>
    <t>(1) It excludes renewable assets sold in 1Q/2015. Further detail in Industrial Services</t>
  </si>
  <si>
    <t>* El Resultado Neto de Entidades Operativas Conjuntas, que son las sociedades de ejecución de proyectos de gestión conjunta, se ha incluido en la cifra de Total Ingresos, mientras que el Resultado por Puesta en Equivalencia incluye el resultado neto del resto de las empresas participadas.</t>
  </si>
  <si>
    <t>Bº Bruto de Explotación (EBITDA)</t>
  </si>
  <si>
    <t>Margen EBITDA</t>
  </si>
  <si>
    <t>Dotación a amortizaciones</t>
  </si>
  <si>
    <t>Provisiones de circulante</t>
  </si>
  <si>
    <t>Bº de Explotación (EBIT)</t>
  </si>
  <si>
    <t>Margen EBIT</t>
  </si>
  <si>
    <t>Ingresos Financieros</t>
  </si>
  <si>
    <t>Resultado Financiero Ordinario</t>
  </si>
  <si>
    <t>EBITDA Margin</t>
  </si>
  <si>
    <t>Depreciation</t>
  </si>
  <si>
    <t>Current assets provisions</t>
  </si>
  <si>
    <t>EBIT Margin</t>
  </si>
  <si>
    <t>Financial income</t>
  </si>
  <si>
    <t>Financial expenses</t>
  </si>
  <si>
    <t>Ordinary Financial Result</t>
  </si>
  <si>
    <t>n.a</t>
  </si>
  <si>
    <t>Importe Neto Cifra de Negocios</t>
  </si>
  <si>
    <t>Otros ingresos</t>
  </si>
  <si>
    <t>Rdo. Neto Entidades Operativas Conjuntas*</t>
  </si>
  <si>
    <t>Total Ingresos</t>
  </si>
  <si>
    <t>Gastos de explotación</t>
  </si>
  <si>
    <t>Gastos de personal</t>
  </si>
  <si>
    <t>Beneficio Bruto de Explotación (EBITDA)</t>
  </si>
  <si>
    <t>Beneficio Ordinario de Explotación (EBIT)</t>
  </si>
  <si>
    <t>Deterioro y Rdo. por enajenación inmovilizado</t>
  </si>
  <si>
    <t>n.a.</t>
  </si>
  <si>
    <t>Otros resultados</t>
  </si>
  <si>
    <t>Beneficio Neto de Explotación</t>
  </si>
  <si>
    <t>Diferencias de Cambio</t>
  </si>
  <si>
    <t>Variación valor razonable en inst. financieros</t>
  </si>
  <si>
    <t>Deterioro y Rdo. por enajenación inst. financieros</t>
  </si>
  <si>
    <t>Resultado Financiero Neto</t>
  </si>
  <si>
    <t>Rdo. Por Puesta en Equivalencia*</t>
  </si>
  <si>
    <t>BAI Operaciones Continuadas</t>
  </si>
  <si>
    <t>Impuesto sobre Sociedades</t>
  </si>
  <si>
    <t>BDI Operaciones Continuadas</t>
  </si>
  <si>
    <t>BDI Actividades Interrumpidas</t>
  </si>
  <si>
    <t>Beneficio del Ejercicio</t>
  </si>
  <si>
    <t>Intereses Minoritarios</t>
  </si>
  <si>
    <t>Beneficio Atribuible a la Sociedad Dominante</t>
  </si>
  <si>
    <t>Net Sales</t>
  </si>
  <si>
    <t>Other revenues</t>
  </si>
  <si>
    <t>Joint Ventures Net Results*</t>
  </si>
  <si>
    <t>Total Income</t>
  </si>
  <si>
    <t>Operating expenses</t>
  </si>
  <si>
    <t>Personnel expenses</t>
  </si>
  <si>
    <t>Operating Cash Flow (EBITDA)</t>
  </si>
  <si>
    <t>Fixed assets depreciation</t>
  </si>
  <si>
    <t>Ordinary Operating Profit (EBIT)</t>
  </si>
  <si>
    <t>Impairment &amp; gains on fixed assets</t>
  </si>
  <si>
    <t>Other operating results</t>
  </si>
  <si>
    <t>Operating Profit</t>
  </si>
  <si>
    <t>Foreign exchange results</t>
  </si>
  <si>
    <t>Changes in fair value for finacial instruments</t>
  </si>
  <si>
    <t>Impairment &amp; gains on finacial instruments</t>
  </si>
  <si>
    <t>Net Financial Result</t>
  </si>
  <si>
    <t>Results on equity method*</t>
  </si>
  <si>
    <t>PBT of continued operations</t>
  </si>
  <si>
    <t>Corporate income tax</t>
  </si>
  <si>
    <t>Net profit of continued operations</t>
  </si>
  <si>
    <t>Profit after taxes of the discontinued operations</t>
  </si>
  <si>
    <t xml:space="preserve">Consolidated Result </t>
  </si>
  <si>
    <t>Minority interest</t>
  </si>
  <si>
    <t>Net Profit Attributable to the Parent Company</t>
  </si>
  <si>
    <t>Rdo. Neto Entidades Operativas Conjuntas</t>
  </si>
  <si>
    <t>Rdo. Neto por Puesta en Equivalencia</t>
  </si>
  <si>
    <t>Joint Ventures Net Results</t>
  </si>
  <si>
    <t>Results on equity method</t>
  </si>
  <si>
    <t>Foreign exchange Results</t>
  </si>
  <si>
    <t>Impairment non current assets results</t>
  </si>
  <si>
    <t>Results on non current assets disposals</t>
  </si>
  <si>
    <t xml:space="preserve">Millones de Euros </t>
  </si>
  <si>
    <t>%</t>
  </si>
  <si>
    <t>España</t>
  </si>
  <si>
    <t>Resto de Europa</t>
  </si>
  <si>
    <t>América del Norte</t>
  </si>
  <si>
    <t>América del Sur</t>
  </si>
  <si>
    <t>Asia Pacífico</t>
  </si>
  <si>
    <t>África</t>
  </si>
  <si>
    <t>Sales per Geographical Areas</t>
  </si>
  <si>
    <t>North America</t>
  </si>
  <si>
    <t>South America</t>
  </si>
  <si>
    <t>Backlog per Geographical Areas</t>
  </si>
  <si>
    <t>dic.-15</t>
  </si>
  <si>
    <t>Inmovilizado Intangible</t>
  </si>
  <si>
    <t>Inmovilizado Material</t>
  </si>
  <si>
    <t>Inversiones Cont. por el Método de la Participación</t>
  </si>
  <si>
    <t>Activos Financieros no Corrientes</t>
  </si>
  <si>
    <t>Imposiciones a Largo Plazo</t>
  </si>
  <si>
    <t>Deudores por Instrumentos Financieros</t>
  </si>
  <si>
    <t>Activos por Impuesto Diferido</t>
  </si>
  <si>
    <t>Activos no Corrientes</t>
  </si>
  <si>
    <t>Activos No Corrientes Mantenidos para la Venta</t>
  </si>
  <si>
    <t>Existencias</t>
  </si>
  <si>
    <t>Deudores Comerciales y Otras Deudores</t>
  </si>
  <si>
    <t>Cuenta a cobrar por venta de act. interrumpidas (CIM)</t>
  </si>
  <si>
    <t>Otros Activos Financieros Corrientes</t>
  </si>
  <si>
    <t xml:space="preserve">Otros Activos Corrientes </t>
  </si>
  <si>
    <t>Efectivo y Otros Activos Líquidos Equivalentes</t>
  </si>
  <si>
    <t>Activos Corrientes</t>
  </si>
  <si>
    <t>ACTIVO</t>
  </si>
  <si>
    <t>Fondos Propios</t>
  </si>
  <si>
    <t>Ajustes por Cambios de Valor</t>
  </si>
  <si>
    <t>Subvenciones</t>
  </si>
  <si>
    <t>Pasivo Financiero a Largo Plazo</t>
  </si>
  <si>
    <t>Pasivos por impuesto diferido</t>
  </si>
  <si>
    <t>Provisiones no Corrientes</t>
  </si>
  <si>
    <t>Acreedores por Instrumentos Financieros</t>
  </si>
  <si>
    <t>Otros pasivos no Corrientes</t>
  </si>
  <si>
    <t>Pasivos no Corrientes</t>
  </si>
  <si>
    <t>Pasivos vinculados con activos mant. para la venta</t>
  </si>
  <si>
    <t xml:space="preserve">Provisiones corrientes   </t>
  </si>
  <si>
    <t>Pasivos financieros corrientes</t>
  </si>
  <si>
    <t>Acreedores Comerciales y Otras Cuentas a Pagar</t>
  </si>
  <si>
    <t>Otros Pasivos Corrientes</t>
  </si>
  <si>
    <t>Pasivos Corrientes</t>
  </si>
  <si>
    <t>PATRIMONIO NETO Y PASIVO</t>
  </si>
  <si>
    <t>Corporación/Ajustes</t>
  </si>
  <si>
    <t>dec.-15</t>
  </si>
  <si>
    <t>Intangible Fixed Assets</t>
  </si>
  <si>
    <t>Tangible Fixed Assets</t>
  </si>
  <si>
    <t>Investments accounted by Equity Method</t>
  </si>
  <si>
    <t>Long Term Financial Investments</t>
  </si>
  <si>
    <t>Long Term Deposits</t>
  </si>
  <si>
    <t>Financial Instruments Debtors</t>
  </si>
  <si>
    <t>Deferred Taxes Assets</t>
  </si>
  <si>
    <t>Fixed and Non-current Assets</t>
  </si>
  <si>
    <t>Non Current Assets Held for Sale</t>
  </si>
  <si>
    <t>Inventories</t>
  </si>
  <si>
    <t>Accounts receivables</t>
  </si>
  <si>
    <t>Accounts receivables (proceeds on sale of discontinued ops.)</t>
  </si>
  <si>
    <t>Short Term Financial Investments</t>
  </si>
  <si>
    <t>Other Short Term Assets</t>
  </si>
  <si>
    <t>Cash and banks</t>
  </si>
  <si>
    <t>Current Assets</t>
  </si>
  <si>
    <t>TOTAL ASSETS</t>
  </si>
  <si>
    <t>Shareholders' Equity</t>
  </si>
  <si>
    <t>Adjustments from Value Changes</t>
  </si>
  <si>
    <t>Minority Interests</t>
  </si>
  <si>
    <t>Subsidies</t>
  </si>
  <si>
    <t>Long Term Financial Liabilities</t>
  </si>
  <si>
    <t>Deferred Taxes Liabilities</t>
  </si>
  <si>
    <t>Long Term Provisions</t>
  </si>
  <si>
    <t>Financial Instruments Creditors</t>
  </si>
  <si>
    <t>Other Long Term Accrued Liabilities</t>
  </si>
  <si>
    <t>Non-current Liabilities</t>
  </si>
  <si>
    <t>Liabilities from  Assets Held for Sale</t>
  </si>
  <si>
    <t>Short Term Provisions</t>
  </si>
  <si>
    <t>Short Term Financial Liabilities</t>
  </si>
  <si>
    <t>Trade accounts payables</t>
  </si>
  <si>
    <t>Other current payables</t>
  </si>
  <si>
    <t>Current Liabilities</t>
  </si>
  <si>
    <t>TOTAL EQUITY &amp; LIABILITIES</t>
  </si>
  <si>
    <t>Adjustment s from  Value Changes</t>
  </si>
  <si>
    <t>Net Debt (€ mn)</t>
  </si>
  <si>
    <t>Environmental Services</t>
  </si>
  <si>
    <t>Corporation / Adjustments</t>
  </si>
  <si>
    <t>LT loans from credit entities</t>
  </si>
  <si>
    <t>ST loans from credit entities</t>
  </si>
  <si>
    <t>Debt with Credit Entities</t>
  </si>
  <si>
    <t>Bonds</t>
  </si>
  <si>
    <t>Non Recourse Financing</t>
  </si>
  <si>
    <t>Other financial liabilities*</t>
  </si>
  <si>
    <t>Total External Gross Debt</t>
  </si>
  <si>
    <t>Net debt with Group's companies &amp; Affiliates</t>
  </si>
  <si>
    <t>Total Gross Debt</t>
  </si>
  <si>
    <t xml:space="preserve">ST* &amp; other financial investments </t>
  </si>
  <si>
    <t>Cash &amp; Equivalents</t>
  </si>
  <si>
    <t>Total cash and equivalents</t>
  </si>
  <si>
    <t>NET DEBT</t>
  </si>
  <si>
    <t>Deuda con entidades de crédito a L/P</t>
  </si>
  <si>
    <t>Deuda con entidades de crédito a C/P</t>
  </si>
  <si>
    <t>Deuda con entidades de crédito</t>
  </si>
  <si>
    <t>Bonos y Obligaciones</t>
  </si>
  <si>
    <t>Financiación sin recurso</t>
  </si>
  <si>
    <t>Otros pasivos financieros*</t>
  </si>
  <si>
    <t>Total Deuda Bruta Externa</t>
  </si>
  <si>
    <t>Deuda Neta empresas Grupo y Asociadas</t>
  </si>
  <si>
    <t>Total Deuda Bruta</t>
  </si>
  <si>
    <t>IFT* e Imposiciones a plazo</t>
  </si>
  <si>
    <t>Efectivo y otros activos líquidos</t>
  </si>
  <si>
    <t>Total Efectivo y Activos Líquidos</t>
  </si>
  <si>
    <t>ENDEUDAMIENTO NETO</t>
  </si>
  <si>
    <t xml:space="preserve">HOT </t>
  </si>
  <si>
    <t>ACS exHOT</t>
  </si>
  <si>
    <t>Cash Flow from Operating Activities</t>
  </si>
  <si>
    <t xml:space="preserve">1. Payments due for investments </t>
  </si>
  <si>
    <t>2. Cash collected from disposals</t>
  </si>
  <si>
    <t>Cash flow from Investing Activities</t>
  </si>
  <si>
    <t>1. Treasury stock acquisition</t>
  </si>
  <si>
    <t>2. Dividends paid</t>
  </si>
  <si>
    <t>3. Other financial sources</t>
  </si>
  <si>
    <t>Other Cash Flows</t>
  </si>
  <si>
    <t>Total Cash Flow generated / (Consumed)</t>
  </si>
  <si>
    <t>Flujos Netos de Efectivo por Actividades Operativas</t>
  </si>
  <si>
    <t>1. Pagos por inversiones</t>
  </si>
  <si>
    <t>2. Cobros por desinversiones</t>
  </si>
  <si>
    <t>Flujos Netos de Efectivo por Actividades de Inversión</t>
  </si>
  <si>
    <t>1. (Compra)/Venta de acciones propias</t>
  </si>
  <si>
    <t>2. Pagos por dividendos</t>
  </si>
  <si>
    <t>3. Otras fuentes de financiación</t>
  </si>
  <si>
    <t>Otros Flujos Netos de Efectivo</t>
  </si>
  <si>
    <t>Caja generada / (consumida)</t>
  </si>
  <si>
    <t>Operating Capex</t>
  </si>
  <si>
    <t xml:space="preserve">Investments in Projects &amp; Financial </t>
  </si>
  <si>
    <t>Total Investments</t>
  </si>
  <si>
    <t>Operating Disposals</t>
  </si>
  <si>
    <t>Financial Disposals</t>
  </si>
  <si>
    <t>Total Disposals</t>
  </si>
  <si>
    <t>Dragados</t>
  </si>
  <si>
    <t>Hochtief</t>
  </si>
  <si>
    <t>Iridium</t>
  </si>
  <si>
    <t xml:space="preserve">Environmental Services  </t>
  </si>
  <si>
    <t>Corporation &amp; others</t>
  </si>
  <si>
    <t>Inversiones Operativas</t>
  </si>
  <si>
    <t>Inversiones en Proyectos y Financieras</t>
  </si>
  <si>
    <t>Total Inversiones</t>
  </si>
  <si>
    <t>Desinversiones Operativas</t>
  </si>
  <si>
    <t>Desinversiones Financieras</t>
  </si>
  <si>
    <t>Total Desin-versiones</t>
  </si>
  <si>
    <t>CIFRA DE NEGOCIO</t>
  </si>
  <si>
    <t xml:space="preserve">Medio Ambiente  </t>
  </si>
  <si>
    <t>Corporación / Ajustes</t>
  </si>
  <si>
    <t>Bº BRUTO EXPLOTACIÓN (EBITDA)</t>
  </si>
  <si>
    <t>Bº EXPLOTACIÓN (EBIT)</t>
  </si>
  <si>
    <t>Bº NETO</t>
  </si>
  <si>
    <t>INVERSIONES NETAS</t>
  </si>
  <si>
    <t>CARTERA</t>
  </si>
  <si>
    <t>meses</t>
  </si>
  <si>
    <t>DEUDA NETA</t>
  </si>
  <si>
    <t>NET PROFIT</t>
  </si>
  <si>
    <t>NET INVESTMENTS</t>
  </si>
  <si>
    <t>BACKLOG</t>
  </si>
  <si>
    <t>months</t>
  </si>
  <si>
    <t>Datos de la acción ACS (YTD)</t>
  </si>
  <si>
    <t xml:space="preserve">Precio de cierre </t>
  </si>
  <si>
    <t>Evolución</t>
  </si>
  <si>
    <t>Máximo del período</t>
  </si>
  <si>
    <t>Fecha Máximo del período</t>
  </si>
  <si>
    <t>Mínimo del período</t>
  </si>
  <si>
    <t>Fecha Mínimo del período</t>
  </si>
  <si>
    <t>Promedio del período</t>
  </si>
  <si>
    <t>Volumen total títulos (miles)</t>
  </si>
  <si>
    <t>Volumen medio diario títulos (miles)</t>
  </si>
  <si>
    <t>Total efectivo negociado (€ millones)</t>
  </si>
  <si>
    <t>Efectivo medio diario (€ millones)</t>
  </si>
  <si>
    <t>Número de acciones (millones)</t>
  </si>
  <si>
    <t>Capitalización bursátil (€ millones)</t>
  </si>
  <si>
    <t>ACS Shares Data (YTD)</t>
  </si>
  <si>
    <t>Closing price</t>
  </si>
  <si>
    <t>Performance</t>
  </si>
  <si>
    <t>Maximum in the period</t>
  </si>
  <si>
    <t>Maximum Date</t>
  </si>
  <si>
    <t>Minimum in the period</t>
  </si>
  <si>
    <t>Minimum Date</t>
  </si>
  <si>
    <t>Average in the period</t>
  </si>
  <si>
    <t>Total volume (´000)</t>
  </si>
  <si>
    <t>Daily average volume (´000)</t>
  </si>
  <si>
    <t>Total traded effective (€ mn)</t>
  </si>
  <si>
    <t>Daily average effective (€ mn)</t>
  </si>
  <si>
    <t>Number of shares (mn)</t>
  </si>
  <si>
    <t>Market cap (€ mn)</t>
  </si>
  <si>
    <t xml:space="preserve">Bº Neto </t>
  </si>
  <si>
    <t>Proyectos y financieras (Inv. Brutas)</t>
  </si>
  <si>
    <t>Fondo Maniobra</t>
  </si>
  <si>
    <t xml:space="preserve">Deuda Neta </t>
  </si>
  <si>
    <t xml:space="preserve">DN/Ebitda </t>
  </si>
  <si>
    <t>América</t>
  </si>
  <si>
    <t>HOCHTIEF (Aport. ACS)</t>
  </si>
  <si>
    <t>Ajustes</t>
  </si>
  <si>
    <t>Total</t>
  </si>
  <si>
    <t>Rdos. Financieros Netos</t>
  </si>
  <si>
    <t>Bº por Puesta Equiv.</t>
  </si>
  <si>
    <t>Otros Rdos. y Venta Inmov.</t>
  </si>
  <si>
    <t>BAI</t>
  </si>
  <si>
    <t>Impuestos</t>
  </si>
  <si>
    <t>BDI Act. Interrumpidas</t>
  </si>
  <si>
    <t>Minoritarios</t>
  </si>
  <si>
    <t>Bº Neto</t>
  </si>
  <si>
    <t>Europa</t>
  </si>
  <si>
    <t>HOCHTIEF (ACS contr.)</t>
  </si>
  <si>
    <t>Adjustments</t>
  </si>
  <si>
    <t>Europe</t>
  </si>
  <si>
    <t>Holding</t>
  </si>
  <si>
    <t>Sales</t>
  </si>
  <si>
    <t>Margin</t>
  </si>
  <si>
    <t>Net Financial Results</t>
  </si>
  <si>
    <t>Equity Method</t>
  </si>
  <si>
    <t>Other Results &amp; Fixed Assets</t>
  </si>
  <si>
    <t>EBT</t>
  </si>
  <si>
    <t>Taxes</t>
  </si>
  <si>
    <t>Profit from Disc. Operations</t>
  </si>
  <si>
    <t>Minorities</t>
  </si>
  <si>
    <t>Net Profit</t>
  </si>
  <si>
    <t>Proyectos (Inv. Brutas)</t>
  </si>
  <si>
    <t>Deuda Neta</t>
  </si>
  <si>
    <t>Mantenimiento Industrial</t>
  </si>
  <si>
    <t>Redes</t>
  </si>
  <si>
    <t>Instalaciones Especializadas</t>
  </si>
  <si>
    <t>Sistemas de Control</t>
  </si>
  <si>
    <t>Proyectos Integrados</t>
  </si>
  <si>
    <t>Energía Renovable: Generación</t>
  </si>
  <si>
    <t>Eliminaciones de Consolidación</t>
  </si>
  <si>
    <t>Total Internacional</t>
  </si>
  <si>
    <t>% sobre el total de ventas</t>
  </si>
  <si>
    <t>TOTAL CARTERA</t>
  </si>
  <si>
    <t>% sobre el total de cartera</t>
  </si>
  <si>
    <t>Projects (Gross Inv.)</t>
  </si>
  <si>
    <t>Support Services</t>
  </si>
  <si>
    <t>Networks</t>
  </si>
  <si>
    <t>Specialized Products</t>
  </si>
  <si>
    <t>Control Systems</t>
  </si>
  <si>
    <t>EPC Projects</t>
  </si>
  <si>
    <t>Renewable Energy: Generation</t>
  </si>
  <si>
    <t>Consolidation Adjustments</t>
  </si>
  <si>
    <t>International</t>
  </si>
  <si>
    <t>% over total sales</t>
  </si>
  <si>
    <t>Backlor per activity</t>
  </si>
  <si>
    <t>TOTAL BACKLOG</t>
  </si>
  <si>
    <t>% over total backlog</t>
  </si>
  <si>
    <t>Cartera por Actividad</t>
  </si>
  <si>
    <t xml:space="preserve">Cartera </t>
  </si>
  <si>
    <t>Fondo de Maniobra</t>
  </si>
  <si>
    <t>Tratamiento de Residuos</t>
  </si>
  <si>
    <t>Servicios Urbanos</t>
  </si>
  <si>
    <t>Logística</t>
  </si>
  <si>
    <t>Mantenimiento Integral</t>
  </si>
  <si>
    <t>Internacional</t>
  </si>
  <si>
    <t>% ventas</t>
  </si>
  <si>
    <t>Waste Treatment</t>
  </si>
  <si>
    <t>Urban Services</t>
  </si>
  <si>
    <t>Logistics</t>
  </si>
  <si>
    <t>Facility Management</t>
  </si>
  <si>
    <t>% cartera</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</si>
</sst>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_(* \(#,##0\);_(* &quot;-&quot;_);_(@_)"/>
    <numFmt numFmtId="165" formatCode="#,##0\ _ ;\(#,##0\)_ "/>
    <numFmt numFmtId="166" formatCode="\+0.0%;\-0.0%"/>
    <numFmt numFmtId="167" formatCode="\+0%;\-0%"/>
    <numFmt numFmtId="168" formatCode="0.0%\ ;[Red]\(0.0%\)"/>
    <numFmt numFmtId="169" formatCode="#,##0.0\ ;\(#,##0.0\)\ "/>
    <numFmt numFmtId="170" formatCode="0.0\ %;\(0.0\ %\)"/>
    <numFmt numFmtId="171" formatCode="[$-C0A]mmm\-yy;@"/>
    <numFmt numFmtId="172" formatCode="[$-409]mmm\-yy;@"/>
    <numFmt numFmtId="173" formatCode="0.0%"/>
    <numFmt numFmtId="174" formatCode="0\ %;\(0\ %\)"/>
    <numFmt numFmtId="175" formatCode="#,##0\ _p;\(#,##0\)_p;&quot;&quot;"/>
    <numFmt numFmtId="176" formatCode="[$-C0A]d\ &quot;de&quot;\ mmmm\ &quot;de&quot;\ yyyy;@"/>
    <numFmt numFmtId="177" formatCode="[$-409]mmmm\ d\,\ yyyy;@"/>
    <numFmt numFmtId="178" formatCode="#,##0\ _p;[Red]\(#,##0\)_p"/>
    <numFmt numFmtId="179" formatCode="0.0\x"/>
    <numFmt numFmtId="180" formatCode="#,##0.0"/>
    <numFmt numFmtId="181" formatCode="0.0\ %\ ;[Red]\(0.0\ %\)"/>
    <numFmt numFmtId="182" formatCode="\+0.0\ %\ ;\-0.0\ %\ "/>
    <numFmt numFmtId="183" formatCode="#,##0.0\ _p;\(#,##0.0\)_p;&quot;&quot;"/>
    <numFmt numFmtId="184" formatCode="0_);\(0\)"/>
    <numFmt numFmtId="185" formatCode="_-* #,##0.00\ [$€-1]_-;\-* #,##0.00\ [$€-1]_-;_-* &quot;-&quot;??\ [$€-1]_-"/>
    <numFmt numFmtId="186" formatCode="#,##0\ _p"/>
    <numFmt numFmtId="187" formatCode="#,##0.00\ _p"/>
    <numFmt numFmtId="188" formatCode="#,##0.00\ [$€-1]_);\(#,##0.00\ [$€-1]\)"/>
    <numFmt numFmtId="189" formatCode="_-* #,##0\ _P_t_s_-;\-* #,##0\ _P_t_s_-;_-* &quot;-&quot;\ _P_t_s_-;_-@_-"/>
    <numFmt numFmtId="190" formatCode="_-* #,##0.00\ _p_t_a_-;\-* #,##0.00\ _p_t_a_-;_-* &quot;-&quot;??\ _p_t_a_-;_-@_-"/>
  </numFmts>
  <fonts count="133">
    <font>
      <sz val="11"/>
      <color theme="1"/>
      <name val="Calibri"/>
      <family val="2"/>
    </font>
    <font>
      <sz val="11"/>
      <color indexed="8"/>
      <name val="Calibri"/>
      <family val="2"/>
    </font>
    <font>
      <sz val="10"/>
      <name val="Calibri"/>
      <family val="2"/>
    </font>
    <font>
      <b/>
      <sz val="14"/>
      <name val="Calibri"/>
      <family val="2"/>
    </font>
    <font>
      <b/>
      <i/>
      <sz val="12"/>
      <name val="Calibri"/>
      <family val="2"/>
    </font>
    <font>
      <b/>
      <sz val="12"/>
      <name val="Calibri"/>
      <family val="2"/>
    </font>
    <font>
      <b/>
      <i/>
      <sz val="11"/>
      <name val="Calibri"/>
      <family val="2"/>
    </font>
    <font>
      <i/>
      <sz val="11"/>
      <name val="Calibri"/>
      <family val="2"/>
    </font>
    <font>
      <sz val="10"/>
      <name val="Arial"/>
      <family val="2"/>
    </font>
    <font>
      <sz val="12"/>
      <name val="Calibri"/>
      <family val="2"/>
    </font>
    <font>
      <i/>
      <sz val="12"/>
      <name val="Calibri"/>
      <family val="2"/>
    </font>
    <font>
      <i/>
      <sz val="10"/>
      <name val="Calibri"/>
      <family val="2"/>
    </font>
    <font>
      <b/>
      <sz val="10"/>
      <name val="Calibri"/>
      <family val="2"/>
    </font>
    <font>
      <b/>
      <sz val="11"/>
      <name val="Calibri"/>
      <family val="2"/>
    </font>
    <font>
      <sz val="9"/>
      <name val="Calibri"/>
      <family val="2"/>
    </font>
    <font>
      <sz val="11"/>
      <name val="Calibri"/>
      <family val="2"/>
    </font>
    <font>
      <sz val="14"/>
      <name val="Calibri"/>
      <family val="2"/>
    </font>
    <font>
      <b/>
      <sz val="9"/>
      <name val="Calibri"/>
      <family val="2"/>
    </font>
    <font>
      <sz val="8"/>
      <name val="Calibri"/>
      <family val="2"/>
    </font>
    <font>
      <b/>
      <sz val="16"/>
      <name val="Calibri"/>
      <family val="2"/>
    </font>
    <font>
      <b/>
      <sz val="12"/>
      <color indexed="56"/>
      <name val="Calibri"/>
      <family val="2"/>
    </font>
    <font>
      <sz val="12"/>
      <color indexed="56"/>
      <name val="Calibri"/>
      <family val="2"/>
    </font>
    <font>
      <sz val="10"/>
      <color indexed="51"/>
      <name val="Calibri"/>
      <family val="2"/>
    </font>
    <font>
      <sz val="10"/>
      <color indexed="56"/>
      <name val="Calibri"/>
      <family val="2"/>
    </font>
    <font>
      <sz val="10"/>
      <color indexed="10"/>
      <name val="Calibri"/>
      <family val="2"/>
    </font>
    <font>
      <sz val="8"/>
      <color indexed="10"/>
      <name val="Calibri"/>
      <family val="2"/>
    </font>
    <font>
      <b/>
      <i/>
      <sz val="9"/>
      <name val="Calibri"/>
      <family val="2"/>
    </font>
    <font>
      <i/>
      <sz val="8"/>
      <name val="Calibri"/>
      <family val="2"/>
    </font>
    <font>
      <b/>
      <sz val="16"/>
      <color indexed="51"/>
      <name val="Calibri"/>
      <family val="2"/>
    </font>
    <font>
      <b/>
      <sz val="16"/>
      <color indexed="9"/>
      <name val="Calibri"/>
      <family val="2"/>
    </font>
    <font>
      <b/>
      <i/>
      <sz val="12"/>
      <color indexed="9"/>
      <name val="Calibri"/>
      <family val="2"/>
    </font>
    <font>
      <b/>
      <sz val="12"/>
      <color indexed="62"/>
      <name val="Calibri"/>
      <family val="2"/>
    </font>
    <font>
      <i/>
      <sz val="11"/>
      <color indexed="8"/>
      <name val="Calibri"/>
      <family val="2"/>
    </font>
    <font>
      <sz val="12"/>
      <color indexed="8"/>
      <name val="Calibri"/>
      <family val="2"/>
    </font>
    <font>
      <b/>
      <sz val="12"/>
      <color indexed="9"/>
      <name val="Calibri"/>
      <family val="2"/>
    </font>
    <font>
      <sz val="10"/>
      <color indexed="62"/>
      <name val="Calibri"/>
      <family val="2"/>
    </font>
    <font>
      <b/>
      <sz val="10"/>
      <color indexed="62"/>
      <name val="Calibri"/>
      <family val="2"/>
    </font>
    <font>
      <b/>
      <sz val="10"/>
      <color indexed="10"/>
      <name val="Calibri"/>
      <family val="2"/>
    </font>
    <font>
      <sz val="10"/>
      <color indexed="10"/>
      <name val="Arial"/>
      <family val="2"/>
    </font>
    <font>
      <b/>
      <sz val="16"/>
      <color indexed="10"/>
      <name val="Calibri"/>
      <family val="2"/>
    </font>
    <font>
      <b/>
      <sz val="12"/>
      <color indexed="10"/>
      <name val="Calibri"/>
      <family val="2"/>
    </font>
    <font>
      <b/>
      <sz val="14"/>
      <color indexed="9"/>
      <name val="Calibri"/>
      <family val="2"/>
    </font>
    <font>
      <b/>
      <i/>
      <sz val="10"/>
      <color indexed="9"/>
      <name val="Calibri"/>
      <family val="2"/>
    </font>
    <font>
      <i/>
      <sz val="12"/>
      <color indexed="62"/>
      <name val="Calibri"/>
      <family val="2"/>
    </font>
    <font>
      <sz val="12"/>
      <color indexed="62"/>
      <name val="Calibri"/>
      <family val="2"/>
    </font>
    <font>
      <i/>
      <sz val="10"/>
      <color indexed="62"/>
      <name val="Calibri"/>
      <family val="2"/>
    </font>
    <font>
      <b/>
      <sz val="14"/>
      <color indexed="62"/>
      <name val="Calibri"/>
      <family val="2"/>
    </font>
    <font>
      <sz val="11"/>
      <color indexed="62"/>
      <name val="Calibri"/>
      <family val="2"/>
    </font>
    <font>
      <b/>
      <sz val="11"/>
      <color indexed="62"/>
      <name val="Calibri"/>
      <family val="2"/>
    </font>
    <font>
      <b/>
      <sz val="16"/>
      <color indexed="60"/>
      <name val="Calibri"/>
      <family val="2"/>
    </font>
    <font>
      <b/>
      <sz val="16"/>
      <color indexed="56"/>
      <name val="Calibri"/>
      <family val="2"/>
    </font>
    <font>
      <b/>
      <sz val="16"/>
      <color indexed="57"/>
      <name val="Calibri"/>
      <family val="2"/>
    </font>
    <font>
      <b/>
      <sz val="11"/>
      <color indexed="9"/>
      <name val="Calibri"/>
      <family val="2"/>
    </font>
    <font>
      <sz val="11"/>
      <color indexed="23"/>
      <name val="Calibri"/>
      <family val="2"/>
    </font>
    <font>
      <sz val="10"/>
      <color indexed="23"/>
      <name val="Calibri"/>
      <family val="2"/>
    </font>
    <font>
      <sz val="8"/>
      <color indexed="23"/>
      <name val="Calibri"/>
      <family val="2"/>
    </font>
    <font>
      <b/>
      <sz val="11"/>
      <color indexed="23"/>
      <name val="Calibri"/>
      <family val="2"/>
    </font>
    <font>
      <b/>
      <sz val="10"/>
      <color indexed="23"/>
      <name val="Calibri"/>
      <family val="2"/>
    </font>
    <font>
      <b/>
      <sz val="12"/>
      <color indexed="23"/>
      <name val="Calibri"/>
      <family val="2"/>
    </font>
    <font>
      <sz val="12"/>
      <color indexed="23"/>
      <name val="Calibri"/>
      <family val="2"/>
    </font>
    <font>
      <b/>
      <i/>
      <sz val="11"/>
      <color indexed="9"/>
      <name val="Calibri"/>
      <family val="2"/>
    </font>
    <font>
      <b/>
      <i/>
      <sz val="9"/>
      <color indexed="9"/>
      <name val="Calibri"/>
      <family val="2"/>
    </font>
    <font>
      <sz val="8"/>
      <color indexed="8"/>
      <name val="Calibri"/>
      <family val="2"/>
    </font>
    <font>
      <b/>
      <sz val="9"/>
      <color indexed="9"/>
      <name val="Calibri"/>
      <family val="2"/>
    </font>
    <font>
      <b/>
      <sz val="10"/>
      <color indexed="9"/>
      <name val="Calibri"/>
      <family val="2"/>
    </font>
    <font>
      <b/>
      <sz val="14"/>
      <color indexed="51"/>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rgb="FFFFC000"/>
      <name val="Calibri"/>
      <family val="2"/>
    </font>
    <font>
      <b/>
      <sz val="16"/>
      <color theme="0"/>
      <name val="Calibri"/>
      <family val="2"/>
    </font>
    <font>
      <b/>
      <i/>
      <sz val="12"/>
      <color theme="0"/>
      <name val="Calibri"/>
      <family val="2"/>
    </font>
    <font>
      <b/>
      <sz val="12"/>
      <color theme="4" tint="-0.24997000396251678"/>
      <name val="Calibri"/>
      <family val="2"/>
    </font>
    <font>
      <i/>
      <sz val="11"/>
      <color theme="1"/>
      <name val="Calibri"/>
      <family val="2"/>
    </font>
    <font>
      <sz val="12"/>
      <color theme="1"/>
      <name val="Calibri"/>
      <family val="2"/>
    </font>
    <font>
      <b/>
      <sz val="12"/>
      <color theme="0"/>
      <name val="Calibri"/>
      <family val="2"/>
    </font>
    <font>
      <sz val="10"/>
      <color theme="4" tint="-0.24997000396251678"/>
      <name val="Calibri"/>
      <family val="2"/>
    </font>
    <font>
      <b/>
      <sz val="10"/>
      <color theme="4" tint="-0.24997000396251678"/>
      <name val="Calibri"/>
      <family val="2"/>
    </font>
    <font>
      <b/>
      <sz val="10"/>
      <color rgb="FFFF0000"/>
      <name val="Calibri"/>
      <family val="2"/>
    </font>
    <font>
      <sz val="10"/>
      <color rgb="FFFF0000"/>
      <name val="Arial"/>
      <family val="2"/>
    </font>
    <font>
      <b/>
      <sz val="16"/>
      <color rgb="FFFF0000"/>
      <name val="Calibri"/>
      <family val="2"/>
    </font>
    <font>
      <b/>
      <sz val="12"/>
      <color rgb="FFFF0000"/>
      <name val="Calibri"/>
      <family val="2"/>
    </font>
    <font>
      <b/>
      <sz val="14"/>
      <color theme="0"/>
      <name val="Calibri"/>
      <family val="2"/>
    </font>
    <font>
      <b/>
      <i/>
      <sz val="10"/>
      <color theme="0"/>
      <name val="Calibri"/>
      <family val="2"/>
    </font>
    <font>
      <i/>
      <sz val="12"/>
      <color theme="4" tint="-0.24997000396251678"/>
      <name val="Calibri"/>
      <family val="2"/>
    </font>
    <font>
      <sz val="12"/>
      <color theme="4" tint="-0.24997000396251678"/>
      <name val="Calibri"/>
      <family val="2"/>
    </font>
    <font>
      <i/>
      <sz val="10"/>
      <color theme="4" tint="-0.24997000396251678"/>
      <name val="Calibri"/>
      <family val="2"/>
    </font>
    <font>
      <b/>
      <sz val="14"/>
      <color theme="4" tint="-0.24997000396251678"/>
      <name val="Calibri"/>
      <family val="2"/>
    </font>
    <font>
      <sz val="11"/>
      <color theme="4" tint="-0.24997000396251678"/>
      <name val="Calibri"/>
      <family val="2"/>
    </font>
    <font>
      <b/>
      <sz val="11"/>
      <color theme="4" tint="-0.24997000396251678"/>
      <name val="Calibri"/>
      <family val="2"/>
    </font>
    <font>
      <b/>
      <sz val="16"/>
      <color rgb="FFC00000"/>
      <name val="Calibri"/>
      <family val="2"/>
    </font>
    <font>
      <b/>
      <sz val="16"/>
      <color theme="3"/>
      <name val="Calibri"/>
      <family val="2"/>
    </font>
    <font>
      <b/>
      <sz val="16"/>
      <color theme="6" tint="-0.24997000396251678"/>
      <name val="Calibri"/>
      <family val="2"/>
    </font>
    <font>
      <sz val="11"/>
      <color theme="0" tint="-0.4999699890613556"/>
      <name val="Calibri"/>
      <family val="2"/>
    </font>
    <font>
      <sz val="10"/>
      <color theme="0" tint="-0.4999699890613556"/>
      <name val="Calibri"/>
      <family val="2"/>
    </font>
    <font>
      <sz val="8"/>
      <color theme="0" tint="-0.4999699890613556"/>
      <name val="Calibri"/>
      <family val="2"/>
    </font>
    <font>
      <b/>
      <sz val="11"/>
      <color theme="0" tint="-0.4999699890613556"/>
      <name val="Calibri"/>
      <family val="2"/>
    </font>
    <font>
      <b/>
      <sz val="10"/>
      <color theme="0" tint="-0.4999699890613556"/>
      <name val="Calibri"/>
      <family val="2"/>
    </font>
    <font>
      <b/>
      <sz val="12"/>
      <color theme="0" tint="-0.4999699890613556"/>
      <name val="Calibri"/>
      <family val="2"/>
    </font>
    <font>
      <sz val="12"/>
      <color theme="0" tint="-0.4999699890613556"/>
      <name val="Calibri"/>
      <family val="2"/>
    </font>
    <font>
      <b/>
      <i/>
      <sz val="11"/>
      <color theme="0"/>
      <name val="Calibri"/>
      <family val="2"/>
    </font>
    <font>
      <b/>
      <i/>
      <sz val="9"/>
      <color theme="0"/>
      <name val="Calibri"/>
      <family val="2"/>
    </font>
    <font>
      <sz val="8"/>
      <color theme="1"/>
      <name val="Calibri"/>
      <family val="2"/>
    </font>
    <font>
      <b/>
      <sz val="9"/>
      <color theme="0"/>
      <name val="Calibri"/>
      <family val="2"/>
    </font>
    <font>
      <b/>
      <sz val="10"/>
      <color theme="0"/>
      <name val="Calibri"/>
      <family val="2"/>
    </font>
    <font>
      <b/>
      <sz val="14"/>
      <color rgb="FFFFC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3" tint="0.7999799847602844"/>
        <bgColor indexed="64"/>
      </patternFill>
    </fill>
    <fill>
      <patternFill patternType="mediumGray">
        <fgColor indexed="9"/>
        <bgColor indexed="9"/>
      </patternFill>
    </fill>
    <fill>
      <patternFill patternType="solid">
        <fgColor theme="0" tint="-0.1499900072813034"/>
        <bgColor indexed="64"/>
      </patternFill>
    </fill>
    <fill>
      <patternFill patternType="solid">
        <fgColor theme="0"/>
        <bgColor indexed="64"/>
      </patternFill>
    </fill>
    <fill>
      <patternFill patternType="solid">
        <fgColor theme="0" tint="-0.3499799966812134"/>
        <bgColor indexed="64"/>
      </patternFill>
    </fill>
    <fill>
      <patternFill patternType="solid">
        <fgColor indexed="56"/>
        <bgColor indexed="64"/>
      </patternFill>
    </fill>
    <fill>
      <patternFill patternType="mediumGray">
        <fgColor indexed="9"/>
        <bgColor theme="3" tint="0.7999799847602844"/>
      </patternFill>
    </fill>
  </fills>
  <borders count="1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theme="4" tint="-0.4999699890613556"/>
      </left>
      <right/>
      <top style="thick">
        <color theme="4" tint="-0.4999699890613556"/>
      </top>
      <bottom/>
    </border>
    <border>
      <left/>
      <right/>
      <top style="thick">
        <color theme="4" tint="-0.4999699890613556"/>
      </top>
      <bottom/>
    </border>
    <border>
      <left/>
      <right style="thick">
        <color theme="4" tint="-0.4999699890613556"/>
      </right>
      <top style="thick">
        <color theme="4" tint="-0.4999699890613556"/>
      </top>
      <bottom/>
    </border>
    <border>
      <left style="thick">
        <color theme="4" tint="-0.4999699890613556"/>
      </left>
      <right/>
      <top style="thick">
        <color theme="4" tint="-0.4999699890613556"/>
      </top>
      <bottom style="medium">
        <color theme="4" tint="-0.4999699890613556"/>
      </bottom>
    </border>
    <border>
      <left style="thin">
        <color theme="4" tint="-0.4999699890613556"/>
      </left>
      <right style="thin">
        <color theme="4" tint="-0.4999699890613556"/>
      </right>
      <top style="thick">
        <color theme="4" tint="-0.4999699890613556"/>
      </top>
      <bottom style="medium">
        <color theme="4" tint="-0.4999699890613556"/>
      </bottom>
    </border>
    <border>
      <left/>
      <right style="thick">
        <color theme="4" tint="-0.4999699890613556"/>
      </right>
      <top style="thick">
        <color theme="4" tint="-0.4999699890613556"/>
      </top>
      <bottom style="medium">
        <color theme="4" tint="-0.4999699890613556"/>
      </bottom>
    </border>
    <border>
      <left style="thick">
        <color theme="4" tint="-0.4999699890613556"/>
      </left>
      <right/>
      <top/>
      <bottom/>
    </border>
    <border>
      <left style="thin">
        <color theme="4" tint="-0.4999699890613556"/>
      </left>
      <right style="thin">
        <color theme="4" tint="-0.4999699890613556"/>
      </right>
      <top/>
      <bottom/>
    </border>
    <border>
      <left/>
      <right style="thick">
        <color theme="4" tint="-0.4999699890613556"/>
      </right>
      <top/>
      <bottom/>
    </border>
    <border>
      <left style="thick">
        <color theme="4" tint="-0.4999699890613556"/>
      </left>
      <right/>
      <top style="thick">
        <color theme="4" tint="-0.4999699890613556"/>
      </top>
      <bottom style="thick">
        <color theme="4" tint="-0.4999699890613556"/>
      </bottom>
    </border>
    <border>
      <left style="thick">
        <color theme="4" tint="-0.4999699890613556"/>
      </left>
      <right/>
      <top/>
      <bottom style="thick">
        <color theme="4" tint="-0.4999699890613556"/>
      </bottom>
    </border>
    <border>
      <left style="thin">
        <color theme="4" tint="-0.4999699890613556"/>
      </left>
      <right style="thin">
        <color theme="4" tint="-0.4999699890613556"/>
      </right>
      <top/>
      <bottom style="thick">
        <color theme="4" tint="-0.4999699890613556"/>
      </bottom>
    </border>
    <border>
      <left/>
      <right style="thick">
        <color theme="4" tint="-0.4999699890613556"/>
      </right>
      <top/>
      <bottom style="thick">
        <color theme="4" tint="-0.4999699890613556"/>
      </bottom>
    </border>
    <border>
      <left/>
      <right/>
      <top/>
      <bottom style="thick">
        <color theme="4" tint="-0.4999699890613556"/>
      </bottom>
    </border>
    <border>
      <left/>
      <right/>
      <top style="thick">
        <color theme="4" tint="-0.4999699890613556"/>
      </top>
      <bottom style="thick">
        <color theme="4" tint="-0.4999699890613556"/>
      </bottom>
    </border>
    <border>
      <left style="thin">
        <color theme="4" tint="-0.4999699890613556"/>
      </left>
      <right/>
      <top style="thick">
        <color theme="4" tint="-0.4999699890613556"/>
      </top>
      <bottom style="thick">
        <color theme="4" tint="-0.4999699890613556"/>
      </bottom>
    </border>
    <border>
      <left/>
      <right style="thin">
        <color theme="4" tint="-0.4999699890613556"/>
      </right>
      <top style="thick">
        <color theme="4" tint="-0.4999699890613556"/>
      </top>
      <bottom style="thick">
        <color theme="4" tint="-0.4999699890613556"/>
      </bottom>
    </border>
    <border>
      <left/>
      <right style="thick">
        <color theme="4" tint="-0.4999699890613556"/>
      </right>
      <top style="thick">
        <color theme="4" tint="-0.4999699890613556"/>
      </top>
      <bottom style="thick">
        <color theme="4" tint="-0.4999699890613556"/>
      </bottom>
    </border>
    <border>
      <left style="thin">
        <color theme="4" tint="-0.4999699890613556"/>
      </left>
      <right/>
      <top/>
      <bottom/>
    </border>
    <border>
      <left/>
      <right style="thin">
        <color theme="4" tint="-0.4999699890613556"/>
      </right>
      <top/>
      <bottom/>
    </border>
    <border>
      <left style="thick">
        <color theme="4" tint="-0.4999699890613556"/>
      </left>
      <right style="thick">
        <color theme="4" tint="-0.4999699890613556"/>
      </right>
      <top style="thick">
        <color theme="4" tint="-0.4999699890613556"/>
      </top>
      <bottom style="thick">
        <color theme="4" tint="-0.4999699890613556"/>
      </bottom>
    </border>
    <border>
      <left/>
      <right/>
      <top style="thick">
        <color theme="4" tint="-0.4999699890613556"/>
      </top>
      <bottom style="medium">
        <color theme="4" tint="-0.4999699890613556"/>
      </bottom>
    </border>
    <border>
      <left/>
      <right/>
      <top style="medium">
        <color theme="4" tint="-0.4999699890613556"/>
      </top>
      <bottom/>
    </border>
    <border>
      <left style="thin">
        <color theme="4" tint="-0.4999699890613556"/>
      </left>
      <right style="thin">
        <color theme="4" tint="-0.4999699890613556"/>
      </right>
      <top style="medium">
        <color theme="4" tint="-0.4999699890613556"/>
      </top>
      <bottom/>
    </border>
    <border>
      <left/>
      <right style="thick">
        <color theme="4" tint="-0.4999699890613556"/>
      </right>
      <top style="medium">
        <color theme="4" tint="-0.4999699890613556"/>
      </top>
      <bottom/>
    </border>
    <border>
      <left style="thin">
        <color theme="4" tint="-0.4999699890613556"/>
      </left>
      <right/>
      <top style="medium">
        <color theme="4" tint="-0.4999699890613556"/>
      </top>
      <bottom/>
    </border>
    <border>
      <left/>
      <right style="thin">
        <color theme="4" tint="-0.4999699890613556"/>
      </right>
      <top style="medium">
        <color theme="4" tint="-0.4999699890613556"/>
      </top>
      <bottom/>
    </border>
    <border>
      <left style="thick">
        <color theme="4" tint="-0.4999699890613556"/>
      </left>
      <right style="thick">
        <color theme="4" tint="-0.4999699890613556"/>
      </right>
      <top/>
      <bottom/>
    </border>
    <border>
      <left style="thick">
        <color theme="4" tint="-0.4999699890613556"/>
      </left>
      <right style="thin">
        <color theme="4" tint="-0.4999699890613556"/>
      </right>
      <top style="thick">
        <color theme="4" tint="-0.4999699890613556"/>
      </top>
      <bottom style="thick">
        <color theme="4" tint="-0.4999699890613556"/>
      </bottom>
    </border>
    <border>
      <left style="thick">
        <color theme="4" tint="-0.4999699890613556"/>
      </left>
      <right style="thin">
        <color theme="4" tint="-0.4999699890613556"/>
      </right>
      <top/>
      <bottom style="thick">
        <color theme="4" tint="-0.4999699890613556"/>
      </bottom>
    </border>
    <border>
      <left style="thin">
        <color theme="4" tint="-0.4999699890613556"/>
      </left>
      <right style="thick">
        <color theme="4" tint="-0.4999699890613556"/>
      </right>
      <top style="thick">
        <color theme="4" tint="-0.4999699890613556"/>
      </top>
      <bottom style="thick">
        <color theme="4" tint="-0.4999699890613556"/>
      </bottom>
    </border>
    <border>
      <left style="thick">
        <color theme="4" tint="-0.4999699890613556"/>
      </left>
      <right style="thin">
        <color theme="4" tint="-0.4999699890613556"/>
      </right>
      <top/>
      <bottom/>
    </border>
    <border>
      <left style="thick">
        <color theme="4" tint="-0.4999699890613556"/>
      </left>
      <right style="thick">
        <color theme="4" tint="-0.4999699890613556"/>
      </right>
      <top style="thick">
        <color theme="4" tint="-0.4999699890613556"/>
      </top>
      <bottom style="medium">
        <color theme="4" tint="-0.4999699890613556"/>
      </bottom>
    </border>
    <border>
      <left style="thick">
        <color theme="4" tint="-0.4999699890613556"/>
      </left>
      <right/>
      <top style="thick">
        <color theme="4" tint="-0.4999699890613556"/>
      </top>
      <bottom style="thin">
        <color theme="4" tint="-0.4999699890613556"/>
      </bottom>
    </border>
    <border>
      <left/>
      <right/>
      <top style="thick">
        <color theme="4" tint="-0.4999699890613556"/>
      </top>
      <bottom style="thin">
        <color theme="4" tint="-0.4999699890613556"/>
      </bottom>
    </border>
    <border>
      <left style="thick">
        <color theme="4" tint="-0.4999699890613556"/>
      </left>
      <right style="thick">
        <color theme="4" tint="-0.4999699890613556"/>
      </right>
      <top style="thick">
        <color theme="4" tint="-0.4999699890613556"/>
      </top>
      <bottom style="thin">
        <color theme="4" tint="-0.4999699890613556"/>
      </bottom>
    </border>
    <border>
      <left style="thick">
        <color theme="4" tint="-0.4999699890613556"/>
      </left>
      <right/>
      <top style="thin">
        <color theme="4" tint="-0.4999699890613556"/>
      </top>
      <bottom style="thin">
        <color theme="4" tint="-0.4999699890613556"/>
      </bottom>
    </border>
    <border>
      <left/>
      <right/>
      <top style="thin">
        <color theme="4" tint="-0.4999699890613556"/>
      </top>
      <bottom style="thin">
        <color theme="4" tint="-0.4999699890613556"/>
      </bottom>
    </border>
    <border>
      <left style="thick">
        <color theme="4" tint="-0.4999699890613556"/>
      </left>
      <right style="thick">
        <color theme="4" tint="-0.4999699890613556"/>
      </right>
      <top style="thin">
        <color theme="4" tint="-0.4999699890613556"/>
      </top>
      <bottom style="thin">
        <color theme="4" tint="-0.4999699890613556"/>
      </bottom>
    </border>
    <border>
      <left style="thick">
        <color theme="5" tint="0.3999499976634979"/>
      </left>
      <right/>
      <top style="thick">
        <color theme="5" tint="0.3999499976634979"/>
      </top>
      <bottom/>
    </border>
    <border>
      <left/>
      <right/>
      <top style="thick">
        <color theme="5" tint="0.3999499976634979"/>
      </top>
      <bottom/>
    </border>
    <border>
      <left style="thick">
        <color theme="5" tint="0.3999499976634979"/>
      </left>
      <right/>
      <top/>
      <bottom style="thick">
        <color theme="5" tint="0.3999499976634979"/>
      </bottom>
    </border>
    <border>
      <left/>
      <right/>
      <top/>
      <bottom style="thick">
        <color theme="5" tint="0.3999499976634979"/>
      </bottom>
    </border>
    <border>
      <left style="thick">
        <color theme="5" tint="0.3999499976634979"/>
      </left>
      <right/>
      <top style="thick">
        <color theme="5" tint="0.3999499976634979"/>
      </top>
      <bottom style="thick">
        <color theme="5" tint="0.39991000294685364"/>
      </bottom>
    </border>
    <border>
      <left/>
      <right/>
      <top style="thick">
        <color theme="5" tint="0.3999499976634979"/>
      </top>
      <bottom style="thick">
        <color theme="5" tint="0.39991000294685364"/>
      </bottom>
    </border>
    <border>
      <left style="thin">
        <color theme="5" tint="0.39987999200820923"/>
      </left>
      <right style="thin">
        <color theme="5" tint="0.39987999200820923"/>
      </right>
      <top style="thick">
        <color theme="5" tint="0.3999499976634979"/>
      </top>
      <bottom style="thick">
        <color theme="5" tint="0.39991000294685364"/>
      </bottom>
    </border>
    <border>
      <left/>
      <right style="thick">
        <color theme="5" tint="0.3999499976634979"/>
      </right>
      <top style="thick">
        <color theme="5" tint="0.3999499976634979"/>
      </top>
      <bottom style="thick">
        <color theme="5" tint="0.39991000294685364"/>
      </bottom>
    </border>
    <border>
      <left style="thick">
        <color theme="5" tint="0.3999499976634979"/>
      </left>
      <right/>
      <top/>
      <bottom/>
    </border>
    <border>
      <left style="thin">
        <color theme="5" tint="0.39987999200820923"/>
      </left>
      <right style="thin">
        <color theme="5" tint="0.39987999200820923"/>
      </right>
      <top/>
      <bottom/>
    </border>
    <border>
      <left/>
      <right style="thick">
        <color theme="5" tint="0.3999499976634979"/>
      </right>
      <top/>
      <bottom/>
    </border>
    <border>
      <left style="thin">
        <color theme="5" tint="0.39987999200820923"/>
      </left>
      <right style="thin">
        <color theme="5" tint="0.39987999200820923"/>
      </right>
      <top/>
      <bottom style="thick">
        <color theme="5" tint="0.3999499976634979"/>
      </bottom>
    </border>
    <border>
      <left/>
      <right style="thick">
        <color theme="5" tint="0.3999499976634979"/>
      </right>
      <top/>
      <bottom style="thick">
        <color theme="5" tint="0.3999499976634979"/>
      </bottom>
    </border>
    <border>
      <left/>
      <right style="thick">
        <color theme="5" tint="0.3999499976634979"/>
      </right>
      <top style="thick">
        <color theme="5" tint="0.3999499976634979"/>
      </top>
      <bottom/>
    </border>
    <border>
      <left style="thick">
        <color theme="5" tint="0.39991000294685364"/>
      </left>
      <right/>
      <top style="thick">
        <color theme="5" tint="0.3999499976634979"/>
      </top>
      <bottom/>
    </border>
    <border>
      <left/>
      <right style="thick">
        <color theme="5" tint="0.39991000294685364"/>
      </right>
      <top style="thick">
        <color theme="5" tint="0.3999499976634979"/>
      </top>
      <bottom/>
    </border>
    <border>
      <left style="thick">
        <color theme="5" tint="0.39991000294685364"/>
      </left>
      <right/>
      <top style="thick">
        <color theme="5" tint="0.3999499976634979"/>
      </top>
      <bottom style="thick">
        <color theme="5" tint="0.39991000294685364"/>
      </bottom>
    </border>
    <border>
      <left style="thick">
        <color theme="5" tint="0.3998500108718872"/>
      </left>
      <right style="thick">
        <color theme="5" tint="0.3998500108718872"/>
      </right>
      <top style="thick">
        <color theme="5" tint="0.3999499976634979"/>
      </top>
      <bottom style="thick">
        <color theme="5" tint="0.39991000294685364"/>
      </bottom>
    </border>
    <border>
      <left/>
      <right style="thick">
        <color theme="5" tint="0.39991000294685364"/>
      </right>
      <top style="thick">
        <color theme="5" tint="0.3999499976634979"/>
      </top>
      <bottom style="thick">
        <color theme="5" tint="0.39991000294685364"/>
      </bottom>
    </border>
    <border>
      <left style="thick">
        <color theme="5" tint="0.39991000294685364"/>
      </left>
      <right/>
      <top/>
      <bottom/>
    </border>
    <border>
      <left style="thick">
        <color theme="5" tint="0.3998500108718872"/>
      </left>
      <right style="thick">
        <color theme="5" tint="0.3998500108718872"/>
      </right>
      <top/>
      <bottom/>
    </border>
    <border>
      <left/>
      <right style="thick">
        <color theme="5" tint="0.39991000294685364"/>
      </right>
      <top/>
      <bottom/>
    </border>
    <border>
      <left style="thick">
        <color theme="5" tint="0.3998500108718872"/>
      </left>
      <right style="thick">
        <color theme="5" tint="0.3998500108718872"/>
      </right>
      <top/>
      <bottom style="thick">
        <color theme="5" tint="0.39987999200820923"/>
      </bottom>
    </border>
    <border>
      <left style="thick">
        <color theme="5" tint="0.39991000294685364"/>
      </left>
      <right/>
      <top style="thick">
        <color theme="5" tint="0.39987999200820923"/>
      </top>
      <bottom style="thick">
        <color theme="5" tint="0.39991000294685364"/>
      </bottom>
    </border>
    <border>
      <left/>
      <right/>
      <top style="thick">
        <color theme="5" tint="0.39987999200820923"/>
      </top>
      <bottom style="thick">
        <color theme="5" tint="0.39991000294685364"/>
      </bottom>
    </border>
    <border>
      <left style="thick">
        <color theme="5" tint="0.3999499976634979"/>
      </left>
      <right style="thick">
        <color theme="5" tint="0.3999499976634979"/>
      </right>
      <top style="thick">
        <color theme="5" tint="0.39987999200820923"/>
      </top>
      <bottom style="thick">
        <color theme="5" tint="0.39991000294685364"/>
      </bottom>
    </border>
    <border>
      <left/>
      <right style="thick">
        <color theme="5" tint="0.39991000294685364"/>
      </right>
      <top style="thick">
        <color theme="5" tint="0.39987999200820923"/>
      </top>
      <bottom style="thick">
        <color theme="5" tint="0.39991000294685364"/>
      </bottom>
    </border>
    <border>
      <left style="thick">
        <color theme="5" tint="0.39991000294685364"/>
      </left>
      <right/>
      <top/>
      <bottom style="thick">
        <color theme="5" tint="0.39991000294685364"/>
      </bottom>
    </border>
    <border>
      <left style="thin">
        <color theme="5" tint="0.39987999200820923"/>
      </left>
      <right style="thin">
        <color theme="5" tint="0.39987999200820923"/>
      </right>
      <top/>
      <bottom style="thick">
        <color theme="5" tint="0.39991000294685364"/>
      </bottom>
    </border>
    <border>
      <left/>
      <right style="thick">
        <color theme="5" tint="0.3999499976634979"/>
      </right>
      <top/>
      <bottom style="thick">
        <color theme="5" tint="0.39991000294685364"/>
      </bottom>
    </border>
    <border>
      <left style="thick">
        <color theme="5" tint="0.39991000294685364"/>
      </left>
      <right/>
      <top style="thick">
        <color theme="5" tint="0.39991000294685364"/>
      </top>
      <bottom/>
    </border>
    <border>
      <left style="thin">
        <color theme="5" tint="0.39987999200820923"/>
      </left>
      <right style="thin">
        <color theme="5" tint="0.39987999200820923"/>
      </right>
      <top style="thick">
        <color theme="5" tint="0.39991000294685364"/>
      </top>
      <bottom/>
    </border>
    <border>
      <left/>
      <right style="thick">
        <color theme="5" tint="0.3999499976634979"/>
      </right>
      <top style="thick">
        <color theme="5" tint="0.39991000294685364"/>
      </top>
      <bottom/>
    </border>
    <border>
      <left style="thick">
        <color theme="5" tint="0.39987999200820923"/>
      </left>
      <right/>
      <top style="thick">
        <color theme="5" tint="0.39991000294685364"/>
      </top>
      <bottom/>
    </border>
    <border>
      <left style="thick">
        <color theme="5" tint="0.39987999200820923"/>
      </left>
      <right/>
      <top/>
      <bottom/>
    </border>
    <border>
      <left style="thick">
        <color theme="5" tint="0.3999499976634979"/>
      </left>
      <right/>
      <top/>
      <bottom style="thick">
        <color theme="5" tint="0.39991000294685364"/>
      </bottom>
    </border>
    <border>
      <left style="thick">
        <color theme="5" tint="0.39991000294685364"/>
      </left>
      <right style="thin">
        <color theme="5" tint="0.39987999200820923"/>
      </right>
      <top/>
      <bottom/>
    </border>
    <border>
      <left style="thin">
        <color theme="5" tint="0.39987999200820923"/>
      </left>
      <right style="thin">
        <color theme="5" tint="0.3998500108718872"/>
      </right>
      <top style="thick">
        <color theme="5" tint="0.39991000294685364"/>
      </top>
      <bottom/>
    </border>
    <border>
      <left style="thin">
        <color theme="5" tint="0.39987999200820923"/>
      </left>
      <right style="thin">
        <color theme="5" tint="0.3998500108718872"/>
      </right>
      <top/>
      <bottom/>
    </border>
    <border>
      <left style="thick">
        <color theme="3"/>
      </left>
      <right/>
      <top style="thick">
        <color theme="3"/>
      </top>
      <bottom/>
    </border>
    <border>
      <left/>
      <right/>
      <top style="thick">
        <color theme="3"/>
      </top>
      <bottom/>
    </border>
    <border>
      <left style="thick">
        <color theme="3"/>
      </left>
      <right/>
      <top style="thick">
        <color theme="3"/>
      </top>
      <bottom style="thick">
        <color theme="3"/>
      </bottom>
    </border>
    <border>
      <left/>
      <right/>
      <top style="thick">
        <color theme="3"/>
      </top>
      <bottom style="thick">
        <color theme="3"/>
      </bottom>
    </border>
    <border>
      <left style="thin">
        <color theme="3"/>
      </left>
      <right style="thin">
        <color theme="3"/>
      </right>
      <top style="thick">
        <color theme="3"/>
      </top>
      <bottom style="thick">
        <color theme="3"/>
      </bottom>
    </border>
    <border>
      <left/>
      <right style="thick">
        <color theme="3"/>
      </right>
      <top style="thick">
        <color theme="3"/>
      </top>
      <bottom style="thick">
        <color theme="3"/>
      </bottom>
    </border>
    <border>
      <left style="thick">
        <color theme="3"/>
      </left>
      <right/>
      <top/>
      <bottom/>
    </border>
    <border>
      <left style="thin">
        <color theme="3"/>
      </left>
      <right style="thin">
        <color theme="3"/>
      </right>
      <top/>
      <bottom/>
    </border>
    <border>
      <left/>
      <right style="thick">
        <color theme="3"/>
      </right>
      <top/>
      <bottom/>
    </border>
    <border>
      <left style="thick">
        <color theme="3"/>
      </left>
      <right/>
      <top/>
      <bottom style="thick">
        <color theme="3"/>
      </bottom>
    </border>
    <border>
      <left/>
      <right/>
      <top/>
      <bottom style="thick">
        <color theme="3"/>
      </bottom>
    </border>
    <border>
      <left style="thin">
        <color theme="3"/>
      </left>
      <right style="thin">
        <color theme="3"/>
      </right>
      <top/>
      <bottom style="thick">
        <color theme="3"/>
      </bottom>
    </border>
    <border>
      <left/>
      <right style="thick">
        <color theme="3"/>
      </right>
      <top/>
      <bottom style="thick">
        <color theme="3"/>
      </bottom>
    </border>
    <border>
      <left/>
      <right style="thick">
        <color theme="3"/>
      </right>
      <top style="thick">
        <color theme="3"/>
      </top>
      <bottom/>
    </border>
    <border>
      <left style="thick">
        <color theme="3"/>
      </left>
      <right style="thick">
        <color theme="3"/>
      </right>
      <top style="thick">
        <color theme="3"/>
      </top>
      <bottom style="thick">
        <color theme="3"/>
      </bottom>
    </border>
    <border>
      <left style="thick">
        <color theme="3"/>
      </left>
      <right style="thick">
        <color theme="3"/>
      </right>
      <top/>
      <bottom/>
    </border>
    <border>
      <left style="thick">
        <color theme="3"/>
      </left>
      <right/>
      <top style="thick">
        <color theme="3"/>
      </top>
      <bottom style="medium">
        <color indexed="56"/>
      </bottom>
    </border>
    <border>
      <left/>
      <right/>
      <top style="thick">
        <color theme="3"/>
      </top>
      <bottom style="medium">
        <color indexed="56"/>
      </bottom>
    </border>
    <border>
      <left style="thick">
        <color theme="3"/>
      </left>
      <right style="thick">
        <color theme="3"/>
      </right>
      <top style="thick">
        <color theme="3"/>
      </top>
      <bottom style="medium">
        <color indexed="56"/>
      </bottom>
    </border>
    <border>
      <left/>
      <right style="thick">
        <color theme="3"/>
      </right>
      <top style="thick">
        <color theme="3"/>
      </top>
      <bottom style="medium">
        <color indexed="56"/>
      </bottom>
    </border>
    <border>
      <left style="thick">
        <color theme="3"/>
      </left>
      <right style="thick">
        <color theme="3"/>
      </right>
      <top/>
      <bottom style="thick">
        <color theme="3"/>
      </bottom>
    </border>
    <border>
      <left style="thick">
        <color theme="6" tint="-0.24993999302387238"/>
      </left>
      <right/>
      <top style="thick">
        <color theme="6" tint="-0.24993999302387238"/>
      </top>
      <bottom style="thick">
        <color theme="6" tint="-0.24993999302387238"/>
      </bottom>
    </border>
    <border>
      <left/>
      <right/>
      <top style="thick">
        <color theme="6" tint="-0.24993999302387238"/>
      </top>
      <bottom/>
    </border>
    <border>
      <left/>
      <right/>
      <top style="thick">
        <color theme="6" tint="-0.24993999302387238"/>
      </top>
      <bottom style="thick">
        <color theme="6" tint="-0.24993999302387238"/>
      </bottom>
    </border>
    <border>
      <left style="thin">
        <color theme="6" tint="-0.24993999302387238"/>
      </left>
      <right style="thin">
        <color theme="6" tint="-0.24993999302387238"/>
      </right>
      <top style="thick">
        <color theme="6" tint="-0.24993999302387238"/>
      </top>
      <bottom style="thick">
        <color theme="6" tint="-0.24993999302387238"/>
      </bottom>
    </border>
    <border>
      <left/>
      <right style="thick">
        <color theme="6" tint="-0.24993999302387238"/>
      </right>
      <top style="thick">
        <color theme="6" tint="-0.24993999302387238"/>
      </top>
      <bottom style="thick">
        <color theme="6" tint="-0.24993999302387238"/>
      </bottom>
    </border>
    <border>
      <left style="thick">
        <color theme="6" tint="-0.24993999302387238"/>
      </left>
      <right/>
      <top style="thick">
        <color theme="6" tint="-0.24993999302387238"/>
      </top>
      <bottom/>
    </border>
    <border>
      <left style="thin">
        <color theme="6" tint="-0.24993999302387238"/>
      </left>
      <right style="thin">
        <color theme="6" tint="-0.24993999302387238"/>
      </right>
      <top style="thick">
        <color theme="6" tint="-0.24993999302387238"/>
      </top>
      <bottom/>
    </border>
    <border>
      <left/>
      <right style="thick">
        <color theme="6" tint="-0.24993999302387238"/>
      </right>
      <top style="thick">
        <color theme="6" tint="-0.24993999302387238"/>
      </top>
      <bottom/>
    </border>
    <border>
      <left style="thick">
        <color theme="6" tint="-0.24993999302387238"/>
      </left>
      <right/>
      <top/>
      <bottom/>
    </border>
    <border>
      <left style="thin">
        <color theme="6" tint="-0.24993999302387238"/>
      </left>
      <right style="thin">
        <color theme="6" tint="-0.24993999302387238"/>
      </right>
      <top/>
      <bottom/>
    </border>
    <border>
      <left/>
      <right style="thick">
        <color theme="6" tint="-0.24993999302387238"/>
      </right>
      <top/>
      <bottom/>
    </border>
    <border>
      <left style="thick">
        <color theme="6" tint="-0.24993999302387238"/>
      </left>
      <right/>
      <top/>
      <bottom style="thick">
        <color theme="6" tint="-0.24993999302387238"/>
      </bottom>
    </border>
    <border>
      <left/>
      <right/>
      <top/>
      <bottom style="thick">
        <color theme="6" tint="-0.24993999302387238"/>
      </bottom>
    </border>
    <border>
      <left style="thin">
        <color theme="6" tint="-0.24993999302387238"/>
      </left>
      <right style="thin">
        <color theme="6" tint="-0.24993999302387238"/>
      </right>
      <top/>
      <bottom style="thick">
        <color theme="6" tint="-0.24993999302387238"/>
      </bottom>
    </border>
    <border>
      <left/>
      <right style="thick">
        <color theme="6" tint="-0.24993999302387238"/>
      </right>
      <top/>
      <bottom style="thick">
        <color theme="6" tint="-0.24993999302387238"/>
      </bottom>
    </border>
    <border>
      <left style="thick">
        <color theme="6" tint="-0.24993999302387238"/>
      </left>
      <right style="thick">
        <color theme="6" tint="-0.24993999302387238"/>
      </right>
      <top style="thick">
        <color theme="6" tint="-0.24993999302387238"/>
      </top>
      <bottom style="thick">
        <color theme="6" tint="-0.24993999302387238"/>
      </bottom>
    </border>
    <border>
      <left style="thick">
        <color theme="6" tint="-0.24993999302387238"/>
      </left>
      <right style="thick">
        <color theme="6" tint="-0.24993999302387238"/>
      </right>
      <top/>
      <bottom/>
    </border>
    <border>
      <left style="thick">
        <color theme="6" tint="-0.24993999302387238"/>
      </left>
      <right style="thick">
        <color theme="6" tint="-0.24993999302387238"/>
      </right>
      <top/>
      <bottom style="thick">
        <color theme="6" tint="-0.24993999302387238"/>
      </bottom>
    </border>
    <border>
      <left/>
      <right style="thin">
        <color theme="4" tint="-0.4999699890613556"/>
      </right>
      <top style="thick">
        <color theme="4" tint="-0.4999699890613556"/>
      </top>
      <bottom/>
    </border>
    <border>
      <left style="thick">
        <color rgb="FF002060"/>
      </left>
      <right/>
      <top style="thick">
        <color rgb="FF002060"/>
      </top>
      <bottom style="thick">
        <color rgb="FF002060"/>
      </bottom>
    </border>
    <border>
      <left/>
      <right style="thick">
        <color rgb="FF002060"/>
      </right>
      <top style="thick">
        <color rgb="FF002060"/>
      </top>
      <bottom style="thick">
        <color rgb="FF002060"/>
      </bottom>
    </border>
    <border>
      <left style="thick">
        <color rgb="FF002060"/>
      </left>
      <right style="thick">
        <color rgb="FF002060"/>
      </right>
      <top style="thick">
        <color rgb="FF002060"/>
      </top>
      <bottom style="thick">
        <color rgb="FF002060"/>
      </bottom>
    </border>
    <border>
      <left style="thick">
        <color rgb="FF002060"/>
      </left>
      <right/>
      <top/>
      <bottom/>
    </border>
    <border>
      <left style="medium">
        <color rgb="FF002060"/>
      </left>
      <right style="thick">
        <color rgb="FF002060"/>
      </right>
      <top style="thick">
        <color rgb="FF002060"/>
      </top>
      <bottom/>
    </border>
    <border>
      <left style="medium">
        <color rgb="FF002060"/>
      </left>
      <right style="thick">
        <color rgb="FF002060"/>
      </right>
      <top/>
      <bottom/>
    </border>
    <border>
      <left style="thick">
        <color rgb="FF002060"/>
      </left>
      <right/>
      <top style="thick">
        <color rgb="FF002060"/>
      </top>
      <bottom/>
    </border>
    <border>
      <left/>
      <right/>
      <top style="thick">
        <color rgb="FF002060"/>
      </top>
      <bottom/>
    </border>
    <border>
      <left style="thick">
        <color rgb="FF002060"/>
      </left>
      <right/>
      <top/>
      <bottom style="thick">
        <color rgb="FF002060"/>
      </bottom>
    </border>
    <border>
      <left/>
      <right/>
      <top/>
      <bottom style="thick">
        <color rgb="FF002060"/>
      </bottom>
    </border>
    <border>
      <left style="medium">
        <color rgb="FF002060"/>
      </left>
      <right style="thick">
        <color rgb="FF002060"/>
      </right>
      <top/>
      <bottom style="thick">
        <color rgb="FF002060"/>
      </bottom>
    </border>
    <border>
      <left style="thick">
        <color theme="4" tint="-0.4999699890613556"/>
      </left>
      <right/>
      <top style="medium">
        <color theme="4" tint="-0.4999699890613556"/>
      </top>
      <bottom style="medium">
        <color theme="4" tint="-0.4999699890613556"/>
      </bottom>
    </border>
    <border>
      <left style="thin">
        <color theme="4" tint="-0.4999699890613556"/>
      </left>
      <right style="thin">
        <color theme="4" tint="-0.4999699890613556"/>
      </right>
      <top style="medium">
        <color theme="4" tint="-0.4999699890613556"/>
      </top>
      <bottom style="medium">
        <color theme="4" tint="-0.4999699890613556"/>
      </bottom>
    </border>
    <border>
      <left/>
      <right style="thick">
        <color theme="4" tint="-0.4999699890613556"/>
      </right>
      <top style="medium">
        <color theme="4" tint="-0.4999699890613556"/>
      </top>
      <bottom style="medium">
        <color theme="4" tint="-0.4999699890613556"/>
      </bottom>
    </border>
    <border>
      <left style="thick">
        <color theme="5" tint="0.39987999200820923"/>
      </left>
      <right/>
      <top/>
      <bottom style="thick">
        <color theme="5" tint="0.39991000294685364"/>
      </bottom>
    </border>
    <border>
      <left style="thick">
        <color theme="4" tint="-0.4999699890613556"/>
      </left>
      <right style="thick">
        <color theme="4" tint="-0.4999699890613556"/>
      </right>
      <top/>
      <bottom style="thick">
        <color theme="4" tint="-0.4999699890613556"/>
      </bottom>
    </border>
    <border>
      <left style="thick">
        <color theme="5" tint="0.3999499976634979"/>
      </left>
      <right/>
      <top style="thick">
        <color theme="5" tint="0.3999499976634979"/>
      </top>
      <bottom style="thick">
        <color theme="5" tint="0.3999499976634979"/>
      </bottom>
    </border>
    <border>
      <left/>
      <right/>
      <top style="thick">
        <color theme="5" tint="0.3999499976634979"/>
      </top>
      <bottom style="thick">
        <color theme="5" tint="0.3999499976634979"/>
      </bottom>
    </border>
    <border>
      <left/>
      <right style="thick">
        <color theme="5" tint="0.39991000294685364"/>
      </right>
      <top style="thick">
        <color theme="5" tint="0.3999499976634979"/>
      </top>
      <bottom style="thick">
        <color theme="5" tint="0.3999499976634979"/>
      </bottom>
    </border>
    <border>
      <left style="thick">
        <color theme="4" tint="-0.4999699890613556"/>
      </left>
      <right style="thick">
        <color theme="3" tint="-0.4999699890613556"/>
      </right>
      <top style="thick">
        <color theme="4" tint="-0.4999699890613556"/>
      </top>
      <bottom style="thick">
        <color theme="4" tint="-0.4999699890613556"/>
      </bottom>
    </border>
    <border>
      <left style="thick">
        <color theme="3" tint="-0.4999699890613556"/>
      </left>
      <right style="thin">
        <color theme="4" tint="-0.4999699890613556"/>
      </right>
      <top style="thick">
        <color theme="4" tint="-0.4999699890613556"/>
      </top>
      <bottom style="thick">
        <color theme="4" tint="-0.4999699890613556"/>
      </bottom>
    </border>
    <border>
      <left style="thin">
        <color theme="4" tint="-0.4999699890613556"/>
      </left>
      <right style="thin">
        <color theme="4" tint="-0.4999699890613556"/>
      </right>
      <top style="thick">
        <color theme="4" tint="-0.4999699890613556"/>
      </top>
      <bottom style="thick">
        <color theme="4" tint="-0.4999699890613556"/>
      </bottom>
    </border>
    <border>
      <left style="thin">
        <color theme="4" tint="-0.4999699890613556"/>
      </left>
      <right/>
      <top style="thick">
        <color theme="4" tint="-0.4999699890613556"/>
      </top>
      <bottom style="medium">
        <color theme="4" tint="-0.4999699890613556"/>
      </bottom>
    </border>
    <border>
      <left/>
      <right style="thin">
        <color theme="4" tint="-0.4999699890613556"/>
      </right>
      <top style="thick">
        <color theme="4" tint="-0.4999699890613556"/>
      </top>
      <bottom style="medium">
        <color theme="4" tint="-0.4999699890613556"/>
      </bottom>
    </border>
    <border>
      <left/>
      <right style="thin">
        <color theme="4" tint="-0.4999699890613556"/>
      </right>
      <top/>
      <bottom style="thick">
        <color theme="4" tint="-0.4999699890613556"/>
      </bottom>
    </border>
    <border>
      <left style="thick">
        <color theme="4" tint="-0.4999699890613556"/>
      </left>
      <right style="thick">
        <color theme="4" tint="-0.4999699890613556"/>
      </right>
      <top style="thick">
        <color theme="4" tint="-0.4999699890613556"/>
      </top>
      <bottom/>
    </border>
    <border>
      <left style="thick">
        <color theme="5" tint="0.39987999200820923"/>
      </left>
      <right/>
      <top style="thick">
        <color theme="5" tint="0.3999499976634979"/>
      </top>
      <bottom style="thin">
        <color theme="5" tint="0.39987999200820923"/>
      </bottom>
    </border>
    <border>
      <left/>
      <right/>
      <top style="thick">
        <color theme="5" tint="0.3999499976634979"/>
      </top>
      <bottom style="thin">
        <color theme="5" tint="0.39987999200820923"/>
      </bottom>
    </border>
    <border>
      <left/>
      <right style="thick">
        <color theme="5" tint="0.39987999200820923"/>
      </right>
      <top style="thick">
        <color theme="5" tint="0.3999499976634979"/>
      </top>
      <bottom style="thin">
        <color theme="5" tint="0.39987999200820923"/>
      </bottom>
    </border>
    <border>
      <left/>
      <right style="thick">
        <color theme="5" tint="0.39991000294685364"/>
      </right>
      <top style="thick">
        <color theme="5" tint="0.3999499976634979"/>
      </top>
      <bottom style="thin">
        <color theme="5" tint="0.39987999200820923"/>
      </bottom>
    </border>
    <border>
      <left style="thick">
        <color theme="5" tint="0.39991000294685364"/>
      </left>
      <right/>
      <top style="thick">
        <color theme="5" tint="0.3999499976634979"/>
      </top>
      <bottom style="thin">
        <color theme="5" tint="0.39987999200820923"/>
      </bottom>
    </border>
    <border>
      <left style="thick">
        <color theme="5" tint="0.3999499976634979"/>
      </left>
      <right style="thick">
        <color theme="5" tint="0.39991000294685364"/>
      </right>
      <top style="thick">
        <color theme="5" tint="0.3999499976634979"/>
      </top>
      <bottom/>
    </border>
    <border>
      <left style="thick">
        <color theme="5" tint="0.3999499976634979"/>
      </left>
      <right style="thick">
        <color theme="5" tint="0.39991000294685364"/>
      </right>
      <top/>
      <bottom style="thick">
        <color theme="5" tint="0.3999100029468536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2" borderId="2" applyNumberFormat="0" applyAlignment="0" applyProtection="0"/>
    <xf numFmtId="0" fontId="84" fillId="0" borderId="3" applyNumberFormat="0" applyFill="0" applyAlignment="0" applyProtection="0"/>
    <xf numFmtId="0" fontId="85" fillId="0" borderId="4" applyNumberFormat="0" applyFill="0" applyAlignment="0" applyProtection="0"/>
    <xf numFmtId="0" fontId="86"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7" fillId="29" borderId="1" applyNumberFormat="0" applyAlignment="0" applyProtection="0"/>
    <xf numFmtId="185" fontId="8" fillId="0" borderId="0" applyFont="0" applyFill="0" applyBorder="0" applyAlignment="0" applyProtection="0"/>
    <xf numFmtId="0" fontId="88" fillId="30" borderId="0" applyNumberFormat="0" applyBorder="0" applyAlignment="0" applyProtection="0"/>
    <xf numFmtId="43" fontId="0" fillId="0" borderId="0" applyFont="0" applyFill="0" applyBorder="0" applyAlignment="0" applyProtection="0"/>
    <xf numFmtId="164" fontId="0" fillId="0" borderId="0" applyFont="0" applyFill="0" applyBorder="0" applyAlignment="0" applyProtection="0"/>
    <xf numFmtId="189" fontId="8"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90" fillId="21" borderId="6"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86" fillId="0" borderId="8" applyNumberFormat="0" applyFill="0" applyAlignment="0" applyProtection="0"/>
    <xf numFmtId="0" fontId="95" fillId="0" borderId="9" applyNumberFormat="0" applyFill="0" applyAlignment="0" applyProtection="0"/>
  </cellStyleXfs>
  <cellXfs count="670">
    <xf numFmtId="0" fontId="0" fillId="0" borderId="0" xfId="0" applyFont="1" applyAlignment="1">
      <alignment/>
    </xf>
    <xf numFmtId="0" fontId="96" fillId="33" borderId="10" xfId="0" applyFont="1" applyFill="1" applyBorder="1" applyAlignment="1">
      <alignment vertical="center"/>
    </xf>
    <xf numFmtId="0" fontId="97" fillId="33" borderId="11" xfId="0" applyFont="1" applyFill="1" applyBorder="1" applyAlignment="1">
      <alignment vertical="center"/>
    </xf>
    <xf numFmtId="0" fontId="98" fillId="33" borderId="12" xfId="0" applyFont="1" applyFill="1" applyBorder="1" applyAlignment="1">
      <alignment horizontal="right" vertical="center"/>
    </xf>
    <xf numFmtId="0" fontId="2" fillId="0" borderId="13" xfId="0" applyFont="1" applyFill="1" applyBorder="1" applyAlignment="1">
      <alignment horizontal="left" vertical="center"/>
    </xf>
    <xf numFmtId="0" fontId="3" fillId="0" borderId="13" xfId="0" applyFont="1" applyFill="1" applyBorder="1" applyAlignment="1">
      <alignment horizontal="center" vertical="center"/>
    </xf>
    <xf numFmtId="0" fontId="3" fillId="34" borderId="14" xfId="0" applyFont="1" applyFill="1" applyBorder="1" applyAlignment="1">
      <alignment horizontal="center" vertical="center"/>
    </xf>
    <xf numFmtId="0" fontId="4" fillId="0" borderId="15" xfId="0" applyFont="1" applyFill="1" applyBorder="1" applyAlignment="1">
      <alignment horizontal="center" vertical="center"/>
    </xf>
    <xf numFmtId="0" fontId="99" fillId="0" borderId="16" xfId="0" applyFont="1" applyFill="1" applyBorder="1" applyAlignment="1">
      <alignment horizontal="left" vertical="center" indent="1"/>
    </xf>
    <xf numFmtId="165" fontId="5" fillId="0" borderId="16" xfId="0" applyNumberFormat="1" applyFont="1" applyFill="1" applyBorder="1" applyAlignment="1">
      <alignment horizontal="right" vertical="center" indent="1"/>
    </xf>
    <xf numFmtId="165" fontId="5" fillId="34" borderId="17" xfId="0" applyNumberFormat="1" applyFont="1" applyFill="1" applyBorder="1" applyAlignment="1">
      <alignment horizontal="right" vertical="center" indent="1"/>
    </xf>
    <xf numFmtId="166" fontId="6" fillId="0" borderId="18" xfId="0" applyNumberFormat="1" applyFont="1" applyFill="1" applyBorder="1" applyAlignment="1">
      <alignment horizontal="right" vertical="center" indent="1"/>
    </xf>
    <xf numFmtId="0" fontId="100" fillId="0" borderId="16" xfId="0" applyFont="1" applyFill="1" applyBorder="1" applyAlignment="1">
      <alignment horizontal="left" vertical="center" indent="2"/>
    </xf>
    <xf numFmtId="165" fontId="7" fillId="0" borderId="16" xfId="0" applyNumberFormat="1" applyFont="1" applyFill="1" applyBorder="1" applyAlignment="1">
      <alignment horizontal="right" vertical="center" indent="1"/>
    </xf>
    <xf numFmtId="165" fontId="7" fillId="34" borderId="17" xfId="0" applyNumberFormat="1" applyFont="1" applyFill="1" applyBorder="1" applyAlignment="1">
      <alignment horizontal="right" vertical="center" indent="1"/>
    </xf>
    <xf numFmtId="167" fontId="7" fillId="0" borderId="18" xfId="56" applyNumberFormat="1" applyFont="1" applyFill="1" applyBorder="1" applyAlignment="1">
      <alignment horizontal="right" vertical="center" indent="1"/>
    </xf>
    <xf numFmtId="168" fontId="7" fillId="0" borderId="16" xfId="56" applyNumberFormat="1" applyFont="1" applyFill="1" applyBorder="1" applyAlignment="1">
      <alignment horizontal="right" vertical="center" indent="1"/>
    </xf>
    <xf numFmtId="168" fontId="7" fillId="34" borderId="17" xfId="56" applyNumberFormat="1" applyFont="1" applyFill="1" applyBorder="1" applyAlignment="1">
      <alignment horizontal="right" vertical="center" indent="1"/>
    </xf>
    <xf numFmtId="166" fontId="7" fillId="0" borderId="18" xfId="56" applyNumberFormat="1" applyFont="1" applyFill="1" applyBorder="1" applyAlignment="1">
      <alignment horizontal="right" vertical="center" indent="1"/>
    </xf>
    <xf numFmtId="0" fontId="99" fillId="0" borderId="19" xfId="0" applyFont="1" applyFill="1" applyBorder="1" applyAlignment="1">
      <alignment horizontal="left" vertical="center" wrapText="1" indent="1"/>
    </xf>
    <xf numFmtId="0" fontId="101" fillId="0" borderId="16" xfId="0" applyFont="1" applyFill="1" applyBorder="1" applyAlignment="1">
      <alignment horizontal="left" vertical="center" indent="2"/>
    </xf>
    <xf numFmtId="165" fontId="9" fillId="0" borderId="16" xfId="0" applyNumberFormat="1" applyFont="1" applyFill="1" applyBorder="1" applyAlignment="1">
      <alignment horizontal="right" vertical="center" indent="1"/>
    </xf>
    <xf numFmtId="165" fontId="9" fillId="34" borderId="17" xfId="0" applyNumberFormat="1" applyFont="1" applyFill="1" applyBorder="1" applyAlignment="1">
      <alignment horizontal="right" vertical="center" indent="1"/>
    </xf>
    <xf numFmtId="166" fontId="6" fillId="0" borderId="18" xfId="56" applyNumberFormat="1" applyFont="1" applyFill="1" applyBorder="1" applyAlignment="1">
      <alignment horizontal="right" vertical="center" indent="1"/>
    </xf>
    <xf numFmtId="0" fontId="101" fillId="0" borderId="20" xfId="0" applyFont="1" applyFill="1" applyBorder="1" applyAlignment="1">
      <alignment horizontal="left" vertical="center" indent="2"/>
    </xf>
    <xf numFmtId="165" fontId="9" fillId="0" borderId="20" xfId="0" applyNumberFormat="1" applyFont="1" applyFill="1" applyBorder="1" applyAlignment="1">
      <alignment horizontal="right" vertical="center" indent="1"/>
    </xf>
    <xf numFmtId="165" fontId="9" fillId="34" borderId="21" xfId="0" applyNumberFormat="1" applyFont="1" applyFill="1" applyBorder="1" applyAlignment="1">
      <alignment horizontal="right" vertical="center" indent="1"/>
    </xf>
    <xf numFmtId="166" fontId="7" fillId="0" borderId="22" xfId="56" applyNumberFormat="1" applyFont="1" applyFill="1" applyBorder="1" applyAlignment="1">
      <alignment horizontal="right" vertical="center" indent="1"/>
    </xf>
    <xf numFmtId="0" fontId="98" fillId="33" borderId="20" xfId="0" applyFont="1" applyFill="1" applyBorder="1" applyAlignment="1">
      <alignment horizontal="left" vertical="center" indent="1"/>
    </xf>
    <xf numFmtId="0" fontId="102" fillId="33" borderId="23" xfId="0" applyFont="1" applyFill="1" applyBorder="1" applyAlignment="1">
      <alignment vertical="center"/>
    </xf>
    <xf numFmtId="0" fontId="102" fillId="33" borderId="22" xfId="0" applyFont="1" applyFill="1" applyBorder="1" applyAlignment="1">
      <alignment horizontal="right" vertical="center" indent="1"/>
    </xf>
    <xf numFmtId="169" fontId="10" fillId="0" borderId="16" xfId="0" applyNumberFormat="1" applyFont="1" applyFill="1" applyBorder="1" applyAlignment="1">
      <alignment horizontal="left" vertical="center" indent="2"/>
    </xf>
    <xf numFmtId="165" fontId="10" fillId="0" borderId="0" xfId="0" applyNumberFormat="1" applyFont="1" applyFill="1" applyBorder="1" applyAlignment="1">
      <alignment vertical="center"/>
    </xf>
    <xf numFmtId="165" fontId="10" fillId="34" borderId="17" xfId="0" applyNumberFormat="1" applyFont="1" applyFill="1" applyBorder="1" applyAlignment="1">
      <alignment vertical="center"/>
    </xf>
    <xf numFmtId="166" fontId="7" fillId="0" borderId="18" xfId="0" applyNumberFormat="1" applyFont="1" applyFill="1" applyBorder="1" applyAlignment="1">
      <alignment horizontal="right" vertical="center" indent="1"/>
    </xf>
    <xf numFmtId="0" fontId="99" fillId="0" borderId="19" xfId="0" applyFont="1" applyFill="1" applyBorder="1" applyAlignment="1">
      <alignment horizontal="left" vertical="center" indent="1"/>
    </xf>
    <xf numFmtId="165" fontId="5" fillId="0" borderId="24" xfId="0" applyNumberFormat="1" applyFont="1" applyFill="1" applyBorder="1" applyAlignment="1">
      <alignment vertical="center"/>
    </xf>
    <xf numFmtId="166" fontId="10" fillId="0" borderId="18" xfId="56" applyNumberFormat="1" applyFont="1" applyFill="1" applyBorder="1" applyAlignment="1">
      <alignment horizontal="right" vertical="center" indent="1"/>
    </xf>
    <xf numFmtId="165" fontId="11" fillId="0" borderId="0" xfId="0" applyNumberFormat="1" applyFont="1" applyFill="1" applyBorder="1" applyAlignment="1">
      <alignment vertical="center"/>
    </xf>
    <xf numFmtId="165" fontId="11" fillId="34" borderId="17" xfId="0" applyNumberFormat="1" applyFont="1" applyFill="1" applyBorder="1" applyAlignment="1">
      <alignment vertical="center"/>
    </xf>
    <xf numFmtId="0" fontId="12" fillId="0" borderId="15" xfId="0" applyFont="1" applyFill="1" applyBorder="1" applyAlignment="1">
      <alignment horizontal="right" vertical="center" indent="1"/>
    </xf>
    <xf numFmtId="170" fontId="12" fillId="0" borderId="24" xfId="0" applyNumberFormat="1" applyFont="1" applyFill="1" applyBorder="1" applyAlignment="1">
      <alignment horizontal="center" vertical="center"/>
    </xf>
    <xf numFmtId="165" fontId="5" fillId="34" borderId="25" xfId="0" applyNumberFormat="1" applyFont="1" applyFill="1" applyBorder="1" applyAlignment="1">
      <alignment vertical="center"/>
    </xf>
    <xf numFmtId="170" fontId="12" fillId="34" borderId="26" xfId="0" applyNumberFormat="1" applyFont="1" applyFill="1" applyBorder="1" applyAlignment="1">
      <alignment horizontal="center" vertical="center"/>
    </xf>
    <xf numFmtId="166" fontId="12" fillId="0" borderId="27" xfId="0" applyNumberFormat="1" applyFont="1" applyFill="1" applyBorder="1" applyAlignment="1">
      <alignment horizontal="right" vertical="center" indent="1"/>
    </xf>
    <xf numFmtId="0" fontId="103" fillId="0" borderId="16" xfId="0" applyFont="1" applyFill="1" applyBorder="1" applyAlignment="1">
      <alignment horizontal="left" vertical="center" indent="1"/>
    </xf>
    <xf numFmtId="165" fontId="9" fillId="0" borderId="0" xfId="0" applyNumberFormat="1" applyFont="1" applyFill="1" applyBorder="1" applyAlignment="1">
      <alignment vertical="center"/>
    </xf>
    <xf numFmtId="170" fontId="2" fillId="0" borderId="0" xfId="0" applyNumberFormat="1" applyFont="1" applyFill="1" applyBorder="1" applyAlignment="1">
      <alignment horizontal="center" vertical="center"/>
    </xf>
    <xf numFmtId="165" fontId="9" fillId="34" borderId="28" xfId="0" applyNumberFormat="1" applyFont="1" applyFill="1" applyBorder="1" applyAlignment="1">
      <alignment vertical="center"/>
    </xf>
    <xf numFmtId="170" fontId="2" fillId="34" borderId="29" xfId="0" applyNumberFormat="1" applyFont="1" applyFill="1" applyBorder="1" applyAlignment="1">
      <alignment horizontal="center" vertical="center"/>
    </xf>
    <xf numFmtId="166" fontId="2" fillId="0" borderId="18" xfId="0" applyNumberFormat="1" applyFont="1" applyFill="1" applyBorder="1" applyAlignment="1">
      <alignment horizontal="right" vertical="center" indent="1"/>
    </xf>
    <xf numFmtId="165" fontId="5" fillId="0" borderId="0" xfId="0" applyNumberFormat="1" applyFont="1" applyFill="1" applyBorder="1" applyAlignment="1">
      <alignment vertical="center"/>
    </xf>
    <xf numFmtId="170" fontId="12" fillId="0" borderId="0" xfId="0" applyNumberFormat="1" applyFont="1" applyFill="1" applyBorder="1" applyAlignment="1">
      <alignment horizontal="center" vertical="center"/>
    </xf>
    <xf numFmtId="165" fontId="5" fillId="34" borderId="28" xfId="0" applyNumberFormat="1" applyFont="1" applyFill="1" applyBorder="1" applyAlignment="1">
      <alignment vertical="center"/>
    </xf>
    <xf numFmtId="170" fontId="12" fillId="34" borderId="29" xfId="0" applyNumberFormat="1" applyFont="1" applyFill="1" applyBorder="1" applyAlignment="1">
      <alignment horizontal="center" vertical="center"/>
    </xf>
    <xf numFmtId="166" fontId="12" fillId="0" borderId="18" xfId="0" applyNumberFormat="1" applyFont="1" applyFill="1" applyBorder="1" applyAlignment="1">
      <alignment horizontal="right" vertical="center" indent="1"/>
    </xf>
    <xf numFmtId="165" fontId="3" fillId="0" borderId="24" xfId="0" applyNumberFormat="1" applyFont="1" applyFill="1" applyBorder="1" applyAlignment="1">
      <alignment vertical="center"/>
    </xf>
    <xf numFmtId="165" fontId="3" fillId="34" borderId="25" xfId="0" applyNumberFormat="1" applyFont="1" applyFill="1" applyBorder="1" applyAlignment="1">
      <alignment vertical="center"/>
    </xf>
    <xf numFmtId="0" fontId="97" fillId="33" borderId="12" xfId="0" applyFont="1" applyFill="1" applyBorder="1" applyAlignment="1">
      <alignment vertical="center"/>
    </xf>
    <xf numFmtId="0" fontId="98" fillId="33" borderId="20" xfId="0" applyFont="1" applyFill="1" applyBorder="1" applyAlignment="1">
      <alignment horizontal="left" vertical="center"/>
    </xf>
    <xf numFmtId="0" fontId="102" fillId="33" borderId="22" xfId="0" applyFont="1" applyFill="1" applyBorder="1" applyAlignment="1">
      <alignment horizontal="right" vertical="center"/>
    </xf>
    <xf numFmtId="0" fontId="2" fillId="0" borderId="19" xfId="0" applyFont="1" applyFill="1" applyBorder="1" applyAlignment="1">
      <alignment horizontal="left" vertical="center"/>
    </xf>
    <xf numFmtId="0" fontId="12" fillId="0" borderId="24" xfId="0" applyFont="1" applyFill="1" applyBorder="1" applyAlignment="1">
      <alignment horizontal="right" vertical="center"/>
    </xf>
    <xf numFmtId="9" fontId="12" fillId="0" borderId="27" xfId="56" applyFont="1" applyFill="1" applyBorder="1" applyAlignment="1">
      <alignment horizontal="center" vertical="center"/>
    </xf>
    <xf numFmtId="0" fontId="12" fillId="34" borderId="19" xfId="0" applyFont="1" applyFill="1" applyBorder="1" applyAlignment="1">
      <alignment horizontal="right" vertical="center"/>
    </xf>
    <xf numFmtId="9" fontId="12" fillId="34" borderId="27" xfId="56" applyFont="1" applyFill="1" applyBorder="1" applyAlignment="1">
      <alignment horizontal="center" vertical="center"/>
    </xf>
    <xf numFmtId="0" fontId="12" fillId="0" borderId="27" xfId="0" applyFont="1" applyFill="1" applyBorder="1" applyAlignment="1">
      <alignment horizontal="center" vertical="center"/>
    </xf>
    <xf numFmtId="0" fontId="103" fillId="0" borderId="10" xfId="0" applyFont="1" applyFill="1" applyBorder="1" applyAlignment="1">
      <alignment vertical="center"/>
    </xf>
    <xf numFmtId="165" fontId="2" fillId="0" borderId="0" xfId="0" applyNumberFormat="1" applyFont="1" applyFill="1" applyBorder="1" applyAlignment="1">
      <alignment vertical="center"/>
    </xf>
    <xf numFmtId="170" fontId="2" fillId="0" borderId="18" xfId="0" applyNumberFormat="1" applyFont="1" applyFill="1" applyBorder="1" applyAlignment="1">
      <alignment horizontal="center" vertical="center"/>
    </xf>
    <xf numFmtId="165" fontId="2" fillId="34" borderId="16" xfId="0" applyNumberFormat="1" applyFont="1" applyFill="1" applyBorder="1" applyAlignment="1">
      <alignment vertical="center"/>
    </xf>
    <xf numFmtId="170" fontId="2" fillId="34" borderId="12" xfId="0" applyNumberFormat="1" applyFont="1" applyFill="1" applyBorder="1" applyAlignment="1">
      <alignment horizontal="center" vertical="center"/>
    </xf>
    <xf numFmtId="166" fontId="2" fillId="0" borderId="18" xfId="0" applyNumberFormat="1" applyFont="1" applyFill="1" applyBorder="1" applyAlignment="1">
      <alignment horizontal="right" vertical="center"/>
    </xf>
    <xf numFmtId="0" fontId="103" fillId="0" borderId="16" xfId="0" applyFont="1" applyFill="1" applyBorder="1" applyAlignment="1">
      <alignment vertical="center"/>
    </xf>
    <xf numFmtId="170" fontId="2" fillId="34" borderId="18" xfId="0" applyNumberFormat="1" applyFont="1" applyFill="1" applyBorder="1" applyAlignment="1">
      <alignment horizontal="center" vertical="center"/>
    </xf>
    <xf numFmtId="0" fontId="104" fillId="0" borderId="19" xfId="0" applyFont="1" applyFill="1" applyBorder="1" applyAlignment="1">
      <alignment vertical="center"/>
    </xf>
    <xf numFmtId="165" fontId="12" fillId="0" borderId="24" xfId="0" applyNumberFormat="1" applyFont="1" applyFill="1" applyBorder="1" applyAlignment="1">
      <alignment vertical="center"/>
    </xf>
    <xf numFmtId="170" fontId="12" fillId="0" borderId="27" xfId="0" applyNumberFormat="1" applyFont="1" applyFill="1" applyBorder="1" applyAlignment="1">
      <alignment horizontal="center" vertical="center"/>
    </xf>
    <xf numFmtId="165" fontId="12" fillId="34" borderId="19" xfId="0" applyNumberFormat="1" applyFont="1" applyFill="1" applyBorder="1" applyAlignment="1">
      <alignment vertical="center"/>
    </xf>
    <xf numFmtId="170" fontId="105" fillId="34" borderId="27" xfId="0" applyNumberFormat="1" applyFont="1" applyFill="1" applyBorder="1" applyAlignment="1">
      <alignment horizontal="center" vertical="center"/>
    </xf>
    <xf numFmtId="166" fontId="12" fillId="0" borderId="30" xfId="0" applyNumberFormat="1" applyFont="1" applyFill="1" applyBorder="1" applyAlignment="1">
      <alignment horizontal="right" vertical="center"/>
    </xf>
    <xf numFmtId="0" fontId="2" fillId="0" borderId="0" xfId="0" applyFont="1" applyAlignment="1">
      <alignment/>
    </xf>
    <xf numFmtId="0" fontId="106" fillId="0" borderId="0" xfId="0" applyFont="1" applyAlignment="1">
      <alignment/>
    </xf>
    <xf numFmtId="0" fontId="107" fillId="33" borderId="11" xfId="0" applyFont="1" applyFill="1" applyBorder="1" applyAlignment="1">
      <alignment vertical="center"/>
    </xf>
    <xf numFmtId="0" fontId="108" fillId="33" borderId="23" xfId="0" applyFont="1" applyFill="1" applyBorder="1" applyAlignment="1">
      <alignment vertical="center"/>
    </xf>
    <xf numFmtId="49" fontId="102" fillId="33" borderId="22" xfId="0" applyNumberFormat="1" applyFont="1" applyFill="1" applyBorder="1" applyAlignment="1">
      <alignment horizontal="right" vertical="center"/>
    </xf>
    <xf numFmtId="170" fontId="12" fillId="34" borderId="27" xfId="0" applyNumberFormat="1" applyFont="1" applyFill="1" applyBorder="1" applyAlignment="1">
      <alignment horizontal="center" vertical="center"/>
    </xf>
    <xf numFmtId="0" fontId="2" fillId="0" borderId="0" xfId="0" applyFont="1" applyFill="1" applyBorder="1" applyAlignment="1">
      <alignment/>
    </xf>
    <xf numFmtId="0" fontId="109" fillId="33" borderId="10" xfId="0" applyFont="1" applyFill="1" applyBorder="1" applyAlignment="1">
      <alignment vertical="top"/>
    </xf>
    <xf numFmtId="0" fontId="102" fillId="33" borderId="12" xfId="0" applyFont="1" applyFill="1" applyBorder="1" applyAlignment="1">
      <alignment horizontal="right" vertical="center"/>
    </xf>
    <xf numFmtId="0" fontId="110" fillId="33" borderId="20" xfId="0" applyFont="1" applyFill="1" applyBorder="1" applyAlignment="1">
      <alignment horizontal="left" vertical="center"/>
    </xf>
    <xf numFmtId="0" fontId="12" fillId="0" borderId="19" xfId="0" applyFont="1" applyFill="1" applyBorder="1" applyAlignment="1">
      <alignment horizontal="center" vertical="center"/>
    </xf>
    <xf numFmtId="0" fontId="12" fillId="34" borderId="24" xfId="0" applyFont="1" applyFill="1" applyBorder="1" applyAlignment="1">
      <alignment horizontal="center" vertical="center"/>
    </xf>
    <xf numFmtId="0" fontId="12" fillId="0" borderId="24" xfId="0" applyFont="1" applyFill="1" applyBorder="1" applyAlignment="1">
      <alignment horizontal="center" vertical="center"/>
    </xf>
    <xf numFmtId="165" fontId="2" fillId="0" borderId="10" xfId="0" applyNumberFormat="1" applyFont="1" applyFill="1" applyBorder="1" applyAlignment="1">
      <alignment vertical="center"/>
    </xf>
    <xf numFmtId="165" fontId="2" fillId="34" borderId="11" xfId="0" applyNumberFormat="1" applyFont="1" applyFill="1" applyBorder="1" applyAlignment="1">
      <alignment vertical="center"/>
    </xf>
    <xf numFmtId="166" fontId="2" fillId="0" borderId="12" xfId="0" applyNumberFormat="1" applyFont="1" applyFill="1" applyBorder="1" applyAlignment="1">
      <alignment horizontal="right" vertical="center"/>
    </xf>
    <xf numFmtId="165" fontId="2" fillId="34" borderId="0" xfId="0" applyNumberFormat="1" applyFont="1" applyFill="1" applyBorder="1" applyAlignment="1">
      <alignment vertical="center"/>
    </xf>
    <xf numFmtId="165" fontId="2" fillId="0" borderId="16" xfId="0" applyNumberFormat="1" applyFont="1" applyFill="1" applyBorder="1" applyAlignment="1">
      <alignment vertical="center"/>
    </xf>
    <xf numFmtId="165" fontId="2" fillId="0" borderId="20" xfId="0" applyNumberFormat="1" applyFont="1" applyFill="1" applyBorder="1" applyAlignment="1">
      <alignment vertical="center"/>
    </xf>
    <xf numFmtId="165" fontId="2" fillId="34" borderId="23" xfId="0" applyNumberFormat="1" applyFont="1" applyFill="1" applyBorder="1" applyAlignment="1">
      <alignment vertical="center"/>
    </xf>
    <xf numFmtId="166" fontId="2" fillId="0" borderId="22" xfId="0" applyNumberFormat="1" applyFont="1" applyFill="1" applyBorder="1" applyAlignment="1">
      <alignment horizontal="right" vertical="center"/>
    </xf>
    <xf numFmtId="165" fontId="12" fillId="0" borderId="19" xfId="0" applyNumberFormat="1" applyFont="1" applyFill="1" applyBorder="1" applyAlignment="1">
      <alignment vertical="center"/>
    </xf>
    <xf numFmtId="165" fontId="12" fillId="34" borderId="24" xfId="0" applyNumberFormat="1" applyFont="1" applyFill="1" applyBorder="1" applyAlignment="1">
      <alignment vertical="center"/>
    </xf>
    <xf numFmtId="166" fontId="12" fillId="0" borderId="27" xfId="0" applyNumberFormat="1" applyFont="1" applyFill="1" applyBorder="1" applyAlignment="1">
      <alignment horizontal="right" vertical="center"/>
    </xf>
    <xf numFmtId="0" fontId="11" fillId="0" borderId="0" xfId="0" applyFont="1" applyFill="1" applyBorder="1" applyAlignment="1">
      <alignment/>
    </xf>
    <xf numFmtId="165" fontId="2" fillId="0" borderId="0" xfId="0" applyNumberFormat="1" applyFont="1" applyFill="1" applyBorder="1" applyAlignment="1">
      <alignment/>
    </xf>
    <xf numFmtId="173" fontId="2" fillId="0" borderId="0" xfId="56" applyNumberFormat="1" applyFont="1" applyFill="1" applyBorder="1" applyAlignment="1">
      <alignment/>
    </xf>
    <xf numFmtId="0" fontId="12" fillId="0" borderId="19" xfId="0" applyFont="1" applyFill="1" applyBorder="1" applyAlignment="1">
      <alignment horizontal="right" vertical="center"/>
    </xf>
    <xf numFmtId="0" fontId="12" fillId="34" borderId="24" xfId="0" applyFont="1" applyFill="1" applyBorder="1" applyAlignment="1">
      <alignment horizontal="right" vertical="center"/>
    </xf>
    <xf numFmtId="0" fontId="12" fillId="0" borderId="27" xfId="0" applyFont="1" applyFill="1" applyBorder="1" applyAlignment="1">
      <alignment horizontal="right" vertical="center"/>
    </xf>
    <xf numFmtId="49" fontId="102" fillId="33" borderId="12" xfId="0" applyNumberFormat="1" applyFont="1" applyFill="1" applyBorder="1" applyAlignment="1">
      <alignment horizontal="right" vertical="center"/>
    </xf>
    <xf numFmtId="0" fontId="5" fillId="0" borderId="31" xfId="0" applyFont="1" applyFill="1" applyBorder="1" applyAlignment="1">
      <alignment horizontal="right" vertical="center" indent="1"/>
    </xf>
    <xf numFmtId="0" fontId="5" fillId="34" borderId="14" xfId="0" applyFont="1" applyFill="1" applyBorder="1" applyAlignment="1">
      <alignment horizontal="right" vertical="center" indent="1"/>
    </xf>
    <xf numFmtId="0" fontId="5" fillId="0" borderId="15" xfId="0" applyFont="1" applyFill="1" applyBorder="1" applyAlignment="1">
      <alignment horizontal="right" vertical="center" indent="1"/>
    </xf>
    <xf numFmtId="165" fontId="5" fillId="34" borderId="17" xfId="0" applyNumberFormat="1" applyFont="1" applyFill="1" applyBorder="1" applyAlignment="1">
      <alignment vertical="center"/>
    </xf>
    <xf numFmtId="166" fontId="5" fillId="0" borderId="18" xfId="0" applyNumberFormat="1" applyFont="1" applyFill="1" applyBorder="1" applyAlignment="1">
      <alignment horizontal="right" vertical="center"/>
    </xf>
    <xf numFmtId="0" fontId="111" fillId="0" borderId="16" xfId="0" applyFont="1" applyFill="1" applyBorder="1" applyAlignment="1">
      <alignment horizontal="left" vertical="center" indent="2"/>
    </xf>
    <xf numFmtId="168" fontId="10" fillId="0" borderId="0" xfId="56" applyNumberFormat="1" applyFont="1" applyFill="1" applyBorder="1" applyAlignment="1">
      <alignment horizontal="right" vertical="center"/>
    </xf>
    <xf numFmtId="168" fontId="10" fillId="34" borderId="17" xfId="56" applyNumberFormat="1" applyFont="1" applyFill="1" applyBorder="1" applyAlignment="1">
      <alignment horizontal="right" vertical="center"/>
    </xf>
    <xf numFmtId="0" fontId="112" fillId="0" borderId="16" xfId="0" applyFont="1" applyFill="1" applyBorder="1" applyAlignment="1">
      <alignment horizontal="left" vertical="center" indent="1"/>
    </xf>
    <xf numFmtId="165" fontId="9" fillId="34" borderId="17" xfId="0" applyNumberFormat="1" applyFont="1" applyFill="1" applyBorder="1" applyAlignment="1">
      <alignment vertical="center"/>
    </xf>
    <xf numFmtId="166" fontId="9" fillId="0" borderId="18" xfId="0" applyNumberFormat="1" applyFont="1" applyFill="1" applyBorder="1" applyAlignment="1">
      <alignment horizontal="right" vertical="center"/>
    </xf>
    <xf numFmtId="169" fontId="113" fillId="0" borderId="16" xfId="0" applyNumberFormat="1" applyFont="1" applyFill="1" applyBorder="1" applyAlignment="1">
      <alignment horizontal="left" vertical="center" indent="2"/>
    </xf>
    <xf numFmtId="166" fontId="11" fillId="0" borderId="18" xfId="0" applyNumberFormat="1" applyFont="1" applyFill="1" applyBorder="1" applyAlignment="1">
      <alignment horizontal="right" vertical="center"/>
    </xf>
    <xf numFmtId="0" fontId="111" fillId="0" borderId="20" xfId="0" applyFont="1" applyFill="1" applyBorder="1" applyAlignment="1">
      <alignment horizontal="left" vertical="center" indent="2"/>
    </xf>
    <xf numFmtId="168" fontId="10" fillId="0" borderId="23" xfId="56" applyNumberFormat="1" applyFont="1" applyFill="1" applyBorder="1" applyAlignment="1">
      <alignment horizontal="right" vertical="center"/>
    </xf>
    <xf numFmtId="168" fontId="10" fillId="34" borderId="21" xfId="56" applyNumberFormat="1" applyFont="1" applyFill="1" applyBorder="1" applyAlignment="1">
      <alignment horizontal="right" vertical="center"/>
    </xf>
    <xf numFmtId="166" fontId="10" fillId="0" borderId="22" xfId="56" applyNumberFormat="1" applyFont="1" applyFill="1" applyBorder="1" applyAlignment="1">
      <alignment horizontal="right" vertical="center" indent="1"/>
    </xf>
    <xf numFmtId="167" fontId="11" fillId="0" borderId="18" xfId="0" applyNumberFormat="1" applyFont="1" applyFill="1" applyBorder="1" applyAlignment="1">
      <alignment horizontal="right" vertical="center"/>
    </xf>
    <xf numFmtId="0" fontId="9" fillId="0" borderId="13" xfId="0" applyFont="1" applyFill="1" applyBorder="1" applyAlignment="1">
      <alignment horizontal="left" vertical="center"/>
    </xf>
    <xf numFmtId="0" fontId="112" fillId="0" borderId="16" xfId="0" applyFont="1" applyFill="1" applyBorder="1" applyAlignment="1">
      <alignment horizontal="left" vertical="center" indent="2"/>
    </xf>
    <xf numFmtId="165" fontId="9" fillId="0" borderId="32" xfId="0" applyNumberFormat="1" applyFont="1" applyFill="1" applyBorder="1" applyAlignment="1">
      <alignment vertical="center"/>
    </xf>
    <xf numFmtId="165" fontId="9" fillId="34" borderId="33" xfId="0" applyNumberFormat="1" applyFont="1" applyFill="1" applyBorder="1" applyAlignment="1">
      <alignment vertical="center"/>
    </xf>
    <xf numFmtId="166" fontId="9" fillId="0" borderId="34" xfId="0" applyNumberFormat="1" applyFont="1" applyFill="1" applyBorder="1" applyAlignment="1">
      <alignment horizontal="right" vertical="center"/>
    </xf>
    <xf numFmtId="169" fontId="111" fillId="0" borderId="16" xfId="0" applyNumberFormat="1" applyFont="1" applyFill="1" applyBorder="1" applyAlignment="1">
      <alignment horizontal="left" vertical="center" indent="2"/>
    </xf>
    <xf numFmtId="166" fontId="10" fillId="0" borderId="18" xfId="0" applyNumberFormat="1" applyFont="1" applyFill="1" applyBorder="1" applyAlignment="1">
      <alignment horizontal="right" vertical="center"/>
    </xf>
    <xf numFmtId="165" fontId="10" fillId="0" borderId="23" xfId="0" applyNumberFormat="1" applyFont="1" applyFill="1" applyBorder="1" applyAlignment="1">
      <alignment vertical="center"/>
    </xf>
    <xf numFmtId="165" fontId="10" fillId="34" borderId="21" xfId="0" applyNumberFormat="1" applyFont="1" applyFill="1" applyBorder="1" applyAlignment="1">
      <alignment vertical="center"/>
    </xf>
    <xf numFmtId="166" fontId="10" fillId="0" borderId="22" xfId="0" applyNumberFormat="1" applyFont="1" applyFill="1" applyBorder="1" applyAlignment="1">
      <alignment horizontal="right" vertical="center"/>
    </xf>
    <xf numFmtId="165" fontId="7" fillId="0" borderId="0" xfId="0" applyNumberFormat="1" applyFont="1" applyFill="1" applyBorder="1" applyAlignment="1">
      <alignment vertical="center"/>
    </xf>
    <xf numFmtId="165" fontId="7" fillId="34" borderId="17" xfId="0" applyNumberFormat="1" applyFont="1" applyFill="1" applyBorder="1" applyAlignment="1">
      <alignment vertical="center"/>
    </xf>
    <xf numFmtId="0" fontId="113" fillId="0" borderId="16" xfId="0" applyFont="1" applyFill="1" applyBorder="1" applyAlignment="1">
      <alignment horizontal="left" vertical="center" indent="2"/>
    </xf>
    <xf numFmtId="0" fontId="99" fillId="0" borderId="20" xfId="0" applyFont="1" applyFill="1" applyBorder="1" applyAlignment="1">
      <alignment horizontal="left" vertical="center" indent="1"/>
    </xf>
    <xf numFmtId="165" fontId="5" fillId="0" borderId="23" xfId="0" applyNumberFormat="1" applyFont="1" applyFill="1" applyBorder="1" applyAlignment="1">
      <alignment vertical="center"/>
    </xf>
    <xf numFmtId="165" fontId="5" fillId="34" borderId="21" xfId="0" applyNumberFormat="1" applyFont="1" applyFill="1" applyBorder="1" applyAlignment="1">
      <alignment vertical="center"/>
    </xf>
    <xf numFmtId="166" fontId="5" fillId="0" borderId="22" xfId="0" applyNumberFormat="1" applyFont="1" applyFill="1" applyBorder="1" applyAlignment="1">
      <alignment horizontal="right" vertical="center"/>
    </xf>
    <xf numFmtId="165" fontId="9" fillId="34" borderId="35" xfId="0" applyNumberFormat="1" applyFont="1" applyFill="1" applyBorder="1" applyAlignment="1">
      <alignment vertical="center"/>
    </xf>
    <xf numFmtId="170" fontId="2" fillId="34" borderId="36" xfId="0" applyNumberFormat="1" applyFont="1" applyFill="1" applyBorder="1" applyAlignment="1">
      <alignment horizontal="center" vertical="center"/>
    </xf>
    <xf numFmtId="0" fontId="114" fillId="0" borderId="19" xfId="0" applyFont="1" applyFill="1" applyBorder="1" applyAlignment="1">
      <alignment horizontal="left" vertical="center"/>
    </xf>
    <xf numFmtId="174" fontId="3" fillId="0" borderId="24" xfId="0" applyNumberFormat="1" applyFont="1" applyFill="1" applyBorder="1" applyAlignment="1">
      <alignment horizontal="center" vertical="center"/>
    </xf>
    <xf numFmtId="174" fontId="3" fillId="34" borderId="26" xfId="0" applyNumberFormat="1" applyFont="1" applyFill="1" applyBorder="1" applyAlignment="1">
      <alignment horizontal="center" vertical="center"/>
    </xf>
    <xf numFmtId="166" fontId="3" fillId="0" borderId="27" xfId="0" applyNumberFormat="1" applyFont="1" applyFill="1" applyBorder="1" applyAlignment="1">
      <alignment horizontal="right" vertical="center" indent="1"/>
    </xf>
    <xf numFmtId="165" fontId="9" fillId="0" borderId="19" xfId="0" applyNumberFormat="1" applyFont="1" applyFill="1" applyBorder="1" applyAlignment="1">
      <alignment horizontal="left" vertical="center"/>
    </xf>
    <xf numFmtId="171" fontId="5" fillId="0" borderId="24" xfId="0" applyNumberFormat="1" applyFont="1" applyFill="1" applyBorder="1" applyAlignment="1">
      <alignment horizontal="center" vertical="center"/>
    </xf>
    <xf numFmtId="171" fontId="5" fillId="8" borderId="27" xfId="0" applyNumberFormat="1" applyFont="1" applyFill="1" applyBorder="1" applyAlignment="1">
      <alignment horizontal="center" vertical="center"/>
    </xf>
    <xf numFmtId="0" fontId="115" fillId="0" borderId="16" xfId="0" applyFont="1" applyFill="1" applyBorder="1" applyAlignment="1">
      <alignment horizontal="left" vertical="center" indent="2"/>
    </xf>
    <xf numFmtId="175" fontId="9" fillId="35" borderId="0" xfId="0" applyNumberFormat="1" applyFont="1" applyFill="1" applyBorder="1" applyAlignment="1">
      <alignment/>
    </xf>
    <xf numFmtId="175" fontId="9" fillId="8" borderId="18" xfId="0" applyNumberFormat="1" applyFont="1" applyFill="1" applyBorder="1" applyAlignment="1">
      <alignment/>
    </xf>
    <xf numFmtId="0" fontId="115" fillId="0" borderId="20" xfId="0" applyFont="1" applyFill="1" applyBorder="1" applyAlignment="1">
      <alignment horizontal="left" vertical="center" indent="2"/>
    </xf>
    <xf numFmtId="175" fontId="9" fillId="35" borderId="23" xfId="0" applyNumberFormat="1" applyFont="1" applyFill="1" applyBorder="1" applyAlignment="1">
      <alignment/>
    </xf>
    <xf numFmtId="175" fontId="9" fillId="8" borderId="22" xfId="0" applyNumberFormat="1" applyFont="1" applyFill="1" applyBorder="1" applyAlignment="1">
      <alignment/>
    </xf>
    <xf numFmtId="0" fontId="116" fillId="0" borderId="19" xfId="0" applyFont="1" applyFill="1" applyBorder="1" applyAlignment="1">
      <alignment horizontal="left" vertical="center" indent="1"/>
    </xf>
    <xf numFmtId="175" fontId="5" fillId="35" borderId="24" xfId="0" applyNumberFormat="1" applyFont="1" applyFill="1" applyBorder="1" applyAlignment="1">
      <alignment/>
    </xf>
    <xf numFmtId="175" fontId="5" fillId="8" borderId="27" xfId="0" applyNumberFormat="1" applyFont="1" applyFill="1" applyBorder="1" applyAlignment="1">
      <alignment/>
    </xf>
    <xf numFmtId="172" fontId="5" fillId="0" borderId="24" xfId="0" applyNumberFormat="1" applyFont="1" applyFill="1" applyBorder="1" applyAlignment="1">
      <alignment horizontal="center" vertical="center"/>
    </xf>
    <xf numFmtId="172" fontId="5" fillId="0" borderId="24" xfId="0" applyNumberFormat="1" applyFont="1" applyFill="1" applyBorder="1" applyAlignment="1" quotePrefix="1">
      <alignment horizontal="center" vertical="center"/>
    </xf>
    <xf numFmtId="172" fontId="5" fillId="8" borderId="27" xfId="0" applyNumberFormat="1" applyFont="1" applyFill="1" applyBorder="1" applyAlignment="1">
      <alignment horizontal="center" vertical="center"/>
    </xf>
    <xf numFmtId="0" fontId="9" fillId="0" borderId="19" xfId="0" applyFont="1" applyFill="1" applyBorder="1" applyAlignment="1">
      <alignment horizontal="left" vertical="center"/>
    </xf>
    <xf numFmtId="171" fontId="3" fillId="0" borderId="24" xfId="0" applyNumberFormat="1" applyFont="1" applyFill="1" applyBorder="1" applyAlignment="1">
      <alignment horizontal="center" vertical="center"/>
    </xf>
    <xf numFmtId="171" fontId="3" fillId="8" borderId="24" xfId="0" applyNumberFormat="1" applyFont="1" applyFill="1" applyBorder="1" applyAlignment="1">
      <alignment horizontal="center" vertical="center"/>
    </xf>
    <xf numFmtId="175" fontId="9" fillId="8" borderId="11" xfId="0" applyNumberFormat="1" applyFont="1" applyFill="1" applyBorder="1" applyAlignment="1">
      <alignment/>
    </xf>
    <xf numFmtId="175" fontId="9" fillId="8" borderId="0" xfId="0" applyNumberFormat="1" applyFont="1" applyFill="1" applyBorder="1" applyAlignment="1">
      <alignment/>
    </xf>
    <xf numFmtId="175" fontId="9" fillId="8" borderId="23" xfId="0" applyNumberFormat="1" applyFont="1" applyFill="1" applyBorder="1" applyAlignment="1">
      <alignment/>
    </xf>
    <xf numFmtId="165" fontId="5" fillId="8" borderId="24" xfId="0" applyNumberFormat="1" applyFont="1" applyFill="1" applyBorder="1" applyAlignment="1">
      <alignment vertical="center"/>
    </xf>
    <xf numFmtId="172" fontId="5" fillId="8" borderId="24" xfId="0" applyNumberFormat="1" applyFont="1" applyFill="1" applyBorder="1" applyAlignment="1">
      <alignment horizontal="center" vertical="center"/>
    </xf>
    <xf numFmtId="176" fontId="98" fillId="33" borderId="20" xfId="0" applyNumberFormat="1" applyFont="1" applyFill="1" applyBorder="1" applyAlignment="1">
      <alignment horizontal="left" vertical="center" indent="1"/>
    </xf>
    <xf numFmtId="165" fontId="9" fillId="34" borderId="37" xfId="0" applyNumberFormat="1" applyFont="1" applyFill="1" applyBorder="1" applyAlignment="1">
      <alignment vertical="center"/>
    </xf>
    <xf numFmtId="165" fontId="5" fillId="34" borderId="30" xfId="0" applyNumberFormat="1" applyFont="1" applyFill="1" applyBorder="1" applyAlignment="1">
      <alignment vertical="center"/>
    </xf>
    <xf numFmtId="0" fontId="99" fillId="14" borderId="19" xfId="0" applyFont="1" applyFill="1" applyBorder="1" applyAlignment="1">
      <alignment vertical="center"/>
    </xf>
    <xf numFmtId="165" fontId="5" fillId="14" borderId="24" xfId="0" applyNumberFormat="1" applyFont="1" applyFill="1" applyBorder="1" applyAlignment="1">
      <alignment vertical="center"/>
    </xf>
    <xf numFmtId="165" fontId="5" fillId="14" borderId="30" xfId="0" applyNumberFormat="1" applyFont="1" applyFill="1" applyBorder="1" applyAlignment="1">
      <alignment vertical="center"/>
    </xf>
    <xf numFmtId="0" fontId="114" fillId="14" borderId="19" xfId="0" applyFont="1" applyFill="1" applyBorder="1" applyAlignment="1">
      <alignment vertical="center"/>
    </xf>
    <xf numFmtId="165" fontId="3" fillId="14" borderId="24" xfId="0" applyNumberFormat="1" applyFont="1" applyFill="1" applyBorder="1" applyAlignment="1">
      <alignment vertical="center"/>
    </xf>
    <xf numFmtId="165" fontId="3" fillId="14" borderId="30" xfId="0" applyNumberFormat="1" applyFont="1" applyFill="1" applyBorder="1" applyAlignment="1">
      <alignment vertical="center"/>
    </xf>
    <xf numFmtId="177" fontId="98" fillId="33" borderId="20" xfId="0" applyNumberFormat="1" applyFont="1" applyFill="1" applyBorder="1" applyAlignment="1">
      <alignment horizontal="left" vertical="center" indent="1"/>
    </xf>
    <xf numFmtId="177" fontId="112" fillId="0" borderId="16" xfId="0" applyNumberFormat="1" applyFont="1" applyFill="1" applyBorder="1" applyAlignment="1">
      <alignment horizontal="left" vertical="center" indent="2"/>
    </xf>
    <xf numFmtId="166" fontId="5" fillId="36" borderId="30" xfId="0" applyNumberFormat="1" applyFont="1" applyFill="1" applyBorder="1" applyAlignment="1">
      <alignment horizontal="center" vertical="center"/>
    </xf>
    <xf numFmtId="166" fontId="13" fillId="0" borderId="38" xfId="0" applyNumberFormat="1" applyFont="1" applyFill="1" applyBorder="1" applyAlignment="1">
      <alignment horizontal="center" vertical="center"/>
    </xf>
    <xf numFmtId="166" fontId="13" fillId="0" borderId="27" xfId="0" applyNumberFormat="1" applyFont="1" applyFill="1" applyBorder="1" applyAlignment="1">
      <alignment horizontal="center" vertical="center" wrapText="1"/>
    </xf>
    <xf numFmtId="166" fontId="5" fillId="14" borderId="20" xfId="0" applyNumberFormat="1" applyFont="1" applyFill="1" applyBorder="1" applyAlignment="1">
      <alignment horizontal="center" vertical="center"/>
    </xf>
    <xf numFmtId="166" fontId="13" fillId="34" borderId="39" xfId="0" applyNumberFormat="1" applyFont="1" applyFill="1" applyBorder="1" applyAlignment="1">
      <alignment horizontal="center" vertical="center"/>
    </xf>
    <xf numFmtId="166" fontId="13" fillId="34" borderId="22" xfId="0" applyNumberFormat="1" applyFont="1" applyFill="1" applyBorder="1" applyAlignment="1">
      <alignment horizontal="center" vertical="center" wrapText="1"/>
    </xf>
    <xf numFmtId="166" fontId="12" fillId="0" borderId="31" xfId="0" applyNumberFormat="1" applyFont="1" applyFill="1" applyBorder="1" applyAlignment="1">
      <alignment horizontal="center" vertical="center"/>
    </xf>
    <xf numFmtId="166" fontId="12" fillId="0" borderId="40" xfId="0" applyNumberFormat="1" applyFont="1" applyFill="1" applyBorder="1" applyAlignment="1">
      <alignment horizontal="center" vertical="center"/>
    </xf>
    <xf numFmtId="165" fontId="5" fillId="0" borderId="24" xfId="0" applyNumberFormat="1" applyFont="1" applyFill="1" applyBorder="1" applyAlignment="1">
      <alignment horizontal="right" vertical="center" indent="1"/>
    </xf>
    <xf numFmtId="165" fontId="5" fillId="36" borderId="30" xfId="0" applyNumberFormat="1" applyFont="1" applyFill="1" applyBorder="1" applyAlignment="1">
      <alignment horizontal="right" vertical="center" indent="1"/>
    </xf>
    <xf numFmtId="165" fontId="5" fillId="0" borderId="38" xfId="0" applyNumberFormat="1" applyFont="1" applyFill="1" applyBorder="1" applyAlignment="1">
      <alignment horizontal="right" vertical="center" indent="1"/>
    </xf>
    <xf numFmtId="165" fontId="5" fillId="14" borderId="30" xfId="0" applyNumberFormat="1" applyFont="1" applyFill="1" applyBorder="1" applyAlignment="1">
      <alignment horizontal="right" vertical="center" indent="1"/>
    </xf>
    <xf numFmtId="165" fontId="5" fillId="34" borderId="38" xfId="0" applyNumberFormat="1" applyFont="1" applyFill="1" applyBorder="1" applyAlignment="1">
      <alignment horizontal="right" vertical="center" indent="1"/>
    </xf>
    <xf numFmtId="165" fontId="5" fillId="34" borderId="27" xfId="0" applyNumberFormat="1" applyFont="1" applyFill="1" applyBorder="1" applyAlignment="1">
      <alignment horizontal="right" vertical="center" indent="1"/>
    </xf>
    <xf numFmtId="166" fontId="13" fillId="0" borderId="26" xfId="0" applyNumberFormat="1" applyFont="1" applyFill="1" applyBorder="1" applyAlignment="1">
      <alignment horizontal="right" vertical="center" indent="1"/>
    </xf>
    <xf numFmtId="166" fontId="13" fillId="0" borderId="27" xfId="0" applyNumberFormat="1" applyFont="1" applyFill="1" applyBorder="1" applyAlignment="1">
      <alignment horizontal="right" vertical="center" indent="1"/>
    </xf>
    <xf numFmtId="0" fontId="13" fillId="0" borderId="0" xfId="0" applyFont="1" applyBorder="1" applyAlignment="1">
      <alignment vertical="center"/>
    </xf>
    <xf numFmtId="178" fontId="13" fillId="0" borderId="0" xfId="0" applyNumberFormat="1" applyFont="1" applyBorder="1" applyAlignment="1">
      <alignment vertical="center"/>
    </xf>
    <xf numFmtId="165" fontId="15" fillId="36" borderId="37" xfId="0" applyNumberFormat="1" applyFont="1" applyFill="1" applyBorder="1" applyAlignment="1">
      <alignment horizontal="right" vertical="center" indent="1"/>
    </xf>
    <xf numFmtId="165" fontId="15" fillId="0" borderId="41" xfId="0" applyNumberFormat="1" applyFont="1" applyFill="1" applyBorder="1" applyAlignment="1">
      <alignment horizontal="right" vertical="center" indent="1"/>
    </xf>
    <xf numFmtId="165" fontId="15" fillId="0" borderId="0" xfId="0" applyNumberFormat="1" applyFont="1" applyFill="1" applyBorder="1" applyAlignment="1">
      <alignment horizontal="right" vertical="center" indent="1"/>
    </xf>
    <xf numFmtId="165" fontId="15" fillId="14" borderId="37" xfId="0" applyNumberFormat="1" applyFont="1" applyFill="1" applyBorder="1" applyAlignment="1">
      <alignment horizontal="right" vertical="center" indent="1"/>
    </xf>
    <xf numFmtId="165" fontId="15" fillId="34" borderId="41" xfId="0" applyNumberFormat="1" applyFont="1" applyFill="1" applyBorder="1" applyAlignment="1">
      <alignment horizontal="right" vertical="center" indent="1"/>
    </xf>
    <xf numFmtId="165" fontId="15" fillId="34" borderId="18" xfId="0" applyNumberFormat="1" applyFont="1" applyFill="1" applyBorder="1" applyAlignment="1">
      <alignment horizontal="right" vertical="center" indent="1"/>
    </xf>
    <xf numFmtId="166" fontId="13" fillId="0" borderId="29" xfId="0" applyNumberFormat="1" applyFont="1" applyFill="1" applyBorder="1" applyAlignment="1">
      <alignment horizontal="right" vertical="center" indent="1"/>
    </xf>
    <xf numFmtId="166" fontId="13" fillId="0" borderId="18" xfId="0" applyNumberFormat="1" applyFont="1" applyFill="1" applyBorder="1" applyAlignment="1">
      <alignment horizontal="right" vertical="center" indent="1"/>
    </xf>
    <xf numFmtId="167" fontId="13" fillId="0" borderId="26" xfId="0" applyNumberFormat="1" applyFont="1" applyFill="1" applyBorder="1" applyAlignment="1">
      <alignment horizontal="right" vertical="center" indent="1"/>
    </xf>
    <xf numFmtId="0" fontId="2" fillId="0" borderId="0" xfId="0" applyFont="1" applyAlignment="1">
      <alignment vertical="center"/>
    </xf>
    <xf numFmtId="0" fontId="99" fillId="8" borderId="19" xfId="0" applyFont="1" applyFill="1" applyBorder="1" applyAlignment="1">
      <alignment horizontal="left" vertical="center" wrapText="1" indent="1"/>
    </xf>
    <xf numFmtId="165" fontId="5" fillId="8" borderId="24" xfId="0" applyNumberFormat="1" applyFont="1" applyFill="1" applyBorder="1" applyAlignment="1">
      <alignment horizontal="right" vertical="center" indent="1"/>
    </xf>
    <xf numFmtId="165" fontId="5" fillId="8" borderId="38" xfId="0" applyNumberFormat="1" applyFont="1" applyFill="1" applyBorder="1" applyAlignment="1">
      <alignment horizontal="right" vertical="center" indent="1"/>
    </xf>
    <xf numFmtId="165" fontId="5" fillId="8" borderId="27" xfId="0" applyNumberFormat="1" applyFont="1" applyFill="1" applyBorder="1" applyAlignment="1">
      <alignment horizontal="right" vertical="center" indent="1"/>
    </xf>
    <xf numFmtId="166" fontId="13" fillId="8" borderId="26" xfId="0" applyNumberFormat="1" applyFont="1" applyFill="1" applyBorder="1" applyAlignment="1">
      <alignment horizontal="right" vertical="center" indent="1"/>
    </xf>
    <xf numFmtId="166" fontId="13" fillId="8" borderId="27" xfId="0" applyNumberFormat="1" applyFont="1" applyFill="1" applyBorder="1" applyAlignment="1">
      <alignment horizontal="right" vertical="center" indent="1"/>
    </xf>
    <xf numFmtId="167" fontId="13" fillId="0" borderId="27" xfId="0" applyNumberFormat="1" applyFont="1" applyFill="1" applyBorder="1" applyAlignment="1">
      <alignment horizontal="right" vertical="center" indent="1"/>
    </xf>
    <xf numFmtId="0" fontId="9" fillId="37" borderId="31"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99" fillId="37" borderId="43" xfId="0" applyFont="1" applyFill="1" applyBorder="1" applyAlignment="1">
      <alignment horizontal="left" vertical="center" indent="1"/>
    </xf>
    <xf numFmtId="165" fontId="9" fillId="37" borderId="44" xfId="0" applyNumberFormat="1" applyFont="1" applyFill="1" applyBorder="1" applyAlignment="1">
      <alignment horizontal="right" vertical="center" indent="1"/>
    </xf>
    <xf numFmtId="165" fontId="5" fillId="34" borderId="45" xfId="0" applyNumberFormat="1" applyFont="1" applyFill="1" applyBorder="1" applyAlignment="1">
      <alignment horizontal="right" vertical="center" indent="1"/>
    </xf>
    <xf numFmtId="0" fontId="99" fillId="37" borderId="46" xfId="0" applyFont="1" applyFill="1" applyBorder="1" applyAlignment="1">
      <alignment horizontal="left" vertical="center" indent="1"/>
    </xf>
    <xf numFmtId="165" fontId="9" fillId="37" borderId="47" xfId="0" applyNumberFormat="1" applyFont="1" applyFill="1" applyBorder="1" applyAlignment="1">
      <alignment horizontal="right" vertical="center" indent="1"/>
    </xf>
    <xf numFmtId="165" fontId="5" fillId="34" borderId="48" xfId="0" applyNumberFormat="1" applyFont="1" applyFill="1" applyBorder="1" applyAlignment="1">
      <alignment horizontal="right" vertical="center" indent="1"/>
    </xf>
    <xf numFmtId="0" fontId="99" fillId="37" borderId="16" xfId="0" applyFont="1" applyFill="1" applyBorder="1" applyAlignment="1">
      <alignment horizontal="left" vertical="center" indent="1"/>
    </xf>
    <xf numFmtId="165" fontId="9" fillId="37" borderId="0" xfId="0" applyNumberFormat="1" applyFont="1" applyFill="1" applyBorder="1" applyAlignment="1">
      <alignment horizontal="right" vertical="center" indent="1"/>
    </xf>
    <xf numFmtId="165" fontId="5" fillId="34" borderId="37" xfId="0" applyNumberFormat="1" applyFont="1" applyFill="1" applyBorder="1" applyAlignment="1">
      <alignment horizontal="right" vertical="center" indent="1"/>
    </xf>
    <xf numFmtId="0" fontId="114" fillId="37" borderId="19" xfId="0" applyFont="1" applyFill="1" applyBorder="1" applyAlignment="1">
      <alignment horizontal="left" vertical="center" indent="1"/>
    </xf>
    <xf numFmtId="165" fontId="16" fillId="37" borderId="24" xfId="0" applyNumberFormat="1" applyFont="1" applyFill="1" applyBorder="1" applyAlignment="1">
      <alignment horizontal="right" vertical="center" indent="1"/>
    </xf>
    <xf numFmtId="165" fontId="3" fillId="34" borderId="30" xfId="0" applyNumberFormat="1" applyFont="1" applyFill="1" applyBorder="1" applyAlignment="1">
      <alignment horizontal="right" vertical="center" indent="1"/>
    </xf>
    <xf numFmtId="0" fontId="117" fillId="38" borderId="49" xfId="0" applyFont="1" applyFill="1" applyBorder="1" applyAlignment="1">
      <alignment vertical="center"/>
    </xf>
    <xf numFmtId="0" fontId="117" fillId="38" borderId="50" xfId="0" applyFont="1" applyFill="1" applyBorder="1" applyAlignment="1">
      <alignment vertical="center"/>
    </xf>
    <xf numFmtId="0" fontId="98" fillId="38" borderId="51" xfId="0" applyFont="1" applyFill="1" applyBorder="1" applyAlignment="1">
      <alignment horizontal="left" vertical="center" indent="1"/>
    </xf>
    <xf numFmtId="0" fontId="102" fillId="38" borderId="52" xfId="0" applyFont="1" applyFill="1" applyBorder="1" applyAlignment="1">
      <alignment vertical="center"/>
    </xf>
    <xf numFmtId="0" fontId="9" fillId="0" borderId="53" xfId="0" applyFont="1" applyFill="1" applyBorder="1" applyAlignment="1">
      <alignment horizontal="left" vertical="center"/>
    </xf>
    <xf numFmtId="0" fontId="13" fillId="0" borderId="54" xfId="0" applyFont="1" applyFill="1" applyBorder="1" applyAlignment="1">
      <alignment horizontal="center" vertical="center"/>
    </xf>
    <xf numFmtId="0" fontId="13" fillId="36" borderId="55" xfId="0" applyFont="1" applyFill="1" applyBorder="1" applyAlignment="1">
      <alignment horizontal="center" vertical="center"/>
    </xf>
    <xf numFmtId="0" fontId="13" fillId="0" borderId="56" xfId="0" applyFont="1" applyFill="1" applyBorder="1" applyAlignment="1">
      <alignment horizontal="center" vertical="center"/>
    </xf>
    <xf numFmtId="0" fontId="5" fillId="0" borderId="57" xfId="0" applyFont="1" applyFill="1" applyBorder="1" applyAlignment="1">
      <alignment horizontal="left" vertical="center" indent="1"/>
    </xf>
    <xf numFmtId="165" fontId="5" fillId="36" borderId="58" xfId="0" applyNumberFormat="1" applyFont="1" applyFill="1" applyBorder="1" applyAlignment="1">
      <alignment vertical="center"/>
    </xf>
    <xf numFmtId="166" fontId="12" fillId="0" borderId="59" xfId="0" applyNumberFormat="1" applyFont="1" applyFill="1" applyBorder="1" applyAlignment="1">
      <alignment horizontal="right" vertical="center" indent="1"/>
    </xf>
    <xf numFmtId="0" fontId="7" fillId="0" borderId="57" xfId="0" applyFont="1" applyFill="1" applyBorder="1" applyAlignment="1">
      <alignment horizontal="left" vertical="center" indent="2"/>
    </xf>
    <xf numFmtId="173" fontId="7" fillId="0" borderId="0" xfId="56" applyNumberFormat="1" applyFont="1" applyFill="1" applyBorder="1" applyAlignment="1">
      <alignment horizontal="right" vertical="center" indent="1"/>
    </xf>
    <xf numFmtId="173" fontId="7" fillId="36" borderId="58" xfId="56" applyNumberFormat="1" applyFont="1" applyFill="1" applyBorder="1" applyAlignment="1">
      <alignment horizontal="right" vertical="center" indent="1"/>
    </xf>
    <xf numFmtId="1" fontId="7" fillId="0" borderId="0" xfId="56" applyNumberFormat="1" applyFont="1" applyFill="1" applyBorder="1" applyAlignment="1">
      <alignment horizontal="right" vertical="center" indent="1"/>
    </xf>
    <xf numFmtId="1" fontId="7" fillId="36" borderId="58" xfId="56" applyNumberFormat="1" applyFont="1" applyFill="1" applyBorder="1" applyAlignment="1">
      <alignment horizontal="right" vertical="center" indent="1"/>
    </xf>
    <xf numFmtId="165" fontId="7" fillId="36" borderId="58" xfId="0" applyNumberFormat="1" applyFont="1" applyFill="1" applyBorder="1" applyAlignment="1">
      <alignment vertical="center"/>
    </xf>
    <xf numFmtId="0" fontId="7" fillId="0" borderId="51" xfId="0" applyFont="1" applyFill="1" applyBorder="1" applyAlignment="1">
      <alignment horizontal="left" vertical="center" indent="2"/>
    </xf>
    <xf numFmtId="179" fontId="7" fillId="0" borderId="52" xfId="56" applyNumberFormat="1" applyFont="1" applyFill="1" applyBorder="1" applyAlignment="1">
      <alignment horizontal="right" vertical="center" indent="1"/>
    </xf>
    <xf numFmtId="179" fontId="7" fillId="36" borderId="60" xfId="56" applyNumberFormat="1" applyFont="1" applyFill="1" applyBorder="1" applyAlignment="1">
      <alignment horizontal="right" vertical="center" indent="1"/>
    </xf>
    <xf numFmtId="166" fontId="5" fillId="0" borderId="61" xfId="0" applyNumberFormat="1" applyFont="1" applyFill="1" applyBorder="1" applyAlignment="1">
      <alignment horizontal="right" vertical="center" indent="1"/>
    </xf>
    <xf numFmtId="0" fontId="98" fillId="38" borderId="62" xfId="0" applyFont="1" applyFill="1" applyBorder="1" applyAlignment="1">
      <alignment horizontal="right" vertical="center"/>
    </xf>
    <xf numFmtId="0" fontId="117" fillId="38" borderId="63" xfId="0" applyFont="1" applyFill="1" applyBorder="1" applyAlignment="1">
      <alignment vertical="center"/>
    </xf>
    <xf numFmtId="0" fontId="98" fillId="38" borderId="64" xfId="0" applyFont="1" applyFill="1" applyBorder="1" applyAlignment="1">
      <alignment horizontal="right" vertical="center"/>
    </xf>
    <xf numFmtId="0" fontId="9" fillId="0" borderId="65" xfId="0" applyFont="1" applyFill="1" applyBorder="1" applyAlignment="1">
      <alignment horizontal="left" vertical="center"/>
    </xf>
    <xf numFmtId="0" fontId="13" fillId="36" borderId="66" xfId="0" applyFont="1" applyFill="1" applyBorder="1" applyAlignment="1">
      <alignment horizontal="center" vertical="center"/>
    </xf>
    <xf numFmtId="0" fontId="13" fillId="0" borderId="67" xfId="0" applyFont="1" applyFill="1" applyBorder="1" applyAlignment="1">
      <alignment horizontal="center" vertical="center"/>
    </xf>
    <xf numFmtId="0" fontId="9" fillId="0" borderId="68" xfId="0" applyFont="1" applyFill="1" applyBorder="1" applyAlignment="1">
      <alignment horizontal="left" vertical="center" indent="1"/>
    </xf>
    <xf numFmtId="165" fontId="9" fillId="36" borderId="69" xfId="0" applyNumberFormat="1" applyFont="1" applyFill="1" applyBorder="1" applyAlignment="1">
      <alignment vertical="center"/>
    </xf>
    <xf numFmtId="166" fontId="2" fillId="0" borderId="70" xfId="0" applyNumberFormat="1" applyFont="1" applyFill="1" applyBorder="1" applyAlignment="1">
      <alignment horizontal="right" vertical="center" indent="1"/>
    </xf>
    <xf numFmtId="165" fontId="9" fillId="36" borderId="71" xfId="0" applyNumberFormat="1" applyFont="1" applyFill="1" applyBorder="1" applyAlignment="1">
      <alignment vertical="center"/>
    </xf>
    <xf numFmtId="0" fontId="5" fillId="0" borderId="72" xfId="0" applyFont="1" applyFill="1" applyBorder="1" applyAlignment="1">
      <alignment vertical="center"/>
    </xf>
    <xf numFmtId="165" fontId="5" fillId="0" borderId="73" xfId="0" applyNumberFormat="1" applyFont="1" applyFill="1" applyBorder="1" applyAlignment="1">
      <alignment vertical="center"/>
    </xf>
    <xf numFmtId="165" fontId="5" fillId="36" borderId="74" xfId="0" applyNumberFormat="1" applyFont="1" applyFill="1" applyBorder="1" applyAlignment="1">
      <alignment vertical="center"/>
    </xf>
    <xf numFmtId="166" fontId="5" fillId="0" borderId="75" xfId="0" applyNumberFormat="1" applyFont="1" applyFill="1" applyBorder="1" applyAlignment="1">
      <alignment horizontal="right" vertical="center" indent="1"/>
    </xf>
    <xf numFmtId="0" fontId="13" fillId="0" borderId="76" xfId="0" applyFont="1" applyFill="1" applyBorder="1" applyAlignment="1">
      <alignment horizontal="center" vertical="center"/>
    </xf>
    <xf numFmtId="0" fontId="13" fillId="36" borderId="77" xfId="0" applyFont="1" applyFill="1" applyBorder="1" applyAlignment="1">
      <alignment horizontal="center" vertical="center"/>
    </xf>
    <xf numFmtId="0" fontId="17" fillId="0" borderId="78" xfId="0" applyFont="1" applyFill="1" applyBorder="1" applyAlignment="1">
      <alignment horizontal="center" vertical="center"/>
    </xf>
    <xf numFmtId="165" fontId="5" fillId="0" borderId="79" xfId="0" applyNumberFormat="1" applyFont="1" applyFill="1" applyBorder="1" applyAlignment="1">
      <alignment vertical="center"/>
    </xf>
    <xf numFmtId="165" fontId="5" fillId="36" borderId="80" xfId="0" applyNumberFormat="1" applyFont="1" applyFill="1" applyBorder="1" applyAlignment="1">
      <alignment vertical="center"/>
    </xf>
    <xf numFmtId="166" fontId="17" fillId="0" borderId="81" xfId="0" applyNumberFormat="1" applyFont="1" applyFill="1" applyBorder="1" applyAlignment="1">
      <alignment horizontal="center" vertical="center"/>
    </xf>
    <xf numFmtId="165" fontId="5" fillId="0" borderId="82" xfId="0" applyNumberFormat="1" applyFont="1" applyFill="1" applyBorder="1" applyAlignment="1">
      <alignment vertical="center"/>
    </xf>
    <xf numFmtId="165" fontId="5" fillId="0" borderId="83" xfId="0" applyNumberFormat="1" applyFont="1" applyFill="1" applyBorder="1" applyAlignment="1">
      <alignment vertical="center"/>
    </xf>
    <xf numFmtId="166" fontId="17" fillId="0" borderId="59" xfId="0" applyNumberFormat="1" applyFont="1" applyFill="1" applyBorder="1" applyAlignment="1">
      <alignment horizontal="center" vertical="center"/>
    </xf>
    <xf numFmtId="165" fontId="5" fillId="0" borderId="68" xfId="0" applyNumberFormat="1" applyFont="1" applyFill="1" applyBorder="1" applyAlignment="1">
      <alignment vertical="center"/>
    </xf>
    <xf numFmtId="173" fontId="7" fillId="0" borderId="68" xfId="56" applyNumberFormat="1" applyFont="1" applyFill="1" applyBorder="1" applyAlignment="1">
      <alignment horizontal="center" vertical="center"/>
    </xf>
    <xf numFmtId="173" fontId="7" fillId="36" borderId="58" xfId="56" applyNumberFormat="1" applyFont="1" applyFill="1" applyBorder="1" applyAlignment="1">
      <alignment horizontal="center" vertical="center"/>
    </xf>
    <xf numFmtId="0" fontId="9" fillId="0" borderId="57" xfId="0" applyFont="1" applyFill="1" applyBorder="1" applyAlignment="1">
      <alignment horizontal="left" vertical="center" indent="1"/>
    </xf>
    <xf numFmtId="165" fontId="9" fillId="0" borderId="83" xfId="0" applyNumberFormat="1" applyFont="1" applyFill="1" applyBorder="1" applyAlignment="1">
      <alignment vertical="center"/>
    </xf>
    <xf numFmtId="165" fontId="9" fillId="36" borderId="58" xfId="0" applyNumberFormat="1" applyFont="1" applyFill="1" applyBorder="1" applyAlignment="1">
      <alignment vertical="center"/>
    </xf>
    <xf numFmtId="166" fontId="14" fillId="0" borderId="59" xfId="0" applyNumberFormat="1" applyFont="1" applyFill="1" applyBorder="1" applyAlignment="1">
      <alignment horizontal="center" vertical="center"/>
    </xf>
    <xf numFmtId="165" fontId="9" fillId="0" borderId="68" xfId="0" applyNumberFormat="1" applyFont="1" applyFill="1" applyBorder="1" applyAlignment="1">
      <alignment vertical="center"/>
    </xf>
    <xf numFmtId="0" fontId="7" fillId="0" borderId="84" xfId="0" applyFont="1" applyFill="1" applyBorder="1" applyAlignment="1">
      <alignment horizontal="left" vertical="center" indent="2"/>
    </xf>
    <xf numFmtId="166" fontId="17" fillId="0" borderId="78" xfId="0" applyNumberFormat="1" applyFont="1" applyFill="1" applyBorder="1" applyAlignment="1">
      <alignment horizontal="center" vertical="center"/>
    </xf>
    <xf numFmtId="165" fontId="5" fillId="0" borderId="85" xfId="0" applyNumberFormat="1" applyFont="1" applyFill="1" applyBorder="1" applyAlignment="1">
      <alignment vertical="center"/>
    </xf>
    <xf numFmtId="167" fontId="17" fillId="0" borderId="59" xfId="0" applyNumberFormat="1" applyFont="1" applyFill="1" applyBorder="1" applyAlignment="1">
      <alignment horizontal="center" vertical="center"/>
    </xf>
    <xf numFmtId="165" fontId="5" fillId="0" borderId="68" xfId="0" applyNumberFormat="1" applyFont="1" applyFill="1" applyBorder="1" applyAlignment="1">
      <alignment horizontal="center" vertical="center"/>
    </xf>
    <xf numFmtId="165" fontId="5" fillId="36" borderId="58" xfId="0" applyNumberFormat="1" applyFont="1" applyFill="1" applyBorder="1" applyAlignment="1">
      <alignment horizontal="center" vertical="center"/>
    </xf>
    <xf numFmtId="165" fontId="5" fillId="36" borderId="86" xfId="0" applyNumberFormat="1" applyFont="1" applyFill="1" applyBorder="1" applyAlignment="1">
      <alignment vertical="center"/>
    </xf>
    <xf numFmtId="165" fontId="5" fillId="36" borderId="87" xfId="0" applyNumberFormat="1" applyFont="1" applyFill="1" applyBorder="1" applyAlignment="1">
      <alignment vertical="center"/>
    </xf>
    <xf numFmtId="173" fontId="7" fillId="0" borderId="85" xfId="56" applyNumberFormat="1" applyFont="1" applyFill="1" applyBorder="1" applyAlignment="1">
      <alignment horizontal="right" vertical="center" indent="1"/>
    </xf>
    <xf numFmtId="173" fontId="7" fillId="36" borderId="87" xfId="56" applyNumberFormat="1" applyFont="1" applyFill="1" applyBorder="1" applyAlignment="1">
      <alignment horizontal="right" vertical="center" indent="1"/>
    </xf>
    <xf numFmtId="165" fontId="9" fillId="0" borderId="85" xfId="0" applyNumberFormat="1" applyFont="1" applyFill="1" applyBorder="1" applyAlignment="1">
      <alignment vertical="center"/>
    </xf>
    <xf numFmtId="165" fontId="9" fillId="36" borderId="87" xfId="0" applyNumberFormat="1" applyFont="1" applyFill="1" applyBorder="1" applyAlignment="1">
      <alignment vertical="center"/>
    </xf>
    <xf numFmtId="0" fontId="118" fillId="38" borderId="88" xfId="0" applyFont="1" applyFill="1" applyBorder="1" applyAlignment="1">
      <alignment vertical="center"/>
    </xf>
    <xf numFmtId="0" fontId="117" fillId="38" borderId="89" xfId="0" applyFont="1" applyFill="1" applyBorder="1" applyAlignment="1">
      <alignment vertical="center"/>
    </xf>
    <xf numFmtId="0" fontId="9" fillId="0" borderId="90" xfId="0" applyFont="1" applyFill="1" applyBorder="1" applyAlignment="1">
      <alignment horizontal="left" vertical="center"/>
    </xf>
    <xf numFmtId="0" fontId="3" fillId="0" borderId="91" xfId="0" applyFont="1" applyFill="1" applyBorder="1" applyAlignment="1">
      <alignment horizontal="right" vertical="center" indent="1"/>
    </xf>
    <xf numFmtId="0" fontId="3" fillId="36" borderId="92" xfId="0" applyFont="1" applyFill="1" applyBorder="1" applyAlignment="1">
      <alignment horizontal="right" vertical="center" indent="1"/>
    </xf>
    <xf numFmtId="0" fontId="5" fillId="0" borderId="93" xfId="0" applyFont="1" applyFill="1" applyBorder="1" applyAlignment="1">
      <alignment horizontal="center" vertical="center"/>
    </xf>
    <xf numFmtId="0" fontId="5" fillId="0" borderId="94" xfId="0" applyFont="1" applyFill="1" applyBorder="1" applyAlignment="1">
      <alignment horizontal="left" vertical="center" indent="1"/>
    </xf>
    <xf numFmtId="165" fontId="5" fillId="36" borderId="95" xfId="0" applyNumberFormat="1" applyFont="1" applyFill="1" applyBorder="1" applyAlignment="1">
      <alignment vertical="center"/>
    </xf>
    <xf numFmtId="166" fontId="5" fillId="0" borderId="96" xfId="0" applyNumberFormat="1" applyFont="1" applyFill="1" applyBorder="1" applyAlignment="1">
      <alignment horizontal="right" vertical="center" indent="1"/>
    </xf>
    <xf numFmtId="0" fontId="7" fillId="0" borderId="94" xfId="0" applyFont="1" applyFill="1" applyBorder="1" applyAlignment="1">
      <alignment horizontal="left" vertical="center" indent="2"/>
    </xf>
    <xf numFmtId="173" fontId="7" fillId="36" borderId="95" xfId="56" applyNumberFormat="1" applyFont="1" applyFill="1" applyBorder="1" applyAlignment="1">
      <alignment horizontal="right" vertical="center" indent="1"/>
    </xf>
    <xf numFmtId="1" fontId="7" fillId="36" borderId="95" xfId="56" applyNumberFormat="1" applyFont="1" applyFill="1" applyBorder="1" applyAlignment="1">
      <alignment horizontal="right" vertical="center" indent="1"/>
    </xf>
    <xf numFmtId="0" fontId="7" fillId="0" borderId="97" xfId="0" applyFont="1" applyFill="1" applyBorder="1" applyAlignment="1">
      <alignment horizontal="left" vertical="center" indent="2"/>
    </xf>
    <xf numFmtId="179" fontId="7" fillId="0" borderId="98" xfId="56" applyNumberFormat="1" applyFont="1" applyFill="1" applyBorder="1" applyAlignment="1">
      <alignment horizontal="right" vertical="center" indent="1"/>
    </xf>
    <xf numFmtId="179" fontId="7" fillId="36" borderId="99" xfId="56" applyNumberFormat="1" applyFont="1" applyFill="1" applyBorder="1" applyAlignment="1">
      <alignment horizontal="right" vertical="center" indent="1"/>
    </xf>
    <xf numFmtId="166" fontId="5" fillId="0" borderId="100" xfId="0" applyNumberFormat="1" applyFont="1" applyFill="1" applyBorder="1" applyAlignment="1">
      <alignment horizontal="right" vertical="center" indent="1"/>
    </xf>
    <xf numFmtId="0" fontId="98" fillId="38" borderId="101" xfId="0" applyFont="1" applyFill="1" applyBorder="1" applyAlignment="1">
      <alignment horizontal="right" vertical="center"/>
    </xf>
    <xf numFmtId="0" fontId="5" fillId="0" borderId="93" xfId="0" applyFont="1" applyFill="1" applyBorder="1" applyAlignment="1">
      <alignment horizontal="right" vertical="center" indent="1"/>
    </xf>
    <xf numFmtId="0" fontId="5" fillId="0" borderId="94" xfId="0" applyFont="1" applyFill="1" applyBorder="1" applyAlignment="1">
      <alignment vertical="center"/>
    </xf>
    <xf numFmtId="0" fontId="7" fillId="0" borderId="94" xfId="0" applyFont="1" applyFill="1" applyBorder="1" applyAlignment="1">
      <alignment vertical="center"/>
    </xf>
    <xf numFmtId="0" fontId="118" fillId="38" borderId="90" xfId="0" applyFont="1" applyFill="1" applyBorder="1" applyAlignment="1">
      <alignment vertical="center"/>
    </xf>
    <xf numFmtId="0" fontId="102" fillId="38" borderId="91" xfId="0" applyFont="1" applyFill="1" applyBorder="1" applyAlignment="1">
      <alignment vertical="center"/>
    </xf>
    <xf numFmtId="0" fontId="98" fillId="38" borderId="93" xfId="0" applyFont="1" applyFill="1" applyBorder="1" applyAlignment="1">
      <alignment horizontal="right" vertical="center" indent="1"/>
    </xf>
    <xf numFmtId="0" fontId="3" fillId="36" borderId="102" xfId="0" applyFont="1" applyFill="1" applyBorder="1" applyAlignment="1">
      <alignment horizontal="right" vertical="center" indent="1"/>
    </xf>
    <xf numFmtId="165" fontId="5" fillId="36" borderId="103" xfId="0" applyNumberFormat="1" applyFont="1" applyFill="1" applyBorder="1" applyAlignment="1">
      <alignment vertical="center"/>
    </xf>
    <xf numFmtId="0" fontId="10" fillId="0" borderId="94" xfId="0" applyFont="1" applyFill="1" applyBorder="1" applyAlignment="1">
      <alignment horizontal="left" vertical="center" indent="2"/>
    </xf>
    <xf numFmtId="165" fontId="10" fillId="36" borderId="103" xfId="0" applyNumberFormat="1" applyFont="1" applyFill="1" applyBorder="1" applyAlignment="1">
      <alignment vertical="center"/>
    </xf>
    <xf numFmtId="166" fontId="10" fillId="0" borderId="96" xfId="0" applyNumberFormat="1" applyFont="1" applyFill="1" applyBorder="1" applyAlignment="1">
      <alignment horizontal="right" vertical="center" indent="1"/>
    </xf>
    <xf numFmtId="0" fontId="7" fillId="0" borderId="94" xfId="0" applyFont="1" applyFill="1" applyBorder="1" applyAlignment="1">
      <alignment horizontal="left" vertical="center" indent="3"/>
    </xf>
    <xf numFmtId="165" fontId="7" fillId="36" borderId="103" xfId="0" applyNumberFormat="1" applyFont="1" applyFill="1" applyBorder="1" applyAlignment="1">
      <alignment vertical="center"/>
    </xf>
    <xf numFmtId="166" fontId="7" fillId="0" borderId="96" xfId="0" applyNumberFormat="1" applyFont="1" applyFill="1" applyBorder="1" applyAlignment="1">
      <alignment horizontal="right" vertical="center" indent="1"/>
    </xf>
    <xf numFmtId="0" fontId="5" fillId="0" borderId="104" xfId="0" applyFont="1" applyFill="1" applyBorder="1" applyAlignment="1">
      <alignment horizontal="left" vertical="center" indent="1"/>
    </xf>
    <xf numFmtId="165" fontId="5" fillId="0" borderId="105" xfId="0" applyNumberFormat="1" applyFont="1" applyFill="1" applyBorder="1" applyAlignment="1">
      <alignment vertical="center"/>
    </xf>
    <xf numFmtId="165" fontId="5" fillId="36" borderId="106" xfId="0" applyNumberFormat="1" applyFont="1" applyFill="1" applyBorder="1" applyAlignment="1">
      <alignment vertical="center"/>
    </xf>
    <xf numFmtId="166" fontId="5" fillId="0" borderId="107" xfId="0" applyNumberFormat="1" applyFont="1" applyFill="1" applyBorder="1" applyAlignment="1">
      <alignment horizontal="right" vertical="center" indent="1"/>
    </xf>
    <xf numFmtId="0" fontId="10" fillId="0" borderId="97" xfId="0" applyFont="1" applyFill="1" applyBorder="1" applyAlignment="1">
      <alignment horizontal="left" vertical="center" indent="2"/>
    </xf>
    <xf numFmtId="173" fontId="10" fillId="0" borderId="98" xfId="56" applyNumberFormat="1" applyFont="1" applyFill="1" applyBorder="1" applyAlignment="1">
      <alignment vertical="center"/>
    </xf>
    <xf numFmtId="173" fontId="10" fillId="36" borderId="108" xfId="56" applyNumberFormat="1" applyFont="1" applyFill="1" applyBorder="1" applyAlignment="1">
      <alignment vertical="center"/>
    </xf>
    <xf numFmtId="166" fontId="10" fillId="0" borderId="100" xfId="0" applyNumberFormat="1" applyFont="1" applyFill="1" applyBorder="1" applyAlignment="1">
      <alignment horizontal="right" vertical="center" indent="1"/>
    </xf>
    <xf numFmtId="0" fontId="9" fillId="0" borderId="94" xfId="0" applyFont="1" applyFill="1" applyBorder="1" applyAlignment="1">
      <alignment vertical="center"/>
    </xf>
    <xf numFmtId="165" fontId="9" fillId="36" borderId="103" xfId="0" applyNumberFormat="1" applyFont="1" applyFill="1" applyBorder="1" applyAlignment="1">
      <alignment vertical="center"/>
    </xf>
    <xf numFmtId="166" fontId="9" fillId="0" borderId="96" xfId="0" applyNumberFormat="1" applyFont="1" applyFill="1" applyBorder="1" applyAlignment="1">
      <alignment horizontal="right" vertical="center" indent="1"/>
    </xf>
    <xf numFmtId="0" fontId="5" fillId="0" borderId="90" xfId="0" applyFont="1" applyFill="1" applyBorder="1" applyAlignment="1">
      <alignment vertical="center"/>
    </xf>
    <xf numFmtId="165" fontId="5" fillId="0" borderId="91" xfId="0" applyNumberFormat="1" applyFont="1" applyFill="1" applyBorder="1" applyAlignment="1">
      <alignment vertical="center"/>
    </xf>
    <xf numFmtId="165" fontId="5" fillId="36" borderId="102" xfId="0" applyNumberFormat="1" applyFont="1" applyFill="1" applyBorder="1" applyAlignment="1">
      <alignment vertical="center"/>
    </xf>
    <xf numFmtId="166" fontId="5" fillId="0" borderId="93" xfId="0" applyNumberFormat="1" applyFont="1" applyFill="1" applyBorder="1" applyAlignment="1">
      <alignment horizontal="right" vertical="center" indent="1"/>
    </xf>
    <xf numFmtId="0" fontId="10" fillId="0" borderId="94" xfId="0" applyFont="1" applyFill="1" applyBorder="1" applyAlignment="1">
      <alignment horizontal="left" vertical="center" indent="1"/>
    </xf>
    <xf numFmtId="0" fontId="5" fillId="0" borderId="104" xfId="0" applyFont="1" applyFill="1" applyBorder="1" applyAlignment="1">
      <alignment vertical="center"/>
    </xf>
    <xf numFmtId="0" fontId="10" fillId="0" borderId="97" xfId="0" applyFont="1" applyFill="1" applyBorder="1" applyAlignment="1">
      <alignment vertical="center"/>
    </xf>
    <xf numFmtId="0" fontId="119" fillId="38" borderId="109" xfId="0" applyFont="1" applyFill="1" applyBorder="1" applyAlignment="1">
      <alignment vertical="center"/>
    </xf>
    <xf numFmtId="0" fontId="117" fillId="38" borderId="110" xfId="0" applyFont="1" applyFill="1" applyBorder="1" applyAlignment="1">
      <alignment vertical="center"/>
    </xf>
    <xf numFmtId="0" fontId="9" fillId="0" borderId="109" xfId="0" applyFont="1" applyFill="1" applyBorder="1" applyAlignment="1">
      <alignment horizontal="left" vertical="center"/>
    </xf>
    <xf numFmtId="0" fontId="3" fillId="0" borderId="111" xfId="0" applyFont="1" applyFill="1" applyBorder="1" applyAlignment="1">
      <alignment horizontal="right" vertical="center" indent="1"/>
    </xf>
    <xf numFmtId="0" fontId="3" fillId="36" borderId="112" xfId="0" applyFont="1" applyFill="1" applyBorder="1" applyAlignment="1">
      <alignment horizontal="right" vertical="center" indent="1"/>
    </xf>
    <xf numFmtId="0" fontId="5" fillId="0" borderId="113" xfId="0" applyFont="1" applyFill="1" applyBorder="1" applyAlignment="1">
      <alignment horizontal="center" vertical="center"/>
    </xf>
    <xf numFmtId="0" fontId="5" fillId="0" borderId="114" xfId="0" applyFont="1" applyFill="1" applyBorder="1" applyAlignment="1">
      <alignment horizontal="left" vertical="center" indent="1"/>
    </xf>
    <xf numFmtId="165" fontId="5" fillId="0" borderId="110" xfId="0" applyNumberFormat="1" applyFont="1" applyFill="1" applyBorder="1" applyAlignment="1">
      <alignment vertical="center"/>
    </xf>
    <xf numFmtId="165" fontId="5" fillId="36" borderId="115" xfId="0" applyNumberFormat="1" applyFont="1" applyFill="1" applyBorder="1" applyAlignment="1">
      <alignment vertical="center"/>
    </xf>
    <xf numFmtId="166" fontId="5" fillId="0" borderId="116" xfId="0" applyNumberFormat="1" applyFont="1" applyFill="1" applyBorder="1" applyAlignment="1">
      <alignment horizontal="right" vertical="center" indent="1"/>
    </xf>
    <xf numFmtId="0" fontId="5" fillId="0" borderId="117" xfId="0" applyFont="1" applyFill="1" applyBorder="1" applyAlignment="1">
      <alignment horizontal="left" vertical="center" indent="1"/>
    </xf>
    <xf numFmtId="165" fontId="5" fillId="36" borderId="118" xfId="0" applyNumberFormat="1" applyFont="1" applyFill="1" applyBorder="1" applyAlignment="1">
      <alignment vertical="center"/>
    </xf>
    <xf numFmtId="166" fontId="5" fillId="0" borderId="119" xfId="0" applyNumberFormat="1" applyFont="1" applyFill="1" applyBorder="1" applyAlignment="1">
      <alignment horizontal="right" vertical="center" indent="1"/>
    </xf>
    <xf numFmtId="0" fontId="7" fillId="0" borderId="117" xfId="0" applyFont="1" applyFill="1" applyBorder="1" applyAlignment="1">
      <alignment horizontal="left" vertical="center" indent="2"/>
    </xf>
    <xf numFmtId="173" fontId="7" fillId="36" borderId="118" xfId="56" applyNumberFormat="1" applyFont="1" applyFill="1" applyBorder="1" applyAlignment="1">
      <alignment horizontal="right" vertical="center" indent="1"/>
    </xf>
    <xf numFmtId="1" fontId="7" fillId="36" borderId="118" xfId="56" applyNumberFormat="1" applyFont="1" applyFill="1" applyBorder="1" applyAlignment="1">
      <alignment horizontal="right" vertical="center" indent="1"/>
    </xf>
    <xf numFmtId="0" fontId="7" fillId="0" borderId="120" xfId="0" applyFont="1" applyFill="1" applyBorder="1" applyAlignment="1">
      <alignment horizontal="left" vertical="center" indent="2"/>
    </xf>
    <xf numFmtId="179" fontId="7" fillId="0" borderId="121" xfId="56" applyNumberFormat="1" applyFont="1" applyFill="1" applyBorder="1" applyAlignment="1">
      <alignment horizontal="right" vertical="center" indent="1"/>
    </xf>
    <xf numFmtId="179" fontId="7" fillId="36" borderId="122" xfId="56" applyNumberFormat="1" applyFont="1" applyFill="1" applyBorder="1" applyAlignment="1">
      <alignment horizontal="right" vertical="center" indent="1"/>
    </xf>
    <xf numFmtId="166" fontId="5" fillId="0" borderId="123" xfId="0" applyNumberFormat="1" applyFont="1" applyFill="1" applyBorder="1" applyAlignment="1">
      <alignment horizontal="right" vertical="center" indent="1"/>
    </xf>
    <xf numFmtId="0" fontId="5" fillId="0" borderId="113" xfId="0" applyFont="1" applyFill="1" applyBorder="1" applyAlignment="1">
      <alignment horizontal="right" vertical="center" indent="1"/>
    </xf>
    <xf numFmtId="0" fontId="5" fillId="0" borderId="117" xfId="0" applyFont="1" applyFill="1" applyBorder="1" applyAlignment="1">
      <alignment vertical="center"/>
    </xf>
    <xf numFmtId="0" fontId="102" fillId="38" borderId="111" xfId="0" applyFont="1" applyFill="1" applyBorder="1" applyAlignment="1">
      <alignment vertical="center"/>
    </xf>
    <xf numFmtId="0" fontId="98" fillId="38" borderId="113" xfId="0" applyFont="1" applyFill="1" applyBorder="1" applyAlignment="1">
      <alignment horizontal="right" vertical="center" indent="1"/>
    </xf>
    <xf numFmtId="0" fontId="3" fillId="0" borderId="111" xfId="0" applyFont="1" applyFill="1" applyBorder="1" applyAlignment="1">
      <alignment horizontal="center" vertical="center"/>
    </xf>
    <xf numFmtId="0" fontId="3" fillId="36" borderId="124" xfId="0" applyFont="1" applyFill="1" applyBorder="1" applyAlignment="1">
      <alignment horizontal="center" vertical="center"/>
    </xf>
    <xf numFmtId="165" fontId="5" fillId="36" borderId="125" xfId="0" applyNumberFormat="1" applyFont="1" applyFill="1" applyBorder="1" applyAlignment="1">
      <alignment vertical="center"/>
    </xf>
    <xf numFmtId="0" fontId="5" fillId="0" borderId="109" xfId="0" applyFont="1" applyFill="1" applyBorder="1" applyAlignment="1">
      <alignment vertical="center"/>
    </xf>
    <xf numFmtId="165" fontId="5" fillId="0" borderId="111" xfId="0" applyNumberFormat="1" applyFont="1" applyFill="1" applyBorder="1" applyAlignment="1">
      <alignment vertical="center"/>
    </xf>
    <xf numFmtId="165" fontId="5" fillId="36" borderId="124" xfId="0" applyNumberFormat="1" applyFont="1" applyFill="1" applyBorder="1" applyAlignment="1">
      <alignment vertical="center"/>
    </xf>
    <xf numFmtId="166" fontId="5" fillId="0" borderId="113" xfId="0" applyNumberFormat="1" applyFont="1" applyFill="1" applyBorder="1" applyAlignment="1">
      <alignment horizontal="right" vertical="center" indent="1"/>
    </xf>
    <xf numFmtId="0" fontId="4" fillId="0" borderId="117" xfId="0" applyFont="1" applyFill="1" applyBorder="1" applyAlignment="1">
      <alignment vertical="center"/>
    </xf>
    <xf numFmtId="165" fontId="4" fillId="0" borderId="0" xfId="0" applyNumberFormat="1" applyFont="1" applyFill="1" applyBorder="1" applyAlignment="1">
      <alignment vertical="center"/>
    </xf>
    <xf numFmtId="165" fontId="4" fillId="36" borderId="125" xfId="0" applyNumberFormat="1" applyFont="1" applyFill="1" applyBorder="1" applyAlignment="1">
      <alignment vertical="center"/>
    </xf>
    <xf numFmtId="166" fontId="4" fillId="0" borderId="119" xfId="0" applyNumberFormat="1" applyFont="1" applyFill="1" applyBorder="1" applyAlignment="1">
      <alignment horizontal="right" vertical="center" indent="1"/>
    </xf>
    <xf numFmtId="0" fontId="7" fillId="0" borderId="120" xfId="0" applyFont="1" applyFill="1" applyBorder="1" applyAlignment="1">
      <alignment vertical="center"/>
    </xf>
    <xf numFmtId="173" fontId="7" fillId="0" borderId="121" xfId="56" applyNumberFormat="1" applyFont="1" applyFill="1" applyBorder="1" applyAlignment="1">
      <alignment horizontal="right" vertical="center" indent="1"/>
    </xf>
    <xf numFmtId="173" fontId="7" fillId="36" borderId="126" xfId="56" applyNumberFormat="1" applyFont="1" applyFill="1" applyBorder="1" applyAlignment="1">
      <alignment horizontal="right" vertical="center" indent="1"/>
    </xf>
    <xf numFmtId="180" fontId="2" fillId="0" borderId="0" xfId="0" applyNumberFormat="1" applyFont="1" applyAlignment="1">
      <alignment/>
    </xf>
    <xf numFmtId="173" fontId="2" fillId="0" borderId="0" xfId="56" applyNumberFormat="1" applyFont="1" applyAlignment="1">
      <alignment/>
    </xf>
    <xf numFmtId="0" fontId="12" fillId="0" borderId="0" xfId="0" applyFont="1" applyFill="1" applyBorder="1" applyAlignment="1">
      <alignment/>
    </xf>
    <xf numFmtId="180" fontId="12" fillId="0" borderId="0" xfId="49" applyNumberFormat="1" applyFont="1" applyBorder="1" applyAlignment="1">
      <alignment horizontal="center"/>
    </xf>
    <xf numFmtId="181" fontId="12" fillId="0" borderId="0" xfId="0" applyNumberFormat="1" applyFont="1" applyBorder="1" applyAlignment="1">
      <alignment horizontal="center"/>
    </xf>
    <xf numFmtId="173" fontId="2" fillId="0" borderId="0" xfId="56" applyNumberFormat="1" applyFont="1" applyAlignment="1">
      <alignment horizontal="center"/>
    </xf>
    <xf numFmtId="0" fontId="3" fillId="36" borderId="124" xfId="0" applyFont="1" applyFill="1" applyBorder="1" applyAlignment="1">
      <alignment horizontal="right" vertical="center" indent="1"/>
    </xf>
    <xf numFmtId="0" fontId="9" fillId="0" borderId="117" xfId="0" applyFont="1" applyFill="1" applyBorder="1" applyAlignment="1">
      <alignment horizontal="left" vertical="center" indent="1"/>
    </xf>
    <xf numFmtId="165" fontId="9" fillId="36" borderId="125" xfId="0" applyNumberFormat="1" applyFont="1" applyFill="1" applyBorder="1" applyAlignment="1">
      <alignment vertical="center"/>
    </xf>
    <xf numFmtId="166" fontId="9" fillId="0" borderId="119" xfId="0" applyNumberFormat="1" applyFont="1" applyFill="1" applyBorder="1" applyAlignment="1">
      <alignment horizontal="right" vertical="center" indent="1"/>
    </xf>
    <xf numFmtId="0" fontId="98" fillId="33" borderId="19" xfId="0" applyFont="1" applyFill="1" applyBorder="1" applyAlignment="1">
      <alignment horizontal="left" vertical="center"/>
    </xf>
    <xf numFmtId="0" fontId="102" fillId="33" borderId="24" xfId="0" applyFont="1" applyFill="1" applyBorder="1" applyAlignment="1">
      <alignment vertical="center"/>
    </xf>
    <xf numFmtId="0" fontId="5" fillId="0" borderId="27" xfId="0" applyFont="1" applyFill="1" applyBorder="1" applyAlignment="1">
      <alignment horizontal="center" vertical="center"/>
    </xf>
    <xf numFmtId="0" fontId="115" fillId="0" borderId="10" xfId="0" applyFont="1" applyFill="1" applyBorder="1" applyAlignment="1">
      <alignment horizontal="left" vertical="center" indent="2"/>
    </xf>
    <xf numFmtId="165" fontId="15" fillId="0" borderId="0" xfId="0" applyNumberFormat="1" applyFont="1" applyFill="1" applyBorder="1" applyAlignment="1">
      <alignment horizontal="right" vertical="center"/>
    </xf>
    <xf numFmtId="174" fontId="2" fillId="0" borderId="0" xfId="0" applyNumberFormat="1" applyFont="1" applyFill="1" applyBorder="1" applyAlignment="1">
      <alignment horizontal="center" vertical="center"/>
    </xf>
    <xf numFmtId="165" fontId="15" fillId="34" borderId="28" xfId="0" applyNumberFormat="1" applyFont="1" applyFill="1" applyBorder="1" applyAlignment="1">
      <alignment horizontal="right" vertical="center"/>
    </xf>
    <xf numFmtId="174" fontId="2" fillId="34" borderId="127" xfId="0" applyNumberFormat="1" applyFont="1" applyFill="1" applyBorder="1" applyAlignment="1">
      <alignment horizontal="center" vertical="center"/>
    </xf>
    <xf numFmtId="166" fontId="15" fillId="0" borderId="18" xfId="0" applyNumberFormat="1" applyFont="1" applyFill="1" applyBorder="1" applyAlignment="1">
      <alignment horizontal="right" vertical="center" indent="1"/>
    </xf>
    <xf numFmtId="174" fontId="2" fillId="34" borderId="29" xfId="0" applyNumberFormat="1" applyFont="1" applyFill="1" applyBorder="1" applyAlignment="1">
      <alignment horizontal="center" vertical="center"/>
    </xf>
    <xf numFmtId="170" fontId="15" fillId="0" borderId="0" xfId="0" applyNumberFormat="1" applyFont="1" applyFill="1" applyBorder="1" applyAlignment="1">
      <alignment horizontal="center" vertical="center"/>
    </xf>
    <xf numFmtId="174" fontId="9" fillId="34" borderId="29" xfId="0" applyNumberFormat="1" applyFont="1" applyFill="1" applyBorder="1" applyAlignment="1">
      <alignment horizontal="center" vertical="center"/>
    </xf>
    <xf numFmtId="165" fontId="5" fillId="0" borderId="24" xfId="0" applyNumberFormat="1" applyFont="1" applyFill="1" applyBorder="1" applyAlignment="1">
      <alignment horizontal="right" vertical="center"/>
    </xf>
    <xf numFmtId="170" fontId="5" fillId="0" borderId="24" xfId="0" applyNumberFormat="1" applyFont="1" applyFill="1" applyBorder="1" applyAlignment="1">
      <alignment horizontal="center" vertical="center"/>
    </xf>
    <xf numFmtId="165" fontId="5" fillId="34" borderId="25" xfId="0" applyNumberFormat="1" applyFont="1" applyFill="1" applyBorder="1" applyAlignment="1">
      <alignment horizontal="right" vertical="center"/>
    </xf>
    <xf numFmtId="170" fontId="5" fillId="34" borderId="26" xfId="0" applyNumberFormat="1" applyFont="1" applyFill="1" applyBorder="1" applyAlignment="1">
      <alignment horizontal="center" vertical="center"/>
    </xf>
    <xf numFmtId="0" fontId="2" fillId="0" borderId="0" xfId="0" applyFont="1" applyAlignment="1">
      <alignment horizontal="right" vertical="center"/>
    </xf>
    <xf numFmtId="0" fontId="18" fillId="0" borderId="0" xfId="0" applyFont="1" applyAlignment="1">
      <alignment horizontal="center" vertical="center"/>
    </xf>
    <xf numFmtId="0" fontId="2" fillId="0" borderId="0" xfId="0" applyFont="1" applyBorder="1" applyAlignment="1">
      <alignment horizontal="right" vertical="center"/>
    </xf>
    <xf numFmtId="182" fontId="2" fillId="0" borderId="0" xfId="0" applyNumberFormat="1" applyFont="1" applyAlignment="1">
      <alignment vertical="center"/>
    </xf>
    <xf numFmtId="165" fontId="15" fillId="0" borderId="0" xfId="0" applyNumberFormat="1" applyFont="1" applyFill="1" applyBorder="1" applyAlignment="1">
      <alignment horizontal="center" vertical="center"/>
    </xf>
    <xf numFmtId="170" fontId="9" fillId="34" borderId="29" xfId="0" applyNumberFormat="1" applyFont="1" applyFill="1" applyBorder="1" applyAlignment="1">
      <alignment horizontal="center" vertical="center"/>
    </xf>
    <xf numFmtId="183" fontId="2" fillId="0" borderId="0" xfId="0" applyNumberFormat="1" applyFont="1" applyBorder="1" applyAlignment="1">
      <alignment horizontal="right" vertical="center"/>
    </xf>
    <xf numFmtId="0" fontId="102" fillId="33" borderId="24" xfId="0" applyFont="1" applyFill="1" applyBorder="1" applyAlignment="1">
      <alignment horizontal="right" vertical="center"/>
    </xf>
    <xf numFmtId="9" fontId="17" fillId="0" borderId="24" xfId="56" applyFont="1" applyFill="1" applyBorder="1" applyAlignment="1">
      <alignment horizontal="center" vertical="center"/>
    </xf>
    <xf numFmtId="9" fontId="12" fillId="34" borderId="26" xfId="56" applyFont="1" applyFill="1" applyBorder="1" applyAlignment="1">
      <alignment horizontal="center" vertical="center"/>
    </xf>
    <xf numFmtId="184" fontId="2" fillId="0" borderId="0" xfId="0" applyNumberFormat="1" applyFont="1" applyFill="1" applyBorder="1" applyAlignment="1">
      <alignment horizontal="center" vertical="center"/>
    </xf>
    <xf numFmtId="184" fontId="2" fillId="34" borderId="127" xfId="0" applyNumberFormat="1" applyFont="1" applyFill="1" applyBorder="1" applyAlignment="1">
      <alignment horizontal="center" vertical="center"/>
    </xf>
    <xf numFmtId="184" fontId="2" fillId="34" borderId="29" xfId="0" applyNumberFormat="1" applyFont="1" applyFill="1" applyBorder="1" applyAlignment="1">
      <alignment horizontal="center" vertical="center"/>
    </xf>
    <xf numFmtId="184" fontId="12" fillId="0" borderId="24" xfId="0" applyNumberFormat="1" applyFont="1" applyFill="1" applyBorder="1" applyAlignment="1">
      <alignment horizontal="center" vertical="center"/>
    </xf>
    <xf numFmtId="184" fontId="12" fillId="34" borderId="26" xfId="0" applyNumberFormat="1" applyFont="1" applyFill="1" applyBorder="1" applyAlignment="1">
      <alignment horizontal="center" vertical="center"/>
    </xf>
    <xf numFmtId="0" fontId="19" fillId="38" borderId="128" xfId="0" applyFont="1" applyFill="1" applyBorder="1" applyAlignment="1">
      <alignment vertical="center"/>
    </xf>
    <xf numFmtId="1" fontId="20" fillId="0" borderId="129" xfId="0" applyNumberFormat="1" applyFont="1" applyFill="1" applyBorder="1" applyAlignment="1" applyProtection="1">
      <alignment horizontal="center" vertical="center"/>
      <protection locked="0"/>
    </xf>
    <xf numFmtId="1" fontId="102" fillId="39" borderId="130" xfId="0" applyNumberFormat="1" applyFont="1" applyFill="1" applyBorder="1" applyAlignment="1">
      <alignment horizontal="center" vertical="center"/>
    </xf>
    <xf numFmtId="0" fontId="9" fillId="0" borderId="131" xfId="0" applyFont="1" applyFill="1" applyBorder="1" applyAlignment="1" applyProtection="1">
      <alignment horizontal="left" vertical="center" indent="1"/>
      <protection locked="0"/>
    </xf>
    <xf numFmtId="185" fontId="9" fillId="0" borderId="0" xfId="46" applyFont="1" applyFill="1" applyBorder="1" applyAlignment="1" applyProtection="1">
      <alignment vertical="center"/>
      <protection locked="0"/>
    </xf>
    <xf numFmtId="185" fontId="21" fillId="40" borderId="132" xfId="46" applyFont="1" applyFill="1" applyBorder="1" applyAlignment="1" applyProtection="1">
      <alignment vertical="center"/>
      <protection locked="0"/>
    </xf>
    <xf numFmtId="10" fontId="9" fillId="0" borderId="0" xfId="56" applyNumberFormat="1" applyFont="1" applyFill="1" applyBorder="1" applyAlignment="1" applyProtection="1">
      <alignment vertical="center"/>
      <protection locked="0"/>
    </xf>
    <xf numFmtId="10" fontId="21" fillId="40" borderId="133" xfId="56" applyNumberFormat="1" applyFont="1" applyFill="1" applyBorder="1" applyAlignment="1" applyProtection="1">
      <alignment vertical="center"/>
      <protection locked="0"/>
    </xf>
    <xf numFmtId="185" fontId="21" fillId="40" borderId="133" xfId="46" applyFont="1" applyFill="1" applyBorder="1" applyAlignment="1" applyProtection="1">
      <alignment vertical="center"/>
      <protection locked="0"/>
    </xf>
    <xf numFmtId="0" fontId="9" fillId="0" borderId="131" xfId="0" applyFont="1" applyFill="1" applyBorder="1" applyAlignment="1" applyProtection="1">
      <alignment horizontal="left" vertical="center" indent="2"/>
      <protection locked="0"/>
    </xf>
    <xf numFmtId="16" fontId="9" fillId="0" borderId="0" xfId="0" applyNumberFormat="1" applyFont="1" applyBorder="1" applyAlignment="1" applyProtection="1">
      <alignment horizontal="left" vertical="center" indent="3"/>
      <protection locked="0"/>
    </xf>
    <xf numFmtId="16" fontId="9" fillId="40" borderId="133" xfId="0" applyNumberFormat="1" applyFont="1" applyFill="1" applyBorder="1" applyAlignment="1" applyProtection="1">
      <alignment horizontal="left" vertical="center" indent="3"/>
      <protection locked="0"/>
    </xf>
    <xf numFmtId="0" fontId="9" fillId="0" borderId="134" xfId="0" applyFont="1" applyFill="1" applyBorder="1" applyAlignment="1" applyProtection="1">
      <alignment horizontal="left" vertical="center" indent="1"/>
      <protection locked="0"/>
    </xf>
    <xf numFmtId="186" fontId="9" fillId="0" borderId="135" xfId="0" applyNumberFormat="1" applyFont="1" applyFill="1" applyBorder="1" applyAlignment="1" applyProtection="1">
      <alignment vertical="center"/>
      <protection locked="0"/>
    </xf>
    <xf numFmtId="186" fontId="21" fillId="40" borderId="132" xfId="0" applyNumberFormat="1" applyFont="1" applyFill="1" applyBorder="1" applyAlignment="1" applyProtection="1">
      <alignment vertical="center"/>
      <protection locked="0"/>
    </xf>
    <xf numFmtId="186" fontId="9" fillId="0" borderId="0" xfId="0" applyNumberFormat="1" applyFont="1" applyFill="1" applyBorder="1" applyAlignment="1" applyProtection="1">
      <alignment vertical="center"/>
      <protection locked="0"/>
    </xf>
    <xf numFmtId="186" fontId="21" fillId="40" borderId="133" xfId="0" applyNumberFormat="1" applyFont="1" applyFill="1" applyBorder="1" applyAlignment="1" applyProtection="1">
      <alignment vertical="center"/>
      <protection locked="0"/>
    </xf>
    <xf numFmtId="0" fontId="9" fillId="0" borderId="136" xfId="0" applyFont="1" applyFill="1" applyBorder="1" applyAlignment="1" applyProtection="1">
      <alignment horizontal="left" vertical="center" indent="1"/>
      <protection locked="0"/>
    </xf>
    <xf numFmtId="187" fontId="9" fillId="0" borderId="137" xfId="0" applyNumberFormat="1" applyFont="1" applyFill="1" applyBorder="1" applyAlignment="1" applyProtection="1">
      <alignment vertical="center"/>
      <protection locked="0"/>
    </xf>
    <xf numFmtId="187" fontId="21" fillId="40" borderId="138" xfId="0" applyNumberFormat="1" applyFont="1" applyFill="1" applyBorder="1" applyAlignment="1" applyProtection="1">
      <alignment vertical="center"/>
      <protection locked="0"/>
    </xf>
    <xf numFmtId="187" fontId="9" fillId="0" borderId="0" xfId="0" applyNumberFormat="1" applyFont="1" applyFill="1" applyBorder="1" applyAlignment="1" applyProtection="1">
      <alignment/>
      <protection locked="0"/>
    </xf>
    <xf numFmtId="187" fontId="21" fillId="40" borderId="133" xfId="0" applyNumberFormat="1" applyFont="1" applyFill="1" applyBorder="1" applyAlignment="1" applyProtection="1">
      <alignment/>
      <protection locked="0"/>
    </xf>
    <xf numFmtId="186" fontId="9" fillId="0" borderId="137" xfId="0" applyNumberFormat="1" applyFont="1" applyFill="1" applyBorder="1" applyAlignment="1" applyProtection="1">
      <alignment vertical="center"/>
      <protection locked="0"/>
    </xf>
    <xf numFmtId="186" fontId="21" fillId="40" borderId="138" xfId="0" applyNumberFormat="1" applyFont="1" applyFill="1" applyBorder="1" applyAlignment="1" applyProtection="1">
      <alignment vertical="center"/>
      <protection locked="0"/>
    </xf>
    <xf numFmtId="0" fontId="99" fillId="0" borderId="139" xfId="0" applyFont="1" applyFill="1" applyBorder="1" applyAlignment="1">
      <alignment horizontal="left" vertical="center" wrapText="1" indent="1"/>
    </xf>
    <xf numFmtId="165" fontId="5" fillId="0" borderId="139" xfId="0" applyNumberFormat="1" applyFont="1" applyFill="1" applyBorder="1" applyAlignment="1">
      <alignment horizontal="right" vertical="center" indent="1"/>
    </xf>
    <xf numFmtId="165" fontId="5" fillId="34" borderId="140" xfId="0" applyNumberFormat="1" applyFont="1" applyFill="1" applyBorder="1" applyAlignment="1">
      <alignment horizontal="right" vertical="center" indent="1"/>
    </xf>
    <xf numFmtId="166" fontId="6" fillId="0" borderId="141" xfId="0" applyNumberFormat="1" applyFont="1" applyFill="1" applyBorder="1" applyAlignment="1">
      <alignment horizontal="right" vertical="center" indent="1"/>
    </xf>
    <xf numFmtId="188" fontId="5" fillId="0" borderId="16" xfId="0" applyNumberFormat="1" applyFont="1" applyFill="1" applyBorder="1" applyAlignment="1">
      <alignment horizontal="right" vertical="center" indent="1"/>
    </xf>
    <xf numFmtId="188" fontId="5" fillId="34" borderId="17" xfId="0" applyNumberFormat="1" applyFont="1" applyFill="1" applyBorder="1" applyAlignment="1">
      <alignment horizontal="right" vertical="center" indent="1"/>
    </xf>
    <xf numFmtId="0" fontId="96" fillId="33" borderId="16" xfId="0" applyFont="1" applyFill="1" applyBorder="1" applyAlignment="1">
      <alignment vertical="center"/>
    </xf>
    <xf numFmtId="0" fontId="97" fillId="33" borderId="0" xfId="0" applyFont="1" applyFill="1" applyBorder="1" applyAlignment="1">
      <alignment vertical="center"/>
    </xf>
    <xf numFmtId="0" fontId="99" fillId="0" borderId="37" xfId="0" applyFont="1" applyFill="1" applyBorder="1" applyAlignment="1">
      <alignment horizontal="left" vertical="center" indent="1"/>
    </xf>
    <xf numFmtId="165" fontId="5" fillId="0" borderId="0" xfId="0" applyNumberFormat="1" applyFont="1" applyFill="1" applyBorder="1" applyAlignment="1">
      <alignment horizontal="right" vertical="center" indent="1"/>
    </xf>
    <xf numFmtId="0" fontId="101" fillId="0" borderId="37" xfId="0" applyFont="1" applyFill="1" applyBorder="1" applyAlignment="1">
      <alignment horizontal="left" vertical="center" indent="2"/>
    </xf>
    <xf numFmtId="165" fontId="9" fillId="0" borderId="0" xfId="0" applyNumberFormat="1" applyFont="1" applyFill="1" applyBorder="1" applyAlignment="1">
      <alignment horizontal="right" vertical="center" indent="1"/>
    </xf>
    <xf numFmtId="0" fontId="102" fillId="33" borderId="20" xfId="0" applyFont="1" applyFill="1" applyBorder="1" applyAlignment="1">
      <alignment vertical="center"/>
    </xf>
    <xf numFmtId="169" fontId="2" fillId="0" borderId="0" xfId="50" applyNumberFormat="1" applyFont="1" applyFill="1" applyBorder="1" applyAlignment="1">
      <alignment horizontal="right" vertical="center"/>
    </xf>
    <xf numFmtId="182" fontId="2" fillId="0" borderId="0" xfId="56" applyNumberFormat="1" applyFont="1" applyFill="1" applyBorder="1" applyAlignment="1">
      <alignment/>
    </xf>
    <xf numFmtId="175" fontId="21" fillId="0" borderId="0" xfId="0" applyNumberFormat="1" applyFont="1" applyFill="1" applyBorder="1" applyAlignment="1">
      <alignment horizontal="left" indent="2"/>
    </xf>
    <xf numFmtId="0" fontId="21" fillId="0" borderId="0" xfId="0" applyFont="1" applyFill="1" applyBorder="1" applyAlignment="1">
      <alignment horizontal="left" indent="2"/>
    </xf>
    <xf numFmtId="1" fontId="0" fillId="0" borderId="0" xfId="0" applyNumberFormat="1" applyAlignment="1">
      <alignment/>
    </xf>
    <xf numFmtId="0" fontId="22" fillId="0" borderId="0" xfId="0" applyFont="1" applyFill="1" applyBorder="1" applyAlignment="1">
      <alignment vertical="center"/>
    </xf>
    <xf numFmtId="0" fontId="2" fillId="0" borderId="0" xfId="0" applyFont="1" applyBorder="1" applyAlignment="1">
      <alignment/>
    </xf>
    <xf numFmtId="175" fontId="2" fillId="0" borderId="0" xfId="0" applyNumberFormat="1" applyFont="1" applyFill="1" applyBorder="1" applyAlignment="1">
      <alignment/>
    </xf>
    <xf numFmtId="183" fontId="2" fillId="0" borderId="0" xfId="0" applyNumberFormat="1" applyFont="1" applyFill="1" applyBorder="1" applyAlignment="1">
      <alignment/>
    </xf>
    <xf numFmtId="0" fontId="22" fillId="0" borderId="0" xfId="0" applyFont="1" applyFill="1" applyBorder="1" applyAlignment="1">
      <alignment/>
    </xf>
    <xf numFmtId="0" fontId="18" fillId="0" borderId="0" xfId="0" applyFont="1" applyAlignment="1">
      <alignment horizontal="right"/>
    </xf>
    <xf numFmtId="0" fontId="0" fillId="0" borderId="0" xfId="0" applyAlignment="1">
      <alignment horizontal="right"/>
    </xf>
    <xf numFmtId="173" fontId="18" fillId="0" borderId="0" xfId="56" applyNumberFormat="1" applyFont="1" applyAlignment="1">
      <alignment horizontal="right"/>
    </xf>
    <xf numFmtId="3" fontId="18" fillId="0" borderId="0" xfId="56" applyNumberFormat="1" applyFont="1" applyAlignment="1">
      <alignment horizontal="right"/>
    </xf>
    <xf numFmtId="175" fontId="18" fillId="0" borderId="0" xfId="0" applyNumberFormat="1" applyFont="1" applyAlignment="1">
      <alignment horizontal="right"/>
    </xf>
    <xf numFmtId="165" fontId="2" fillId="0" borderId="0" xfId="0" applyNumberFormat="1" applyFont="1" applyAlignment="1">
      <alignment/>
    </xf>
    <xf numFmtId="0" fontId="12" fillId="0" borderId="0" xfId="0" applyFont="1" applyFill="1" applyBorder="1" applyAlignment="1">
      <alignment horizontal="center" vertical="center"/>
    </xf>
    <xf numFmtId="0" fontId="12" fillId="0" borderId="0" xfId="0" applyFont="1" applyAlignment="1">
      <alignment vertical="center"/>
    </xf>
    <xf numFmtId="173" fontId="2" fillId="0" borderId="0" xfId="56" applyNumberFormat="1" applyFont="1" applyBorder="1" applyAlignment="1">
      <alignment vertical="center"/>
    </xf>
    <xf numFmtId="173" fontId="9" fillId="0" borderId="0" xfId="56" applyNumberFormat="1" applyFont="1" applyFill="1" applyBorder="1" applyAlignment="1">
      <alignment horizontal="right" vertical="center" indent="1"/>
    </xf>
    <xf numFmtId="3" fontId="5" fillId="0" borderId="0" xfId="0" applyNumberFormat="1" applyFont="1" applyFill="1" applyBorder="1" applyAlignment="1">
      <alignment horizontal="right" vertical="center" indent="1"/>
    </xf>
    <xf numFmtId="3" fontId="2" fillId="0" borderId="0" xfId="0" applyNumberFormat="1" applyFont="1" applyAlignment="1">
      <alignment/>
    </xf>
    <xf numFmtId="0" fontId="83" fillId="33" borderId="27" xfId="0" applyFont="1" applyFill="1" applyBorder="1" applyAlignment="1">
      <alignment horizontal="right" vertical="center"/>
    </xf>
    <xf numFmtId="165" fontId="120" fillId="0" borderId="0" xfId="0" applyNumberFormat="1" applyFont="1" applyFill="1" applyBorder="1" applyAlignment="1">
      <alignment horizontal="right" vertical="center"/>
    </xf>
    <xf numFmtId="174" fontId="121" fillId="0" borderId="0" xfId="0" applyNumberFormat="1" applyFont="1" applyFill="1" applyBorder="1" applyAlignment="1">
      <alignment horizontal="center" vertical="center"/>
    </xf>
    <xf numFmtId="170" fontId="120" fillId="0" borderId="0" xfId="0" applyNumberFormat="1" applyFont="1" applyFill="1" applyBorder="1" applyAlignment="1">
      <alignment horizontal="center" vertical="center"/>
    </xf>
    <xf numFmtId="0" fontId="121" fillId="0" borderId="0" xfId="0" applyFont="1" applyAlignment="1">
      <alignment horizontal="right" vertical="center"/>
    </xf>
    <xf numFmtId="0" fontId="122" fillId="0" borderId="0" xfId="0" applyFont="1" applyAlignment="1">
      <alignment horizontal="center" vertical="center"/>
    </xf>
    <xf numFmtId="0" fontId="121" fillId="0" borderId="0" xfId="0" applyFont="1" applyBorder="1" applyAlignment="1">
      <alignment horizontal="right" vertical="center"/>
    </xf>
    <xf numFmtId="182" fontId="121" fillId="0" borderId="0" xfId="0" applyNumberFormat="1" applyFont="1" applyAlignment="1">
      <alignment vertical="center"/>
    </xf>
    <xf numFmtId="0" fontId="123" fillId="33" borderId="27" xfId="0" applyFont="1" applyFill="1" applyBorder="1" applyAlignment="1">
      <alignment horizontal="right" vertical="center"/>
    </xf>
    <xf numFmtId="184" fontId="121" fillId="0" borderId="0" xfId="0" applyNumberFormat="1" applyFont="1" applyFill="1" applyBorder="1" applyAlignment="1">
      <alignment horizontal="center" vertical="center"/>
    </xf>
    <xf numFmtId="0" fontId="123" fillId="0" borderId="0" xfId="0" applyFont="1" applyFill="1" applyBorder="1" applyAlignment="1">
      <alignment horizontal="center" vertical="center"/>
    </xf>
    <xf numFmtId="166" fontId="124" fillId="0" borderId="0" xfId="0" applyNumberFormat="1" applyFont="1" applyFill="1" applyBorder="1" applyAlignment="1">
      <alignment horizontal="right" vertical="center" indent="1"/>
    </xf>
    <xf numFmtId="173" fontId="2" fillId="0" borderId="0" xfId="56" applyNumberFormat="1" applyFont="1" applyFill="1" applyBorder="1" applyAlignment="1">
      <alignment horizontal="center"/>
    </xf>
    <xf numFmtId="3" fontId="2" fillId="0" borderId="0" xfId="0" applyNumberFormat="1" applyFont="1" applyFill="1" applyBorder="1" applyAlignment="1">
      <alignment horizontal="center"/>
    </xf>
    <xf numFmtId="166" fontId="125" fillId="0" borderId="0" xfId="0" applyNumberFormat="1" applyFont="1" applyFill="1" applyBorder="1" applyAlignment="1">
      <alignment horizontal="right" vertical="center" indent="1"/>
    </xf>
    <xf numFmtId="3" fontId="2" fillId="0" borderId="0" xfId="0" applyNumberFormat="1" applyFont="1" applyFill="1" applyBorder="1" applyAlignment="1">
      <alignment/>
    </xf>
    <xf numFmtId="173" fontId="18" fillId="0" borderId="0" xfId="56" applyNumberFormat="1" applyFont="1" applyFill="1" applyBorder="1" applyAlignment="1">
      <alignment horizontal="center"/>
    </xf>
    <xf numFmtId="10" fontId="0" fillId="0" borderId="0" xfId="56" applyNumberFormat="1" applyFont="1" applyAlignment="1">
      <alignment/>
    </xf>
    <xf numFmtId="9" fontId="0" fillId="0" borderId="0" xfId="56" applyNumberFormat="1" applyFont="1" applyAlignment="1">
      <alignment/>
    </xf>
    <xf numFmtId="9" fontId="0" fillId="0" borderId="0" xfId="56" applyFont="1" applyAlignment="1">
      <alignment/>
    </xf>
    <xf numFmtId="173" fontId="0" fillId="0" borderId="0" xfId="56" applyNumberFormat="1" applyFont="1" applyAlignment="1">
      <alignment/>
    </xf>
    <xf numFmtId="0" fontId="13" fillId="0" borderId="78" xfId="0" applyFont="1" applyFill="1" applyBorder="1" applyAlignment="1">
      <alignment horizontal="center" vertical="center"/>
    </xf>
    <xf numFmtId="166" fontId="12" fillId="0" borderId="81" xfId="0" applyNumberFormat="1" applyFont="1" applyFill="1" applyBorder="1" applyAlignment="1">
      <alignment horizontal="right" vertical="center" indent="1"/>
    </xf>
    <xf numFmtId="167" fontId="12" fillId="0" borderId="59" xfId="0" applyNumberFormat="1" applyFont="1" applyFill="1" applyBorder="1" applyAlignment="1">
      <alignment horizontal="right" vertical="center" indent="1"/>
    </xf>
    <xf numFmtId="167" fontId="2" fillId="0" borderId="59" xfId="0" applyNumberFormat="1" applyFont="1" applyFill="1" applyBorder="1" applyAlignment="1">
      <alignment horizontal="right" vertical="center" indent="1"/>
    </xf>
    <xf numFmtId="166" fontId="5" fillId="0" borderId="78" xfId="0" applyNumberFormat="1" applyFont="1" applyFill="1" applyBorder="1" applyAlignment="1">
      <alignment horizontal="right" vertical="center" indent="1"/>
    </xf>
    <xf numFmtId="3" fontId="12" fillId="0" borderId="0" xfId="0" applyNumberFormat="1" applyFont="1" applyBorder="1" applyAlignment="1">
      <alignment horizontal="center" vertical="center"/>
    </xf>
    <xf numFmtId="9" fontId="2" fillId="0" borderId="0" xfId="56" applyFont="1" applyAlignment="1">
      <alignment/>
    </xf>
    <xf numFmtId="190" fontId="2" fillId="0" borderId="0" xfId="48" applyNumberFormat="1" applyFont="1" applyAlignment="1">
      <alignment horizontal="center"/>
    </xf>
    <xf numFmtId="0" fontId="2" fillId="0" borderId="0" xfId="0" applyFont="1" applyFill="1" applyAlignment="1">
      <alignment/>
    </xf>
    <xf numFmtId="9" fontId="2" fillId="0" borderId="0" xfId="56" applyNumberFormat="1" applyFont="1" applyFill="1" applyBorder="1" applyAlignment="1">
      <alignment/>
    </xf>
    <xf numFmtId="0" fontId="98" fillId="38" borderId="116" xfId="0" applyFont="1" applyFill="1" applyBorder="1" applyAlignment="1">
      <alignment horizontal="right" vertical="center"/>
    </xf>
    <xf numFmtId="0" fontId="7" fillId="0" borderId="117" xfId="0" applyFont="1" applyFill="1" applyBorder="1" applyAlignment="1">
      <alignment vertical="center"/>
    </xf>
    <xf numFmtId="15" fontId="23" fillId="0" borderId="0" xfId="0" applyNumberFormat="1" applyFont="1" applyAlignment="1" applyProtection="1">
      <alignment/>
      <protection locked="0"/>
    </xf>
    <xf numFmtId="10" fontId="24" fillId="0" borderId="0" xfId="56" applyNumberFormat="1" applyFont="1" applyAlignment="1" applyProtection="1">
      <alignment/>
      <protection locked="0"/>
    </xf>
    <xf numFmtId="15" fontId="24" fillId="0" borderId="0" xfId="0" applyNumberFormat="1" applyFont="1" applyAlignment="1" applyProtection="1">
      <alignment horizontal="center"/>
      <protection locked="0"/>
    </xf>
    <xf numFmtId="185" fontId="25" fillId="0" borderId="0" xfId="46" applyFont="1" applyFill="1" applyBorder="1" applyAlignment="1" applyProtection="1">
      <alignment horizontal="left"/>
      <protection locked="0"/>
    </xf>
    <xf numFmtId="10" fontId="23" fillId="35" borderId="0" xfId="56" applyNumberFormat="1" applyFont="1" applyFill="1" applyBorder="1" applyAlignment="1" applyProtection="1">
      <alignment vertical="center"/>
      <protection locked="0"/>
    </xf>
    <xf numFmtId="171" fontId="5" fillId="34" borderId="25" xfId="0" applyNumberFormat="1" applyFont="1" applyFill="1" applyBorder="1" applyAlignment="1">
      <alignment horizontal="center" vertical="center"/>
    </xf>
    <xf numFmtId="165" fontId="0" fillId="0" borderId="0" xfId="0" applyNumberFormat="1" applyAlignment="1">
      <alignment/>
    </xf>
    <xf numFmtId="0" fontId="2" fillId="37" borderId="13" xfId="0" applyFont="1" applyFill="1" applyBorder="1" applyAlignment="1">
      <alignment horizontal="left" vertical="center"/>
    </xf>
    <xf numFmtId="166" fontId="26" fillId="0" borderId="59" xfId="0" applyNumberFormat="1" applyFont="1" applyFill="1" applyBorder="1" applyAlignment="1">
      <alignment horizontal="center" vertical="center"/>
    </xf>
    <xf numFmtId="0" fontId="2" fillId="0" borderId="0" xfId="0" applyFont="1" applyFill="1" applyBorder="1" applyAlignment="1">
      <alignment vertical="center"/>
    </xf>
    <xf numFmtId="0" fontId="7" fillId="0" borderId="57" xfId="0" applyFont="1" applyFill="1" applyBorder="1" applyAlignment="1">
      <alignment horizontal="left" vertical="center" indent="3"/>
    </xf>
    <xf numFmtId="0" fontId="9" fillId="0" borderId="57" xfId="0" applyFont="1" applyFill="1" applyBorder="1" applyAlignment="1">
      <alignment horizontal="left" vertical="center" indent="2"/>
    </xf>
    <xf numFmtId="173" fontId="7" fillId="0" borderId="142" xfId="56" applyNumberFormat="1" applyFont="1" applyFill="1" applyBorder="1" applyAlignment="1">
      <alignment horizontal="right" vertical="center" indent="1"/>
    </xf>
    <xf numFmtId="173" fontId="7" fillId="36" borderId="77" xfId="56" applyNumberFormat="1" applyFont="1" applyFill="1" applyBorder="1" applyAlignment="1">
      <alignment horizontal="right" vertical="center" indent="1"/>
    </xf>
    <xf numFmtId="0" fontId="2" fillId="37" borderId="31" xfId="0" applyFont="1" applyFill="1" applyBorder="1" applyAlignment="1">
      <alignment horizontal="center" vertical="center" wrapText="1"/>
    </xf>
    <xf numFmtId="0" fontId="14" fillId="37" borderId="31" xfId="0" applyFont="1" applyFill="1" applyBorder="1" applyAlignment="1">
      <alignment horizontal="center" vertical="center" wrapText="1"/>
    </xf>
    <xf numFmtId="0" fontId="5" fillId="36" borderId="42" xfId="0" applyFont="1" applyFill="1" applyBorder="1" applyAlignment="1">
      <alignment horizontal="center" vertical="center" wrapText="1"/>
    </xf>
    <xf numFmtId="165" fontId="5" fillId="36" borderId="45" xfId="0" applyNumberFormat="1" applyFont="1" applyFill="1" applyBorder="1" applyAlignment="1">
      <alignment horizontal="right" vertical="center" indent="1"/>
    </xf>
    <xf numFmtId="165" fontId="5" fillId="36" borderId="48" xfId="0" applyNumberFormat="1" applyFont="1" applyFill="1" applyBorder="1" applyAlignment="1">
      <alignment horizontal="right" vertical="center" indent="1"/>
    </xf>
    <xf numFmtId="165" fontId="5" fillId="36" borderId="37" xfId="0" applyNumberFormat="1" applyFont="1" applyFill="1" applyBorder="1" applyAlignment="1">
      <alignment horizontal="right" vertical="center" indent="1"/>
    </xf>
    <xf numFmtId="165" fontId="3" fillId="36" borderId="30" xfId="0" applyNumberFormat="1" applyFont="1" applyFill="1" applyBorder="1" applyAlignment="1">
      <alignment horizontal="right" vertical="center" indent="1"/>
    </xf>
    <xf numFmtId="3" fontId="0" fillId="0" borderId="0" xfId="0" applyNumberFormat="1" applyAlignment="1">
      <alignment/>
    </xf>
    <xf numFmtId="0" fontId="102" fillId="0" borderId="0" xfId="0" applyFont="1" applyFill="1" applyBorder="1" applyAlignment="1">
      <alignment vertical="center"/>
    </xf>
    <xf numFmtId="0" fontId="83" fillId="0" borderId="0" xfId="0" applyFont="1" applyFill="1" applyBorder="1" applyAlignment="1">
      <alignment horizontal="right" vertical="center"/>
    </xf>
    <xf numFmtId="0" fontId="125" fillId="0" borderId="0" xfId="0" applyFont="1" applyFill="1" applyBorder="1" applyAlignment="1">
      <alignment horizontal="center" vertical="center"/>
    </xf>
    <xf numFmtId="166" fontId="120" fillId="0" borderId="0" xfId="0" applyNumberFormat="1" applyFont="1" applyFill="1" applyBorder="1" applyAlignment="1">
      <alignment horizontal="right" vertical="center" indent="1"/>
    </xf>
    <xf numFmtId="170" fontId="126" fillId="0" borderId="0" xfId="0" applyNumberFormat="1" applyFont="1" applyFill="1" applyBorder="1" applyAlignment="1">
      <alignment horizontal="center" vertical="center"/>
    </xf>
    <xf numFmtId="165" fontId="125" fillId="0" borderId="0" xfId="0" applyNumberFormat="1" applyFont="1" applyFill="1" applyBorder="1" applyAlignment="1">
      <alignment horizontal="right" vertical="center"/>
    </xf>
    <xf numFmtId="170" fontId="125" fillId="0" borderId="0" xfId="0" applyNumberFormat="1" applyFont="1" applyFill="1" applyBorder="1" applyAlignment="1">
      <alignment horizontal="center" vertical="center"/>
    </xf>
    <xf numFmtId="166" fontId="123" fillId="0" borderId="0" xfId="0" applyNumberFormat="1" applyFont="1" applyFill="1" applyBorder="1" applyAlignment="1">
      <alignment horizontal="right" vertical="center" indent="1"/>
    </xf>
    <xf numFmtId="0" fontId="121" fillId="0" borderId="0" xfId="0" applyFont="1" applyFill="1" applyBorder="1" applyAlignment="1">
      <alignment horizontal="right" vertical="center"/>
    </xf>
    <xf numFmtId="0" fontId="122" fillId="0" borderId="0" xfId="0" applyFont="1" applyFill="1" applyBorder="1" applyAlignment="1">
      <alignment horizontal="center" vertical="center"/>
    </xf>
    <xf numFmtId="182" fontId="121" fillId="0" borderId="0" xfId="0" applyNumberFormat="1" applyFont="1" applyFill="1" applyBorder="1" applyAlignment="1">
      <alignment vertical="center"/>
    </xf>
    <xf numFmtId="0" fontId="125" fillId="0" borderId="0" xfId="0" applyFont="1" applyFill="1" applyBorder="1" applyAlignment="1">
      <alignment vertical="center"/>
    </xf>
    <xf numFmtId="0" fontId="123" fillId="0" borderId="0" xfId="0" applyFont="1" applyFill="1" applyBorder="1" applyAlignment="1">
      <alignment horizontal="right" vertical="center"/>
    </xf>
    <xf numFmtId="183" fontId="121"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0" fontId="18" fillId="0" borderId="0" xfId="0" applyFont="1" applyFill="1" applyBorder="1" applyAlignment="1">
      <alignment horizontal="center" vertical="center"/>
    </xf>
    <xf numFmtId="182" fontId="2" fillId="0" borderId="0" xfId="0" applyNumberFormat="1" applyFont="1" applyFill="1" applyBorder="1" applyAlignment="1">
      <alignment vertical="center"/>
    </xf>
    <xf numFmtId="0" fontId="127" fillId="0" borderId="0" xfId="0" applyFont="1" applyFill="1" applyBorder="1" applyAlignment="1">
      <alignment horizontal="right" vertical="center"/>
    </xf>
    <xf numFmtId="184" fontId="124" fillId="0" borderId="0" xfId="0" applyNumberFormat="1" applyFont="1" applyFill="1" applyBorder="1" applyAlignment="1">
      <alignment horizontal="center" vertical="center"/>
    </xf>
    <xf numFmtId="182" fontId="2" fillId="0" borderId="18" xfId="0" applyNumberFormat="1" applyFont="1" applyBorder="1" applyAlignment="1">
      <alignment vertical="center"/>
    </xf>
    <xf numFmtId="0" fontId="83" fillId="38" borderId="61" xfId="0" applyFont="1" applyFill="1" applyBorder="1" applyAlignment="1">
      <alignment horizontal="right" vertical="center" indent="1"/>
    </xf>
    <xf numFmtId="0" fontId="128" fillId="38" borderId="62" xfId="0" applyFont="1" applyFill="1" applyBorder="1" applyAlignment="1">
      <alignment horizontal="right" vertical="center"/>
    </xf>
    <xf numFmtId="171" fontId="13" fillId="0" borderId="67" xfId="0" applyNumberFormat="1" applyFont="1" applyFill="1" applyBorder="1" applyAlignment="1">
      <alignment horizontal="center" vertical="center"/>
    </xf>
    <xf numFmtId="0" fontId="125" fillId="0" borderId="0" xfId="0" applyFont="1" applyFill="1" applyBorder="1" applyAlignment="1">
      <alignment horizontal="center" vertical="center"/>
    </xf>
    <xf numFmtId="171" fontId="5" fillId="0" borderId="24" xfId="0" applyNumberFormat="1" applyFont="1" applyFill="1" applyBorder="1" applyAlignment="1">
      <alignment vertical="center"/>
    </xf>
    <xf numFmtId="171" fontId="5" fillId="34" borderId="24" xfId="0" applyNumberFormat="1" applyFont="1" applyFill="1" applyBorder="1" applyAlignment="1">
      <alignment vertical="center"/>
    </xf>
    <xf numFmtId="0" fontId="127" fillId="33" borderId="12" xfId="0" applyFont="1" applyFill="1" applyBorder="1" applyAlignment="1">
      <alignment horizontal="right" vertical="center"/>
    </xf>
    <xf numFmtId="0" fontId="101" fillId="0" borderId="143" xfId="0" applyFont="1" applyFill="1" applyBorder="1" applyAlignment="1">
      <alignment horizontal="left" vertical="center" indent="2"/>
    </xf>
    <xf numFmtId="165" fontId="9" fillId="0" borderId="23" xfId="0" applyNumberFormat="1" applyFont="1" applyFill="1" applyBorder="1" applyAlignment="1">
      <alignment horizontal="right" vertical="center" indent="1"/>
    </xf>
    <xf numFmtId="1" fontId="7" fillId="0" borderId="142" xfId="56" applyNumberFormat="1" applyFont="1" applyFill="1" applyBorder="1" applyAlignment="1">
      <alignment horizontal="right" vertical="center" indent="1"/>
    </xf>
    <xf numFmtId="1" fontId="7" fillId="36" borderId="77" xfId="56" applyNumberFormat="1" applyFont="1" applyFill="1" applyBorder="1" applyAlignment="1">
      <alignment horizontal="right" vertical="center" indent="1"/>
    </xf>
    <xf numFmtId="1" fontId="7" fillId="0" borderId="76" xfId="56" applyNumberFormat="1" applyFont="1" applyFill="1" applyBorder="1" applyAlignment="1">
      <alignment horizontal="center" vertical="center"/>
    </xf>
    <xf numFmtId="1" fontId="10" fillId="36" borderId="77" xfId="56" applyNumberFormat="1" applyFont="1" applyFill="1" applyBorder="1" applyAlignment="1">
      <alignment horizontal="center" vertical="center"/>
    </xf>
    <xf numFmtId="0" fontId="129" fillId="0" borderId="0" xfId="0" applyFont="1" applyAlignment="1">
      <alignment/>
    </xf>
    <xf numFmtId="0" fontId="4" fillId="0" borderId="0" xfId="0" applyFont="1" applyFill="1" applyBorder="1" applyAlignment="1">
      <alignment horizontal="center" vertical="center"/>
    </xf>
    <xf numFmtId="0" fontId="97" fillId="0" borderId="0" xfId="0" applyFont="1" applyFill="1" applyBorder="1" applyAlignment="1">
      <alignment vertical="center"/>
    </xf>
    <xf numFmtId="0" fontId="0" fillId="0" borderId="0" xfId="0" applyFill="1" applyAlignment="1">
      <alignment/>
    </xf>
    <xf numFmtId="0" fontId="97" fillId="33" borderId="18" xfId="0" applyFont="1" applyFill="1" applyBorder="1" applyAlignment="1">
      <alignment vertical="center"/>
    </xf>
    <xf numFmtId="0" fontId="117" fillId="38" borderId="144" xfId="0" applyFont="1" applyFill="1" applyBorder="1" applyAlignment="1">
      <alignment vertical="center"/>
    </xf>
    <xf numFmtId="0" fontId="117" fillId="38" borderId="145" xfId="0" applyFont="1" applyFill="1" applyBorder="1" applyAlignment="1">
      <alignment vertical="center"/>
    </xf>
    <xf numFmtId="0" fontId="117" fillId="38" borderId="146" xfId="0" applyFont="1" applyFill="1" applyBorder="1" applyAlignment="1">
      <alignment vertical="center"/>
    </xf>
    <xf numFmtId="0" fontId="97" fillId="38" borderId="145" xfId="0" applyFont="1" applyFill="1" applyBorder="1" applyAlignment="1">
      <alignment vertical="center"/>
    </xf>
    <xf numFmtId="0" fontId="130" fillId="38" borderId="145" xfId="0" applyFont="1" applyFill="1" applyBorder="1" applyAlignment="1">
      <alignment horizontal="center" vertical="center"/>
    </xf>
    <xf numFmtId="0" fontId="97" fillId="38" borderId="146" xfId="0" applyFont="1" applyFill="1" applyBorder="1" applyAlignment="1">
      <alignment vertical="center"/>
    </xf>
    <xf numFmtId="1" fontId="5" fillId="0" borderId="0" xfId="0" applyNumberFormat="1" applyFont="1" applyFill="1" applyBorder="1" applyAlignment="1">
      <alignment horizontal="right" vertical="center" indent="1"/>
    </xf>
    <xf numFmtId="1" fontId="5" fillId="34" borderId="17" xfId="0" applyNumberFormat="1" applyFont="1" applyFill="1" applyBorder="1" applyAlignment="1">
      <alignment horizontal="right" vertical="center" indent="1"/>
    </xf>
    <xf numFmtId="0" fontId="110" fillId="33" borderId="12" xfId="0" applyFont="1" applyFill="1" applyBorder="1" applyAlignment="1">
      <alignment horizontal="right" vertical="center"/>
    </xf>
    <xf numFmtId="166" fontId="4" fillId="0" borderId="18" xfId="0" applyNumberFormat="1" applyFont="1" applyFill="1" applyBorder="1" applyAlignment="1">
      <alignment horizontal="right" vertical="center" indent="1"/>
    </xf>
    <xf numFmtId="0" fontId="99" fillId="0" borderId="147" xfId="0" applyFont="1" applyFill="1" applyBorder="1" applyAlignment="1">
      <alignment horizontal="left" vertical="center" indent="1"/>
    </xf>
    <xf numFmtId="165" fontId="5" fillId="0" borderId="148" xfId="0" applyNumberFormat="1" applyFont="1" applyFill="1" applyBorder="1" applyAlignment="1">
      <alignment horizontal="right" vertical="center" indent="1"/>
    </xf>
    <xf numFmtId="165" fontId="5" fillId="34" borderId="149" xfId="0" applyNumberFormat="1" applyFont="1" applyFill="1" applyBorder="1" applyAlignment="1">
      <alignment horizontal="right" vertical="center" indent="1"/>
    </xf>
    <xf numFmtId="166" fontId="4" fillId="0" borderId="40" xfId="0" applyNumberFormat="1" applyFont="1" applyFill="1" applyBorder="1" applyAlignment="1">
      <alignment horizontal="right" vertical="center" indent="1"/>
    </xf>
    <xf numFmtId="165" fontId="10" fillId="34" borderId="0" xfId="0" applyNumberFormat="1" applyFont="1" applyFill="1" applyBorder="1" applyAlignment="1">
      <alignment vertical="center"/>
    </xf>
    <xf numFmtId="0" fontId="111" fillId="0" borderId="0" xfId="0" applyFont="1" applyFill="1" applyBorder="1" applyAlignment="1">
      <alignment horizontal="left" vertical="center" indent="2"/>
    </xf>
    <xf numFmtId="166" fontId="10" fillId="0" borderId="0" xfId="0" applyNumberFormat="1" applyFont="1" applyFill="1" applyBorder="1" applyAlignment="1">
      <alignment horizontal="right" vertical="center"/>
    </xf>
    <xf numFmtId="0" fontId="115" fillId="37" borderId="16" xfId="0" applyFont="1" applyFill="1" applyBorder="1" applyAlignment="1">
      <alignment horizontal="left" vertical="center" indent="2"/>
    </xf>
    <xf numFmtId="165" fontId="15" fillId="37" borderId="0" xfId="0" applyNumberFormat="1" applyFont="1" applyFill="1" applyBorder="1" applyAlignment="1">
      <alignment horizontal="right" vertical="center" indent="1"/>
    </xf>
    <xf numFmtId="165" fontId="13" fillId="36" borderId="37" xfId="0" applyNumberFormat="1" applyFont="1" applyFill="1" applyBorder="1" applyAlignment="1">
      <alignment horizontal="right" vertical="center" indent="1"/>
    </xf>
    <xf numFmtId="165" fontId="13" fillId="34" borderId="37" xfId="0" applyNumberFormat="1" applyFont="1" applyFill="1" applyBorder="1" applyAlignment="1">
      <alignment horizontal="right" vertical="center" indent="1"/>
    </xf>
    <xf numFmtId="171" fontId="5" fillId="34" borderId="25" xfId="0" applyNumberFormat="1" applyFont="1" applyFill="1" applyBorder="1" applyAlignment="1">
      <alignment horizontal="center" vertical="center"/>
    </xf>
    <xf numFmtId="171" fontId="5" fillId="34" borderId="26" xfId="0" applyNumberFormat="1" applyFont="1" applyFill="1" applyBorder="1" applyAlignment="1">
      <alignment horizontal="center" vertical="center"/>
    </xf>
    <xf numFmtId="0" fontId="5" fillId="34" borderId="25" xfId="0" applyFont="1" applyFill="1" applyBorder="1" applyAlignment="1">
      <alignment horizontal="center" vertical="center"/>
    </xf>
    <xf numFmtId="0" fontId="5" fillId="34" borderId="26" xfId="0" applyFont="1" applyFill="1" applyBorder="1" applyAlignment="1">
      <alignment horizontal="center" vertical="center"/>
    </xf>
    <xf numFmtId="0" fontId="125" fillId="0" borderId="0"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6" xfId="0" applyFont="1" applyFill="1" applyBorder="1" applyAlignment="1">
      <alignment horizontal="center" vertical="center"/>
    </xf>
    <xf numFmtId="0" fontId="131" fillId="38" borderId="19" xfId="0" applyFont="1" applyFill="1" applyBorder="1" applyAlignment="1">
      <alignment horizontal="center" vertical="center"/>
    </xf>
    <xf numFmtId="0" fontId="131" fillId="38" borderId="24" xfId="0" applyFont="1" applyFill="1" applyBorder="1" applyAlignment="1">
      <alignment horizontal="center" vertical="center"/>
    </xf>
    <xf numFmtId="0" fontId="131" fillId="38" borderId="27" xfId="0" applyFont="1" applyFill="1" applyBorder="1" applyAlignment="1">
      <alignment horizontal="center" vertical="center"/>
    </xf>
    <xf numFmtId="171" fontId="5" fillId="0" borderId="31" xfId="0" applyNumberFormat="1" applyFont="1" applyFill="1" applyBorder="1" applyAlignment="1" quotePrefix="1">
      <alignment horizontal="center" vertical="center"/>
    </xf>
    <xf numFmtId="171" fontId="5" fillId="0" borderId="31" xfId="0" applyNumberFormat="1" applyFont="1" applyFill="1" applyBorder="1" applyAlignment="1">
      <alignment horizontal="center" vertical="center"/>
    </xf>
    <xf numFmtId="171" fontId="3" fillId="34" borderId="150" xfId="0" applyNumberFormat="1" applyFont="1" applyFill="1" applyBorder="1" applyAlignment="1">
      <alignment horizontal="center" vertical="center"/>
    </xf>
    <xf numFmtId="171" fontId="3" fillId="34" borderId="151" xfId="0" applyNumberFormat="1" applyFont="1" applyFill="1" applyBorder="1" applyAlignment="1">
      <alignment horizontal="center" vertical="center"/>
    </xf>
    <xf numFmtId="0" fontId="12"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27" xfId="0" applyFont="1" applyFill="1" applyBorder="1" applyAlignment="1">
      <alignment horizontal="center" vertical="center"/>
    </xf>
    <xf numFmtId="0" fontId="98" fillId="33" borderId="24" xfId="0" applyFont="1" applyFill="1" applyBorder="1" applyAlignment="1">
      <alignment horizontal="right" vertical="center"/>
    </xf>
    <xf numFmtId="0" fontId="98" fillId="33" borderId="27" xfId="0" applyFont="1" applyFill="1" applyBorder="1" applyAlignment="1">
      <alignment horizontal="right" vertical="center"/>
    </xf>
    <xf numFmtId="0" fontId="14" fillId="0" borderId="10" xfId="0" applyFont="1" applyFill="1" applyBorder="1" applyAlignment="1">
      <alignment horizontal="left" vertical="center" indent="1"/>
    </xf>
    <xf numFmtId="0" fontId="14" fillId="0" borderId="11" xfId="0" applyFont="1" applyFill="1" applyBorder="1" applyAlignment="1">
      <alignment horizontal="left" vertical="center" indent="1"/>
    </xf>
    <xf numFmtId="0" fontId="14" fillId="0" borderId="127" xfId="0" applyFont="1" applyFill="1" applyBorder="1" applyAlignment="1">
      <alignment horizontal="left" vertical="center" indent="1"/>
    </xf>
    <xf numFmtId="0" fontId="14" fillId="0" borderId="20" xfId="0" applyFont="1" applyFill="1" applyBorder="1" applyAlignment="1">
      <alignment horizontal="left" vertical="center" indent="1"/>
    </xf>
    <xf numFmtId="0" fontId="14" fillId="0" borderId="23" xfId="0" applyFont="1" applyFill="1" applyBorder="1" applyAlignment="1">
      <alignment horizontal="left" vertical="center" indent="1"/>
    </xf>
    <xf numFmtId="0" fontId="14" fillId="0" borderId="152" xfId="0" applyFont="1" applyFill="1" applyBorder="1" applyAlignment="1">
      <alignment horizontal="left" vertical="center" indent="1"/>
    </xf>
    <xf numFmtId="0" fontId="3" fillId="0" borderId="19"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7" xfId="0" applyFont="1" applyFill="1" applyBorder="1" applyAlignment="1">
      <alignment horizontal="center" vertical="center"/>
    </xf>
    <xf numFmtId="0" fontId="14" fillId="0" borderId="12" xfId="0" applyFont="1" applyFill="1" applyBorder="1" applyAlignment="1">
      <alignment horizontal="left" vertical="center" indent="1"/>
    </xf>
    <xf numFmtId="0" fontId="14" fillId="0" borderId="22" xfId="0" applyFont="1" applyFill="1" applyBorder="1" applyAlignment="1">
      <alignment horizontal="left" vertical="center" indent="1"/>
    </xf>
    <xf numFmtId="17" fontId="5" fillId="0" borderId="24" xfId="0" applyNumberFormat="1" applyFont="1" applyFill="1" applyBorder="1" applyAlignment="1">
      <alignment horizontal="center" vertical="center"/>
    </xf>
    <xf numFmtId="17" fontId="5" fillId="0" borderId="26" xfId="0" applyNumberFormat="1" applyFont="1" applyFill="1" applyBorder="1" applyAlignment="1">
      <alignment horizontal="center" vertical="center"/>
    </xf>
    <xf numFmtId="171" fontId="5" fillId="0" borderId="24" xfId="0" applyNumberFormat="1" applyFont="1" applyFill="1" applyBorder="1" applyAlignment="1">
      <alignment horizontal="center" vertical="center"/>
    </xf>
    <xf numFmtId="171" fontId="5" fillId="0" borderId="26" xfId="0" applyNumberFormat="1" applyFont="1" applyFill="1" applyBorder="1" applyAlignment="1">
      <alignment horizontal="center" vertical="center"/>
    </xf>
    <xf numFmtId="0" fontId="98" fillId="33" borderId="24" xfId="0" applyFont="1" applyFill="1" applyBorder="1" applyAlignment="1">
      <alignment horizontal="right" vertical="center" wrapText="1"/>
    </xf>
    <xf numFmtId="0" fontId="98" fillId="33" borderId="27" xfId="0" applyFont="1" applyFill="1" applyBorder="1" applyAlignment="1">
      <alignment horizontal="right" vertical="center" wrapText="1"/>
    </xf>
    <xf numFmtId="2" fontId="131" fillId="33" borderId="11" xfId="0" applyNumberFormat="1" applyFont="1" applyFill="1" applyBorder="1" applyAlignment="1">
      <alignment horizontal="center" vertical="center" wrapText="1"/>
    </xf>
    <xf numFmtId="2" fontId="131" fillId="33" borderId="23" xfId="0" applyNumberFormat="1" applyFont="1" applyFill="1" applyBorder="1" applyAlignment="1">
      <alignment horizontal="center" vertical="center" wrapText="1"/>
    </xf>
    <xf numFmtId="0" fontId="3" fillId="0" borderId="26"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26" xfId="0" applyFont="1" applyFill="1" applyBorder="1" applyAlignment="1">
      <alignment horizontal="center" vertical="center"/>
    </xf>
    <xf numFmtId="0" fontId="131" fillId="33" borderId="11" xfId="0" applyFont="1" applyFill="1" applyBorder="1" applyAlignment="1">
      <alignment horizontal="center" vertical="center" wrapText="1"/>
    </xf>
    <xf numFmtId="0" fontId="131" fillId="33" borderId="23" xfId="0" applyFont="1" applyFill="1" applyBorder="1" applyAlignment="1">
      <alignment horizontal="center" vertical="center" wrapText="1"/>
    </xf>
    <xf numFmtId="0" fontId="132" fillId="33" borderId="153" xfId="0" applyFont="1" applyFill="1" applyBorder="1" applyAlignment="1">
      <alignment horizontal="center" vertical="center" wrapText="1"/>
    </xf>
    <xf numFmtId="0" fontId="132" fillId="33" borderId="143" xfId="0" applyFont="1" applyFill="1" applyBorder="1" applyAlignment="1">
      <alignment horizontal="center" vertical="center" wrapText="1"/>
    </xf>
    <xf numFmtId="2" fontId="83" fillId="33" borderId="11" xfId="0" applyNumberFormat="1" applyFont="1" applyFill="1" applyBorder="1" applyAlignment="1">
      <alignment horizontal="center" vertical="center" wrapText="1"/>
    </xf>
    <xf numFmtId="2" fontId="83" fillId="33" borderId="23" xfId="0" applyNumberFormat="1" applyFont="1" applyFill="1" applyBorder="1" applyAlignment="1">
      <alignment horizontal="center" vertical="center" wrapText="1"/>
    </xf>
    <xf numFmtId="0" fontId="27" fillId="0" borderId="11" xfId="0" applyFont="1" applyBorder="1" applyAlignment="1">
      <alignment vertical="center" wrapText="1"/>
    </xf>
    <xf numFmtId="0" fontId="0" fillId="0" borderId="24" xfId="0" applyBorder="1" applyAlignment="1">
      <alignment horizontal="left" vertical="center" wrapText="1"/>
    </xf>
    <xf numFmtId="0" fontId="102" fillId="33" borderId="24" xfId="0" applyFont="1" applyFill="1" applyBorder="1" applyAlignment="1">
      <alignment horizontal="right" vertical="center"/>
    </xf>
    <xf numFmtId="0" fontId="102" fillId="33" borderId="27" xfId="0" applyFont="1" applyFill="1" applyBorder="1" applyAlignment="1">
      <alignment horizontal="right" vertical="center"/>
    </xf>
    <xf numFmtId="0" fontId="131" fillId="33" borderId="11" xfId="0" applyFont="1" applyFill="1" applyBorder="1" applyAlignment="1">
      <alignment horizontal="center" vertical="center"/>
    </xf>
    <xf numFmtId="0" fontId="131" fillId="33" borderId="23" xfId="0" applyFont="1" applyFill="1" applyBorder="1" applyAlignment="1">
      <alignment horizontal="center" vertical="center"/>
    </xf>
    <xf numFmtId="0" fontId="117" fillId="38" borderId="145" xfId="0" applyFont="1" applyFill="1" applyBorder="1" applyAlignment="1">
      <alignment horizontal="center" vertical="center"/>
    </xf>
    <xf numFmtId="0" fontId="109" fillId="24" borderId="154" xfId="0" applyFont="1" applyFill="1" applyBorder="1" applyAlignment="1">
      <alignment horizontal="center" vertical="center"/>
    </xf>
    <xf numFmtId="0" fontId="109" fillId="24" borderId="155" xfId="0" applyFont="1" applyFill="1" applyBorder="1" applyAlignment="1">
      <alignment horizontal="center" vertical="center"/>
    </xf>
    <xf numFmtId="0" fontId="109" fillId="24" borderId="156" xfId="0" applyFont="1" applyFill="1" applyBorder="1" applyAlignment="1">
      <alignment horizontal="center" vertical="center"/>
    </xf>
    <xf numFmtId="0" fontId="3" fillId="0" borderId="154" xfId="0" applyFont="1" applyFill="1" applyBorder="1" applyAlignment="1">
      <alignment horizontal="center" vertical="center"/>
    </xf>
    <xf numFmtId="0" fontId="3" fillId="0" borderId="155" xfId="0" applyFont="1" applyFill="1" applyBorder="1" applyAlignment="1">
      <alignment horizontal="center" vertical="center"/>
    </xf>
    <xf numFmtId="0" fontId="3" fillId="0" borderId="156" xfId="0" applyFont="1" applyFill="1" applyBorder="1" applyAlignment="1">
      <alignment horizontal="center" vertical="center"/>
    </xf>
    <xf numFmtId="0" fontId="3" fillId="0" borderId="157" xfId="0" applyFont="1" applyFill="1" applyBorder="1" applyAlignment="1">
      <alignment horizontal="center" vertical="center"/>
    </xf>
    <xf numFmtId="0" fontId="117" fillId="38" borderId="144" xfId="0" applyFont="1" applyFill="1" applyBorder="1" applyAlignment="1">
      <alignment horizontal="left" vertical="center"/>
    </xf>
    <xf numFmtId="0" fontId="117" fillId="38" borderId="145" xfId="0" applyFont="1" applyFill="1" applyBorder="1" applyAlignment="1">
      <alignment horizontal="left" vertical="center"/>
    </xf>
    <xf numFmtId="0" fontId="3" fillId="0" borderId="158" xfId="0" applyFont="1" applyFill="1" applyBorder="1" applyAlignment="1">
      <alignment horizontal="center" vertical="center"/>
    </xf>
    <xf numFmtId="0" fontId="9" fillId="0" borderId="159" xfId="0" applyFont="1" applyFill="1" applyBorder="1" applyAlignment="1">
      <alignment horizontal="center" vertical="center"/>
    </xf>
    <xf numFmtId="0" fontId="9" fillId="0" borderId="160" xfId="0" applyFont="1" applyFill="1" applyBorder="1" applyAlignment="1">
      <alignment horizontal="center" vertical="center"/>
    </xf>
    <xf numFmtId="0" fontId="109" fillId="24" borderId="158"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_Bolsa" xfId="46"/>
    <cellStyle name="Incorrecto" xfId="47"/>
    <cellStyle name="Comma" xfId="48"/>
    <cellStyle name="Comma [0]" xfId="49"/>
    <cellStyle name="Millares [0]_C_Ejec 12_2004 Explotación" xfId="50"/>
    <cellStyle name="Currency" xfId="51"/>
    <cellStyle name="Currency [0]" xfId="52"/>
    <cellStyle name="Neutral" xfId="53"/>
    <cellStyle name="Normal 19"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29"/>
  <sheetViews>
    <sheetView showGridLines="0" tabSelected="1" zoomScale="60" zoomScaleNormal="60" zoomScalePageLayoutView="0" workbookViewId="0" topLeftCell="A223">
      <selection activeCell="J228" sqref="J228"/>
    </sheetView>
  </sheetViews>
  <sheetFormatPr defaultColWidth="11.421875" defaultRowHeight="15" outlineLevelRow="1"/>
  <cols>
    <col min="1" max="1" width="2.57421875" style="0" customWidth="1"/>
    <col min="2" max="2" width="54.7109375" style="0" customWidth="1"/>
    <col min="3" max="4" width="13.8515625" style="0" customWidth="1"/>
    <col min="5" max="5" width="13.7109375" style="0" customWidth="1"/>
    <col min="6" max="6" width="14.57421875" style="0" customWidth="1"/>
    <col min="8" max="8" width="14.140625" style="0" customWidth="1"/>
    <col min="11" max="11" width="14.140625" style="0" customWidth="1"/>
    <col min="12" max="12" width="13.421875" style="0" customWidth="1"/>
    <col min="14" max="14" width="48.00390625" style="0" customWidth="1"/>
    <col min="15" max="15" width="16.28125" style="0" customWidth="1"/>
    <col min="16" max="16" width="13.140625" style="0" customWidth="1"/>
    <col min="17" max="17" width="14.57421875" style="0" customWidth="1"/>
    <col min="18" max="18" width="14.421875" style="0" customWidth="1"/>
    <col min="20" max="20" width="13.7109375" style="0" customWidth="1"/>
    <col min="23" max="23" width="12.8515625" style="0" customWidth="1"/>
    <col min="24" max="24" width="13.7109375" style="0" customWidth="1"/>
  </cols>
  <sheetData>
    <row r="1" ht="15" thickBot="1"/>
    <row r="2" spans="2:17" ht="33.75" customHeight="1" thickBot="1" thickTop="1">
      <c r="B2" s="1" t="s">
        <v>0</v>
      </c>
      <c r="C2" s="637" t="s">
        <v>62</v>
      </c>
      <c r="D2" s="637"/>
      <c r="E2" s="638"/>
      <c r="N2" s="1" t="s">
        <v>0</v>
      </c>
      <c r="O2" s="2"/>
      <c r="P2" s="2"/>
      <c r="Q2" s="3" t="s">
        <v>4</v>
      </c>
    </row>
    <row r="3" spans="2:17" ht="18.75" thickBot="1" thickTop="1">
      <c r="B3" s="4" t="s">
        <v>2</v>
      </c>
      <c r="C3" s="5" t="s">
        <v>69</v>
      </c>
      <c r="D3" s="6" t="s">
        <v>70</v>
      </c>
      <c r="E3" s="7" t="s">
        <v>71</v>
      </c>
      <c r="N3" s="4" t="s">
        <v>5</v>
      </c>
      <c r="O3" s="5" t="s">
        <v>99</v>
      </c>
      <c r="P3" s="6" t="s">
        <v>100</v>
      </c>
      <c r="Q3" s="7" t="s">
        <v>71</v>
      </c>
    </row>
    <row r="4" spans="2:17" ht="15">
      <c r="B4" s="8" t="s">
        <v>72</v>
      </c>
      <c r="C4" s="9">
        <v>8569.67831733</v>
      </c>
      <c r="D4" s="10">
        <v>7922.06826634575</v>
      </c>
      <c r="E4" s="11">
        <v>-0.07556993705056836</v>
      </c>
      <c r="N4" s="8" t="s">
        <v>6</v>
      </c>
      <c r="O4" s="9">
        <v>8569.67831733</v>
      </c>
      <c r="P4" s="10">
        <v>7922.06826634575</v>
      </c>
      <c r="Q4" s="11">
        <v>-0.07556993705056836</v>
      </c>
    </row>
    <row r="5" spans="2:17" ht="15">
      <c r="B5" s="8" t="s">
        <v>73</v>
      </c>
      <c r="C5" s="9">
        <v>67046.08428797868</v>
      </c>
      <c r="D5" s="10">
        <v>67106.74174562396</v>
      </c>
      <c r="E5" s="11">
        <v>0.0009047129044068569</v>
      </c>
      <c r="N5" s="8" t="s">
        <v>101</v>
      </c>
      <c r="O5" s="9">
        <v>67046.08428797868</v>
      </c>
      <c r="P5" s="10">
        <v>67106.74174562396</v>
      </c>
      <c r="Q5" s="11">
        <v>0.0009047129044068569</v>
      </c>
    </row>
    <row r="6" spans="2:17" ht="14.25">
      <c r="B6" s="12" t="s">
        <v>74</v>
      </c>
      <c r="C6" s="13">
        <v>20.159490246562402</v>
      </c>
      <c r="D6" s="14">
        <v>21.77455752670629</v>
      </c>
      <c r="E6" s="15"/>
      <c r="N6" s="12" t="s">
        <v>7</v>
      </c>
      <c r="O6" s="13">
        <v>20.159490246562402</v>
      </c>
      <c r="P6" s="14">
        <v>21.77455752670629</v>
      </c>
      <c r="Q6" s="15"/>
    </row>
    <row r="7" spans="2:17" ht="15">
      <c r="B7" s="8" t="s">
        <v>8</v>
      </c>
      <c r="C7" s="9">
        <v>659.4608498999996</v>
      </c>
      <c r="D7" s="10">
        <v>596.5864591599999</v>
      </c>
      <c r="E7" s="11">
        <v>-0.09534211280250215</v>
      </c>
      <c r="N7" s="8" t="s">
        <v>8</v>
      </c>
      <c r="O7" s="9">
        <v>659.4608498999996</v>
      </c>
      <c r="P7" s="10">
        <v>596.5864591599999</v>
      </c>
      <c r="Q7" s="11">
        <v>-0.09534211280250215</v>
      </c>
    </row>
    <row r="8" spans="2:17" ht="14.25">
      <c r="B8" s="12" t="s">
        <v>75</v>
      </c>
      <c r="C8" s="16">
        <v>0.07695281263549969</v>
      </c>
      <c r="D8" s="17">
        <v>0.07530690712353456</v>
      </c>
      <c r="E8" s="18"/>
      <c r="N8" s="12" t="s">
        <v>9</v>
      </c>
      <c r="O8" s="16">
        <v>0.07695281263549969</v>
      </c>
      <c r="P8" s="17">
        <v>0.07530690712353456</v>
      </c>
      <c r="Q8" s="18"/>
    </row>
    <row r="9" spans="2:17" ht="15">
      <c r="B9" s="8" t="s">
        <v>10</v>
      </c>
      <c r="C9" s="9">
        <v>455.15840956749963</v>
      </c>
      <c r="D9" s="10">
        <v>432.8018019449999</v>
      </c>
      <c r="E9" s="11">
        <v>-0.04911830068951906</v>
      </c>
      <c r="N9" s="8" t="s">
        <v>10</v>
      </c>
      <c r="O9" s="9">
        <v>455.15840956749963</v>
      </c>
      <c r="P9" s="10">
        <v>432.8018019449999</v>
      </c>
      <c r="Q9" s="11">
        <v>-0.04911830068951906</v>
      </c>
    </row>
    <row r="10" spans="2:17" ht="15" thickBot="1">
      <c r="B10" s="12" t="s">
        <v>75</v>
      </c>
      <c r="C10" s="16">
        <v>0.05311265985877875</v>
      </c>
      <c r="D10" s="17">
        <v>0.054632425194265644</v>
      </c>
      <c r="E10" s="18"/>
      <c r="N10" s="12" t="s">
        <v>9</v>
      </c>
      <c r="O10" s="16">
        <v>0.05311265985877875</v>
      </c>
      <c r="P10" s="17">
        <v>0.054632425194265644</v>
      </c>
      <c r="Q10" s="18"/>
    </row>
    <row r="11" spans="2:17" ht="15.75" thickBot="1">
      <c r="B11" s="452" t="s">
        <v>76</v>
      </c>
      <c r="C11" s="453">
        <v>207.16050125966643</v>
      </c>
      <c r="D11" s="454">
        <v>219.63715631022984</v>
      </c>
      <c r="E11" s="455">
        <v>0.060226997785279845</v>
      </c>
      <c r="N11" s="452" t="s">
        <v>102</v>
      </c>
      <c r="O11" s="453">
        <v>207.16050125966643</v>
      </c>
      <c r="P11" s="454">
        <v>219.63715631022984</v>
      </c>
      <c r="Q11" s="455">
        <v>0.060226997785279845</v>
      </c>
    </row>
    <row r="12" spans="2:17" ht="15">
      <c r="B12" s="8" t="s">
        <v>77</v>
      </c>
      <c r="C12" s="456">
        <v>0.6705438010252442</v>
      </c>
      <c r="D12" s="457">
        <v>0.7177290755071064</v>
      </c>
      <c r="E12" s="11">
        <v>0.07036866854889579</v>
      </c>
      <c r="N12" s="8" t="s">
        <v>103</v>
      </c>
      <c r="O12" s="456">
        <v>0.6705438010252442</v>
      </c>
      <c r="P12" s="457">
        <v>0.7177290755071064</v>
      </c>
      <c r="Q12" s="11">
        <v>0.07036866854889579</v>
      </c>
    </row>
    <row r="13" spans="2:17" ht="15">
      <c r="B13" s="8" t="s">
        <v>78</v>
      </c>
      <c r="C13" s="9">
        <v>459.69999999999993</v>
      </c>
      <c r="D13" s="10">
        <v>484.96337459144615</v>
      </c>
      <c r="E13" s="11">
        <v>0.05495622056003091</v>
      </c>
      <c r="N13" s="8" t="s">
        <v>104</v>
      </c>
      <c r="O13" s="9">
        <v>459.69999999999993</v>
      </c>
      <c r="P13" s="10">
        <v>484.96337459144615</v>
      </c>
      <c r="Q13" s="11">
        <v>0.05495622056003091</v>
      </c>
    </row>
    <row r="14" spans="2:17" ht="15">
      <c r="B14" s="8" t="s">
        <v>79</v>
      </c>
      <c r="C14" s="9">
        <v>-272.612157</v>
      </c>
      <c r="D14" s="10">
        <v>-181.90589479759473</v>
      </c>
      <c r="E14" s="23">
        <v>-0.33273007044364966</v>
      </c>
      <c r="N14" s="8" t="s">
        <v>11</v>
      </c>
      <c r="O14" s="9">
        <v>-272.612157</v>
      </c>
      <c r="P14" s="10">
        <v>-181.90589479759473</v>
      </c>
      <c r="Q14" s="23">
        <v>-0.33273007044364966</v>
      </c>
    </row>
    <row r="15" spans="2:17" ht="15">
      <c r="B15" s="20" t="s">
        <v>80</v>
      </c>
      <c r="C15" s="21">
        <v>470.93518984</v>
      </c>
      <c r="D15" s="22">
        <v>454.7365981024054</v>
      </c>
      <c r="E15" s="18">
        <v>0</v>
      </c>
      <c r="N15" s="20" t="s">
        <v>46</v>
      </c>
      <c r="O15" s="21">
        <v>470.93518984</v>
      </c>
      <c r="P15" s="22">
        <v>454.7365981024054</v>
      </c>
      <c r="Q15" s="18">
        <v>0</v>
      </c>
    </row>
    <row r="16" spans="2:17" ht="15">
      <c r="B16" s="20" t="s">
        <v>81</v>
      </c>
      <c r="C16" s="21">
        <v>743.54734684</v>
      </c>
      <c r="D16" s="22">
        <v>636.6424929000001</v>
      </c>
      <c r="E16" s="18">
        <v>0</v>
      </c>
      <c r="N16" s="20" t="s">
        <v>105</v>
      </c>
      <c r="O16" s="21">
        <v>743.54734684</v>
      </c>
      <c r="P16" s="22">
        <v>636.6424929000001</v>
      </c>
      <c r="Q16" s="18">
        <v>0</v>
      </c>
    </row>
    <row r="17" spans="2:17" ht="15">
      <c r="B17" s="8" t="s">
        <v>82</v>
      </c>
      <c r="C17" s="9">
        <v>3827.0698399</v>
      </c>
      <c r="D17" s="10">
        <v>3840.473915880186</v>
      </c>
      <c r="E17" s="23">
        <v>0.0035024382989927716</v>
      </c>
      <c r="N17" s="8" t="s">
        <v>106</v>
      </c>
      <c r="O17" s="9">
        <v>3827.0698399</v>
      </c>
      <c r="P17" s="10">
        <v>3840.473915880186</v>
      </c>
      <c r="Q17" s="23">
        <v>0.0035024382989927716</v>
      </c>
    </row>
    <row r="18" spans="2:17" ht="15">
      <c r="B18" s="20" t="s">
        <v>83</v>
      </c>
      <c r="C18" s="21">
        <v>3235.3698399</v>
      </c>
      <c r="D18" s="22">
        <v>3298.003307522686</v>
      </c>
      <c r="E18" s="18">
        <v>0</v>
      </c>
      <c r="N18" s="20" t="s">
        <v>107</v>
      </c>
      <c r="O18" s="21">
        <v>3235.3698399</v>
      </c>
      <c r="P18" s="22">
        <v>3298.003307522686</v>
      </c>
      <c r="Q18" s="18">
        <v>0</v>
      </c>
    </row>
    <row r="19" spans="2:17" ht="15.75" thickBot="1">
      <c r="B19" s="24" t="s">
        <v>84</v>
      </c>
      <c r="C19" s="25">
        <v>591.6999999999999</v>
      </c>
      <c r="D19" s="26">
        <v>542.4706083574997</v>
      </c>
      <c r="E19" s="27">
        <v>0</v>
      </c>
      <c r="N19" s="24" t="s">
        <v>108</v>
      </c>
      <c r="O19" s="25">
        <v>591.6999999999999</v>
      </c>
      <c r="P19" s="26">
        <v>542.4706083574997</v>
      </c>
      <c r="Q19" s="27">
        <v>0</v>
      </c>
    </row>
    <row r="20" ht="15" thickBot="1" thickTop="1"/>
    <row r="21" spans="2:17" ht="21" thickTop="1">
      <c r="B21" s="1" t="s">
        <v>0</v>
      </c>
      <c r="C21" s="2"/>
      <c r="D21" s="2"/>
      <c r="E21" s="568" t="s">
        <v>85</v>
      </c>
      <c r="F21" s="559"/>
      <c r="G21" s="559"/>
      <c r="N21" s="1" t="s">
        <v>0</v>
      </c>
      <c r="O21" s="2"/>
      <c r="P21" s="2"/>
      <c r="Q21" s="568" t="s">
        <v>109</v>
      </c>
    </row>
    <row r="22" spans="2:17" ht="12" customHeight="1" thickBot="1">
      <c r="B22" s="458"/>
      <c r="C22" s="459"/>
      <c r="D22" s="459"/>
      <c r="E22" s="579"/>
      <c r="F22" s="577"/>
      <c r="G22" s="577"/>
      <c r="N22" s="458"/>
      <c r="O22" s="459"/>
      <c r="P22" s="459"/>
      <c r="Q22" s="579"/>
    </row>
    <row r="23" spans="2:17" ht="18.75" thickBot="1" thickTop="1">
      <c r="B23" s="4" t="s">
        <v>2</v>
      </c>
      <c r="C23" s="5" t="s">
        <v>69</v>
      </c>
      <c r="D23" s="6" t="s">
        <v>70</v>
      </c>
      <c r="E23" s="7" t="s">
        <v>71</v>
      </c>
      <c r="F23" s="576"/>
      <c r="G23" s="576"/>
      <c r="N23" s="4" t="s">
        <v>1</v>
      </c>
      <c r="O23" s="5" t="s">
        <v>99</v>
      </c>
      <c r="P23" s="6" t="s">
        <v>100</v>
      </c>
      <c r="Q23" s="7" t="s">
        <v>71</v>
      </c>
    </row>
    <row r="24" spans="2:17" ht="15">
      <c r="B24" s="460" t="s">
        <v>73</v>
      </c>
      <c r="C24" s="461">
        <v>67046.084288</v>
      </c>
      <c r="D24" s="10">
        <v>67105.64174562485</v>
      </c>
      <c r="E24" s="11">
        <v>0.0008883062785443041</v>
      </c>
      <c r="F24" s="578"/>
      <c r="G24" s="578"/>
      <c r="N24" s="460" t="s">
        <v>101</v>
      </c>
      <c r="O24" s="461">
        <v>67046.084288</v>
      </c>
      <c r="P24" s="10">
        <v>67105.64174562485</v>
      </c>
      <c r="Q24" s="11">
        <v>0.0008883062785443041</v>
      </c>
    </row>
    <row r="25" spans="2:17" ht="15">
      <c r="B25" s="462" t="s">
        <v>86</v>
      </c>
      <c r="C25" s="463">
        <v>58025.784288</v>
      </c>
      <c r="D25" s="22">
        <v>59054.44174562485</v>
      </c>
      <c r="E25" s="18">
        <v>0.017727592487493116</v>
      </c>
      <c r="N25" s="462" t="s">
        <v>110</v>
      </c>
      <c r="O25" s="463">
        <v>58025.784288</v>
      </c>
      <c r="P25" s="22">
        <v>59054.44174562485</v>
      </c>
      <c r="Q25" s="18">
        <v>0.017727592487493116</v>
      </c>
    </row>
    <row r="26" spans="2:17" ht="15">
      <c r="B26" s="462" t="s">
        <v>87</v>
      </c>
      <c r="C26" s="463">
        <v>9020.3</v>
      </c>
      <c r="D26" s="22">
        <v>8051.2</v>
      </c>
      <c r="E26" s="18">
        <v>-0.10743545114907482</v>
      </c>
      <c r="N26" s="462" t="s">
        <v>111</v>
      </c>
      <c r="O26" s="463">
        <v>9020.3</v>
      </c>
      <c r="P26" s="22">
        <v>8051.2</v>
      </c>
      <c r="Q26" s="18">
        <v>-0.10743545114907482</v>
      </c>
    </row>
    <row r="27" spans="2:17" ht="15">
      <c r="B27" s="460" t="s">
        <v>88</v>
      </c>
      <c r="C27" s="461">
        <v>9301.478317329998</v>
      </c>
      <c r="D27" s="10">
        <v>8542.16826634575</v>
      </c>
      <c r="E27" s="11">
        <v>-0.08163326571105833</v>
      </c>
      <c r="N27" s="460" t="s">
        <v>112</v>
      </c>
      <c r="O27" s="461">
        <v>9301.478317329998</v>
      </c>
      <c r="P27" s="10">
        <v>8542.16826634575</v>
      </c>
      <c r="Q27" s="11">
        <v>-0.08163326571105833</v>
      </c>
    </row>
    <row r="28" spans="2:17" ht="15">
      <c r="B28" s="462" t="s">
        <v>86</v>
      </c>
      <c r="C28" s="463">
        <v>8569.67831733</v>
      </c>
      <c r="D28" s="22">
        <v>7922.06826634575</v>
      </c>
      <c r="E28" s="18">
        <v>-0.07556993705056836</v>
      </c>
      <c r="N28" s="462" t="s">
        <v>110</v>
      </c>
      <c r="O28" s="463">
        <v>8569.67831733</v>
      </c>
      <c r="P28" s="22">
        <v>7922.06826634575</v>
      </c>
      <c r="Q28" s="18">
        <v>-0.07556993705056836</v>
      </c>
    </row>
    <row r="29" spans="2:17" ht="15">
      <c r="B29" s="462" t="s">
        <v>87</v>
      </c>
      <c r="C29" s="463">
        <v>731.8</v>
      </c>
      <c r="D29" s="22">
        <v>620.0999999999997</v>
      </c>
      <c r="E29" s="18">
        <v>-0.15263733260453716</v>
      </c>
      <c r="N29" s="462" t="s">
        <v>111</v>
      </c>
      <c r="O29" s="463">
        <v>731.8</v>
      </c>
      <c r="P29" s="22">
        <v>620.0999999999997</v>
      </c>
      <c r="Q29" s="18">
        <v>-0.15263733260453716</v>
      </c>
    </row>
    <row r="30" spans="2:17" ht="15">
      <c r="B30" s="460" t="s">
        <v>8</v>
      </c>
      <c r="C30" s="461">
        <v>659.4608498999996</v>
      </c>
      <c r="D30" s="10">
        <v>596.5864591599999</v>
      </c>
      <c r="E30" s="18">
        <v>-0.09534211280250215</v>
      </c>
      <c r="N30" s="460" t="s">
        <v>8</v>
      </c>
      <c r="O30" s="461">
        <v>659.4608498999996</v>
      </c>
      <c r="P30" s="10">
        <v>596.5864591599999</v>
      </c>
      <c r="Q30" s="18">
        <v>-0.09534211280250215</v>
      </c>
    </row>
    <row r="31" spans="2:17" ht="15">
      <c r="B31" s="462" t="s">
        <v>89</v>
      </c>
      <c r="C31" s="463">
        <v>642.7818498999997</v>
      </c>
      <c r="D31" s="22">
        <v>555.3324591599999</v>
      </c>
      <c r="E31" s="18">
        <v>-0.13604831989827448</v>
      </c>
      <c r="N31" s="462" t="s">
        <v>110</v>
      </c>
      <c r="O31" s="463">
        <v>642.7818498999997</v>
      </c>
      <c r="P31" s="22">
        <v>555.3324591599999</v>
      </c>
      <c r="Q31" s="18">
        <v>-0.13604831989827448</v>
      </c>
    </row>
    <row r="32" spans="2:17" ht="15">
      <c r="B32" s="462" t="s">
        <v>87</v>
      </c>
      <c r="C32" s="463">
        <v>16.679</v>
      </c>
      <c r="D32" s="22">
        <v>41.254</v>
      </c>
      <c r="E32" s="18">
        <v>1.4734096768391391</v>
      </c>
      <c r="N32" s="462" t="s">
        <v>111</v>
      </c>
      <c r="O32" s="463">
        <v>16.679</v>
      </c>
      <c r="P32" s="22">
        <v>41.254</v>
      </c>
      <c r="Q32" s="18">
        <v>1.4734096768391391</v>
      </c>
    </row>
    <row r="33" spans="2:17" ht="15">
      <c r="B33" s="460" t="s">
        <v>10</v>
      </c>
      <c r="C33" s="461">
        <v>455.15840956749963</v>
      </c>
      <c r="D33" s="10">
        <v>432.8018019449999</v>
      </c>
      <c r="E33" s="18">
        <v>-0.04911830068951906</v>
      </c>
      <c r="N33" s="460" t="s">
        <v>10</v>
      </c>
      <c r="O33" s="461">
        <v>455.15840956749963</v>
      </c>
      <c r="P33" s="10">
        <v>432.8018019449999</v>
      </c>
      <c r="Q33" s="18">
        <v>-0.04911830068951906</v>
      </c>
    </row>
    <row r="34" spans="2:17" ht="15">
      <c r="B34" s="462" t="s">
        <v>89</v>
      </c>
      <c r="C34" s="463">
        <v>438.47940956749966</v>
      </c>
      <c r="D34" s="22">
        <v>391.5478019449999</v>
      </c>
      <c r="E34" s="18">
        <v>-0.107032637333624</v>
      </c>
      <c r="N34" s="462" t="s">
        <v>110</v>
      </c>
      <c r="O34" s="463">
        <v>438.47940956749966</v>
      </c>
      <c r="P34" s="22">
        <v>391.5478019449999</v>
      </c>
      <c r="Q34" s="18">
        <v>-0.107032637333624</v>
      </c>
    </row>
    <row r="35" spans="2:17" ht="15.75" thickBot="1">
      <c r="B35" s="569" t="s">
        <v>87</v>
      </c>
      <c r="C35" s="570">
        <v>16.679</v>
      </c>
      <c r="D35" s="26">
        <v>41.254</v>
      </c>
      <c r="E35" s="27">
        <v>1.4734096768391391</v>
      </c>
      <c r="N35" s="569" t="s">
        <v>111</v>
      </c>
      <c r="O35" s="570">
        <v>16.679</v>
      </c>
      <c r="P35" s="26">
        <v>41.254</v>
      </c>
      <c r="Q35" s="27">
        <v>1.4734096768391391</v>
      </c>
    </row>
    <row r="36" spans="2:18" ht="15" thickTop="1">
      <c r="B36" s="575" t="s">
        <v>90</v>
      </c>
      <c r="C36" s="81"/>
      <c r="D36" s="81"/>
      <c r="E36" s="81"/>
      <c r="F36" s="81"/>
      <c r="N36" s="575" t="s">
        <v>113</v>
      </c>
      <c r="O36" s="81"/>
      <c r="P36" s="81"/>
      <c r="Q36" s="81"/>
      <c r="R36" s="81"/>
    </row>
    <row r="37" spans="2:18" ht="14.25">
      <c r="B37" s="575"/>
      <c r="C37" s="81"/>
      <c r="D37" s="81"/>
      <c r="E37" s="81"/>
      <c r="F37" s="81"/>
      <c r="N37" s="575"/>
      <c r="O37" s="81"/>
      <c r="P37" s="81"/>
      <c r="Q37" s="81"/>
      <c r="R37" s="81"/>
    </row>
    <row r="38" ht="15" thickBot="1"/>
    <row r="39" spans="2:17" ht="21.75" thickBot="1" thickTop="1">
      <c r="B39" s="1" t="s">
        <v>0</v>
      </c>
      <c r="C39" s="2"/>
      <c r="D39" s="2"/>
      <c r="E39" s="588" t="s">
        <v>91</v>
      </c>
      <c r="F39" s="81"/>
      <c r="N39" s="1" t="s">
        <v>0</v>
      </c>
      <c r="O39" s="2"/>
      <c r="P39" s="2"/>
      <c r="Q39" s="588" t="s">
        <v>114</v>
      </c>
    </row>
    <row r="40" spans="2:17" ht="18.75" thickBot="1" thickTop="1">
      <c r="B40" s="4" t="s">
        <v>92</v>
      </c>
      <c r="C40" s="5" t="s">
        <v>69</v>
      </c>
      <c r="D40" s="6" t="s">
        <v>70</v>
      </c>
      <c r="E40" s="7" t="s">
        <v>71</v>
      </c>
      <c r="N40" s="4" t="s">
        <v>5</v>
      </c>
      <c r="O40" s="5" t="s">
        <v>99</v>
      </c>
      <c r="P40" s="6" t="s">
        <v>100</v>
      </c>
      <c r="Q40" s="7" t="s">
        <v>71</v>
      </c>
    </row>
    <row r="41" spans="2:17" ht="15">
      <c r="B41" s="31" t="s">
        <v>22</v>
      </c>
      <c r="C41" s="21">
        <v>55.598519549267245</v>
      </c>
      <c r="D41" s="22">
        <v>72.17747722272979</v>
      </c>
      <c r="E41" s="34">
        <v>0.2981906318345673</v>
      </c>
      <c r="N41" s="31" t="s">
        <v>26</v>
      </c>
      <c r="O41" s="21">
        <v>55.598519549267245</v>
      </c>
      <c r="P41" s="22">
        <v>72.17747722272979</v>
      </c>
      <c r="Q41" s="34">
        <v>0.2981906318345673</v>
      </c>
    </row>
    <row r="42" spans="2:17" ht="15">
      <c r="B42" s="31" t="s">
        <v>93</v>
      </c>
      <c r="C42" s="21">
        <v>111.396</v>
      </c>
      <c r="D42" s="22">
        <v>113.42999999999988</v>
      </c>
      <c r="E42" s="18">
        <v>0.018259183453623873</v>
      </c>
      <c r="N42" s="31" t="s">
        <v>115</v>
      </c>
      <c r="O42" s="21">
        <v>111.396</v>
      </c>
      <c r="P42" s="22">
        <v>113.42999999999988</v>
      </c>
      <c r="Q42" s="18">
        <v>0.018259183453623873</v>
      </c>
    </row>
    <row r="43" spans="2:17" ht="15">
      <c r="B43" s="31" t="s">
        <v>24</v>
      </c>
      <c r="C43" s="21">
        <v>21.746981710399975</v>
      </c>
      <c r="D43" s="22">
        <v>22.70184908750003</v>
      </c>
      <c r="E43" s="18">
        <v>0.043908041576335766</v>
      </c>
      <c r="N43" s="31" t="s">
        <v>28</v>
      </c>
      <c r="O43" s="21">
        <v>21.746981710399975</v>
      </c>
      <c r="P43" s="22">
        <v>22.70184908750003</v>
      </c>
      <c r="Q43" s="18">
        <v>0.043908041576335766</v>
      </c>
    </row>
    <row r="44" spans="2:17" ht="15">
      <c r="B44" s="460" t="s">
        <v>94</v>
      </c>
      <c r="C44" s="461">
        <v>188.74150125966722</v>
      </c>
      <c r="D44" s="10">
        <v>208.3093263102297</v>
      </c>
      <c r="E44" s="589">
        <v>0.10367526442232444</v>
      </c>
      <c r="N44" s="460" t="s">
        <v>116</v>
      </c>
      <c r="O44" s="461">
        <v>188.74150125966722</v>
      </c>
      <c r="P44" s="10">
        <v>208.3093263102297</v>
      </c>
      <c r="Q44" s="589">
        <v>0.10367526442232444</v>
      </c>
    </row>
    <row r="45" spans="2:17" ht="15">
      <c r="B45" s="31" t="s">
        <v>95</v>
      </c>
      <c r="C45" s="21">
        <v>6.117999999999995</v>
      </c>
      <c r="D45" s="22">
        <v>-0.00017000000016764716</v>
      </c>
      <c r="E45" s="18"/>
      <c r="N45" s="31" t="s">
        <v>117</v>
      </c>
      <c r="O45" s="21">
        <v>6.117999999999995</v>
      </c>
      <c r="P45" s="22">
        <v>-0.00017000000016764716</v>
      </c>
      <c r="Q45" s="18">
        <v>0</v>
      </c>
    </row>
    <row r="46" spans="2:17" ht="15.75" thickBot="1">
      <c r="B46" s="31" t="s">
        <v>96</v>
      </c>
      <c r="C46" s="21">
        <v>12.300999999999224</v>
      </c>
      <c r="D46" s="22">
        <v>11.328000000000323</v>
      </c>
      <c r="E46" s="18"/>
      <c r="N46" s="31" t="s">
        <v>118</v>
      </c>
      <c r="O46" s="21">
        <v>12.300999999999224</v>
      </c>
      <c r="P46" s="22">
        <v>11.328000000000323</v>
      </c>
      <c r="Q46" s="18">
        <v>0</v>
      </c>
    </row>
    <row r="47" spans="2:17" ht="16.5" thickBot="1" thickTop="1">
      <c r="B47" s="590" t="s">
        <v>97</v>
      </c>
      <c r="C47" s="591">
        <v>207.16050125966643</v>
      </c>
      <c r="D47" s="592">
        <v>219.63715631022984</v>
      </c>
      <c r="E47" s="593">
        <v>0.060226997785279845</v>
      </c>
      <c r="N47" s="590" t="s">
        <v>119</v>
      </c>
      <c r="O47" s="591">
        <v>207.16050125966643</v>
      </c>
      <c r="P47" s="592">
        <v>219.63715631022984</v>
      </c>
      <c r="Q47" s="593">
        <v>0.060226997785279845</v>
      </c>
    </row>
    <row r="48" spans="2:17" ht="15" thickTop="1">
      <c r="B48" s="650" t="s">
        <v>98</v>
      </c>
      <c r="C48" s="650"/>
      <c r="D48" s="650"/>
      <c r="E48" s="650"/>
      <c r="N48" s="650" t="s">
        <v>120</v>
      </c>
      <c r="O48" s="650"/>
      <c r="P48" s="650"/>
      <c r="Q48" s="650"/>
    </row>
    <row r="49" ht="15" thickBot="1"/>
    <row r="50" spans="2:19" ht="21" thickTop="1">
      <c r="B50" s="1" t="s">
        <v>0</v>
      </c>
      <c r="C50" s="2"/>
      <c r="D50" s="2"/>
      <c r="E50" s="2"/>
      <c r="F50" s="2"/>
      <c r="G50" s="3" t="s">
        <v>12</v>
      </c>
      <c r="N50" s="1" t="s">
        <v>0</v>
      </c>
      <c r="O50" s="2"/>
      <c r="P50" s="2"/>
      <c r="Q50" s="2"/>
      <c r="R50" s="2"/>
      <c r="S50" s="3" t="s">
        <v>64</v>
      </c>
    </row>
    <row r="51" spans="2:19" ht="15.75" thickBot="1">
      <c r="B51" s="28"/>
      <c r="C51" s="29"/>
      <c r="D51" s="29"/>
      <c r="E51" s="29"/>
      <c r="F51" s="29"/>
      <c r="G51" s="30"/>
      <c r="N51" s="28"/>
      <c r="O51" s="29"/>
      <c r="P51" s="29"/>
      <c r="Q51" s="29"/>
      <c r="R51" s="29"/>
      <c r="S51" s="30"/>
    </row>
    <row r="52" spans="2:19" ht="18.75" thickBot="1" thickTop="1">
      <c r="B52" s="4" t="s">
        <v>2</v>
      </c>
      <c r="C52" s="629" t="s">
        <v>69</v>
      </c>
      <c r="D52" s="641"/>
      <c r="E52" s="642" t="s">
        <v>70</v>
      </c>
      <c r="F52" s="643"/>
      <c r="G52" s="40" t="s">
        <v>71</v>
      </c>
      <c r="N52" s="4" t="s">
        <v>5</v>
      </c>
      <c r="O52" s="629" t="s">
        <v>99</v>
      </c>
      <c r="P52" s="641"/>
      <c r="Q52" s="642" t="s">
        <v>100</v>
      </c>
      <c r="R52" s="643"/>
      <c r="S52" s="40" t="s">
        <v>71</v>
      </c>
    </row>
    <row r="53" spans="2:19" ht="16.5" thickBot="1" thickTop="1">
      <c r="B53" s="35" t="s">
        <v>138</v>
      </c>
      <c r="C53" s="36">
        <v>8569.67831733</v>
      </c>
      <c r="D53" s="41">
        <v>1</v>
      </c>
      <c r="E53" s="42">
        <v>7922.06826634575</v>
      </c>
      <c r="F53" s="43">
        <v>1</v>
      </c>
      <c r="G53" s="44">
        <v>-0.07556993705056836</v>
      </c>
      <c r="N53" s="35" t="s">
        <v>162</v>
      </c>
      <c r="O53" s="36">
        <v>8569.67831733</v>
      </c>
      <c r="P53" s="41">
        <v>1</v>
      </c>
      <c r="Q53" s="42">
        <v>7922.06826634575</v>
      </c>
      <c r="R53" s="43">
        <v>1</v>
      </c>
      <c r="S53" s="44">
        <v>-0.07556993705056836</v>
      </c>
    </row>
    <row r="54" spans="2:19" ht="15.75" thickTop="1">
      <c r="B54" s="45" t="s">
        <v>139</v>
      </c>
      <c r="C54" s="46">
        <v>93.495</v>
      </c>
      <c r="D54" s="47">
        <v>0.010909977777220657</v>
      </c>
      <c r="E54" s="48">
        <v>126.855</v>
      </c>
      <c r="F54" s="49">
        <v>0.016012863779387123</v>
      </c>
      <c r="G54" s="50">
        <v>0.3568105246269855</v>
      </c>
      <c r="N54" s="45" t="s">
        <v>163</v>
      </c>
      <c r="O54" s="46">
        <v>93.495</v>
      </c>
      <c r="P54" s="47">
        <v>0.010909977777220657</v>
      </c>
      <c r="Q54" s="48">
        <v>126.855</v>
      </c>
      <c r="R54" s="49">
        <v>0.016012863779387123</v>
      </c>
      <c r="S54" s="50">
        <v>0.3568105246269855</v>
      </c>
    </row>
    <row r="55" spans="2:19" ht="15">
      <c r="B55" s="45" t="s">
        <v>140</v>
      </c>
      <c r="C55" s="46">
        <v>16.679</v>
      </c>
      <c r="D55" s="47">
        <v>0.001946280756684992</v>
      </c>
      <c r="E55" s="48">
        <v>41.254</v>
      </c>
      <c r="F55" s="49">
        <v>0.005207478478221878</v>
      </c>
      <c r="G55" s="50">
        <v>1.4734096768391391</v>
      </c>
      <c r="N55" s="45" t="s">
        <v>164</v>
      </c>
      <c r="O55" s="46">
        <v>16.679</v>
      </c>
      <c r="P55" s="47">
        <v>0.001946280756684992</v>
      </c>
      <c r="Q55" s="48">
        <v>41.254</v>
      </c>
      <c r="R55" s="49">
        <v>0.005207478478221878</v>
      </c>
      <c r="S55" s="50">
        <v>1.4734096768391391</v>
      </c>
    </row>
    <row r="56" spans="2:19" ht="15">
      <c r="B56" s="8" t="s">
        <v>141</v>
      </c>
      <c r="C56" s="51">
        <v>8679.85231733</v>
      </c>
      <c r="D56" s="52">
        <v>1.0128562585339058</v>
      </c>
      <c r="E56" s="53">
        <v>8090.17726634575</v>
      </c>
      <c r="F56" s="54">
        <v>1.021220342257609</v>
      </c>
      <c r="G56" s="55">
        <v>-0.0679360695811515</v>
      </c>
      <c r="N56" s="8" t="s">
        <v>165</v>
      </c>
      <c r="O56" s="51">
        <v>8679.85231733</v>
      </c>
      <c r="P56" s="52">
        <v>1.0128562585339058</v>
      </c>
      <c r="Q56" s="53">
        <v>8090.17726634575</v>
      </c>
      <c r="R56" s="54">
        <v>1.021220342257609</v>
      </c>
      <c r="S56" s="55">
        <v>-0.0679360695811515</v>
      </c>
    </row>
    <row r="57" spans="2:19" ht="15">
      <c r="B57" s="45" t="s">
        <v>142</v>
      </c>
      <c r="C57" s="46">
        <v>-5959.925467430001</v>
      </c>
      <c r="D57" s="47">
        <v>-0.6954666495914513</v>
      </c>
      <c r="E57" s="48">
        <v>-5694.970807185749</v>
      </c>
      <c r="F57" s="49">
        <v>-0.718874240377216</v>
      </c>
      <c r="G57" s="50">
        <v>-0.04445603585014357</v>
      </c>
      <c r="N57" s="45" t="s">
        <v>166</v>
      </c>
      <c r="O57" s="46">
        <v>-5959.925467430001</v>
      </c>
      <c r="P57" s="47">
        <v>-0.6954666495914513</v>
      </c>
      <c r="Q57" s="48">
        <v>-5694.970807185749</v>
      </c>
      <c r="R57" s="49">
        <v>-0.718874240377216</v>
      </c>
      <c r="S57" s="50">
        <v>-0.04445603585014357</v>
      </c>
    </row>
    <row r="58" spans="2:19" ht="15.75" thickBot="1">
      <c r="B58" s="45" t="s">
        <v>143</v>
      </c>
      <c r="C58" s="46">
        <v>-2060.466</v>
      </c>
      <c r="D58" s="47">
        <v>-0.24043679630695478</v>
      </c>
      <c r="E58" s="48">
        <v>-1798.62</v>
      </c>
      <c r="F58" s="49">
        <v>-0.22703919475685835</v>
      </c>
      <c r="G58" s="50">
        <v>-0.12708096129710467</v>
      </c>
      <c r="N58" s="45" t="s">
        <v>167</v>
      </c>
      <c r="O58" s="46">
        <v>-2060.466</v>
      </c>
      <c r="P58" s="47">
        <v>-0.24043679630695478</v>
      </c>
      <c r="Q58" s="48">
        <v>-1798.62</v>
      </c>
      <c r="R58" s="49">
        <v>-0.22703919475685835</v>
      </c>
      <c r="S58" s="50">
        <v>-0.12708096129710467</v>
      </c>
    </row>
    <row r="59" spans="2:19" ht="16.5" thickBot="1" thickTop="1">
      <c r="B59" s="35" t="s">
        <v>144</v>
      </c>
      <c r="C59" s="36">
        <v>659.4608498999996</v>
      </c>
      <c r="D59" s="41">
        <v>0.07695281263549969</v>
      </c>
      <c r="E59" s="42">
        <v>596.5864591599999</v>
      </c>
      <c r="F59" s="43">
        <v>0.07530690712353456</v>
      </c>
      <c r="G59" s="44">
        <v>-0.09534211280250215</v>
      </c>
      <c r="N59" s="35" t="s">
        <v>168</v>
      </c>
      <c r="O59" s="36">
        <v>659.4608498999996</v>
      </c>
      <c r="P59" s="41">
        <v>0.07695281263549969</v>
      </c>
      <c r="Q59" s="42">
        <v>596.5864591599999</v>
      </c>
      <c r="R59" s="43">
        <v>0.07530690712353456</v>
      </c>
      <c r="S59" s="44">
        <v>-0.09534211280250215</v>
      </c>
    </row>
    <row r="60" spans="2:19" ht="15.75" thickTop="1">
      <c r="B60" s="45" t="s">
        <v>124</v>
      </c>
      <c r="C60" s="46">
        <v>-200.7104403325</v>
      </c>
      <c r="D60" s="47">
        <v>-0.02342100052070964</v>
      </c>
      <c r="E60" s="48">
        <v>-152.91665721500001</v>
      </c>
      <c r="F60" s="49">
        <v>-0.01930261796210658</v>
      </c>
      <c r="G60" s="50">
        <v>-0.23812305447750537</v>
      </c>
      <c r="N60" s="45" t="s">
        <v>169</v>
      </c>
      <c r="O60" s="46">
        <v>-200.7104403325</v>
      </c>
      <c r="P60" s="47">
        <v>-0.02342100052070964</v>
      </c>
      <c r="Q60" s="48">
        <v>-152.91665721500001</v>
      </c>
      <c r="R60" s="49">
        <v>-0.01930261796210658</v>
      </c>
      <c r="S60" s="50">
        <v>-0.23812305447750537</v>
      </c>
    </row>
    <row r="61" spans="2:19" ht="15.75" thickBot="1">
      <c r="B61" s="45" t="s">
        <v>125</v>
      </c>
      <c r="C61" s="46">
        <v>-3.5919999999999996</v>
      </c>
      <c r="D61" s="47">
        <v>-0.0004191522560113011</v>
      </c>
      <c r="E61" s="48">
        <v>-10.868000000000002</v>
      </c>
      <c r="F61" s="49">
        <v>-0.001371863967162345</v>
      </c>
      <c r="G61" s="50">
        <v>2.0256124721603572</v>
      </c>
      <c r="N61" s="45" t="s">
        <v>132</v>
      </c>
      <c r="O61" s="46">
        <v>-3.5919999999999996</v>
      </c>
      <c r="P61" s="47">
        <v>-0.0004191522560113011</v>
      </c>
      <c r="Q61" s="48">
        <v>-10.868000000000002</v>
      </c>
      <c r="R61" s="49">
        <v>-0.001371863967162345</v>
      </c>
      <c r="S61" s="50">
        <v>2.0256124721603572</v>
      </c>
    </row>
    <row r="62" spans="2:19" ht="16.5" thickBot="1" thickTop="1">
      <c r="B62" s="35" t="s">
        <v>145</v>
      </c>
      <c r="C62" s="36">
        <v>455.15840956749963</v>
      </c>
      <c r="D62" s="41">
        <v>0.05311265985877875</v>
      </c>
      <c r="E62" s="42">
        <v>432.8018019449999</v>
      </c>
      <c r="F62" s="43">
        <v>0.054632425194265644</v>
      </c>
      <c r="G62" s="44">
        <v>-0.04911830068951906</v>
      </c>
      <c r="N62" s="35" t="s">
        <v>170</v>
      </c>
      <c r="O62" s="36">
        <v>455.15840956749963</v>
      </c>
      <c r="P62" s="41">
        <v>0.05311265985877875</v>
      </c>
      <c r="Q62" s="42">
        <v>432.8018019449999</v>
      </c>
      <c r="R62" s="43">
        <v>0.054632425194265644</v>
      </c>
      <c r="S62" s="44">
        <v>-0.04911830068951906</v>
      </c>
    </row>
    <row r="63" spans="2:19" ht="15.75" thickTop="1">
      <c r="B63" s="45" t="s">
        <v>146</v>
      </c>
      <c r="C63" s="46">
        <v>-1.8786383600000003</v>
      </c>
      <c r="D63" s="47">
        <v>-0.00021921923909336608</v>
      </c>
      <c r="E63" s="48">
        <v>-4.176</v>
      </c>
      <c r="F63" s="49">
        <v>-0.0005271350687219315</v>
      </c>
      <c r="G63" s="50" t="s">
        <v>147</v>
      </c>
      <c r="N63" s="45" t="s">
        <v>171</v>
      </c>
      <c r="O63" s="46">
        <v>-1.8786383600000003</v>
      </c>
      <c r="P63" s="47">
        <v>-0.00021921923909336608</v>
      </c>
      <c r="Q63" s="48">
        <v>-4.176</v>
      </c>
      <c r="R63" s="49">
        <v>-0.0005271350687219315</v>
      </c>
      <c r="S63" s="50" t="s">
        <v>147</v>
      </c>
    </row>
    <row r="64" spans="2:19" ht="15">
      <c r="B64" s="45" t="s">
        <v>148</v>
      </c>
      <c r="C64" s="46">
        <v>-7.9526</v>
      </c>
      <c r="D64" s="47">
        <v>-0.0009279928260455104</v>
      </c>
      <c r="E64" s="48">
        <v>-7.519</v>
      </c>
      <c r="F64" s="49">
        <v>-0.0009491208289559874</v>
      </c>
      <c r="G64" s="50" t="s">
        <v>147</v>
      </c>
      <c r="N64" s="45" t="s">
        <v>172</v>
      </c>
      <c r="O64" s="46">
        <v>-7.9526</v>
      </c>
      <c r="P64" s="47">
        <v>-0.0009279928260455104</v>
      </c>
      <c r="Q64" s="48">
        <v>-7.519</v>
      </c>
      <c r="R64" s="49">
        <v>-0.0009491208289559874</v>
      </c>
      <c r="S64" s="50" t="s">
        <v>147</v>
      </c>
    </row>
    <row r="65" spans="2:19" ht="15">
      <c r="B65" s="8" t="s">
        <v>149</v>
      </c>
      <c r="C65" s="51">
        <v>445.3271712074996</v>
      </c>
      <c r="D65" s="52">
        <v>0.05196544779363987</v>
      </c>
      <c r="E65" s="53">
        <v>421.1068019449999</v>
      </c>
      <c r="F65" s="54">
        <v>0.05315616929658772</v>
      </c>
      <c r="G65" s="55">
        <v>-0.05438780929721043</v>
      </c>
      <c r="N65" s="8" t="s">
        <v>173</v>
      </c>
      <c r="O65" s="51">
        <v>445.3271712074996</v>
      </c>
      <c r="P65" s="52">
        <v>0.05196544779363987</v>
      </c>
      <c r="Q65" s="53">
        <v>421.1068019449999</v>
      </c>
      <c r="R65" s="54">
        <v>0.05315616929658772</v>
      </c>
      <c r="S65" s="55">
        <v>-0.05438780929721043</v>
      </c>
    </row>
    <row r="66" spans="2:19" ht="15">
      <c r="B66" s="45" t="s">
        <v>128</v>
      </c>
      <c r="C66" s="46">
        <v>71.801443179</v>
      </c>
      <c r="D66" s="47">
        <v>0.008378545905719683</v>
      </c>
      <c r="E66" s="48">
        <v>52.452121153034604</v>
      </c>
      <c r="F66" s="49">
        <v>0.0066210135269674265</v>
      </c>
      <c r="G66" s="50">
        <v>-0.2694837480874557</v>
      </c>
      <c r="N66" s="45" t="s">
        <v>134</v>
      </c>
      <c r="O66" s="46">
        <v>71.801443179</v>
      </c>
      <c r="P66" s="47">
        <v>0.008378545905719683</v>
      </c>
      <c r="Q66" s="48">
        <v>52.452121153034604</v>
      </c>
      <c r="R66" s="49">
        <v>0.0066210135269674265</v>
      </c>
      <c r="S66" s="50">
        <v>-0.2694837480874557</v>
      </c>
    </row>
    <row r="67" spans="2:19" ht="15">
      <c r="B67" s="45" t="s">
        <v>68</v>
      </c>
      <c r="C67" s="46">
        <v>-226.145385089</v>
      </c>
      <c r="D67" s="47">
        <v>-0.026389016800278064</v>
      </c>
      <c r="E67" s="48">
        <v>-154.06712115303458</v>
      </c>
      <c r="F67" s="49">
        <v>-0.019447840636205707</v>
      </c>
      <c r="G67" s="50">
        <v>-0.3187253363918917</v>
      </c>
      <c r="N67" s="45" t="s">
        <v>135</v>
      </c>
      <c r="O67" s="46">
        <v>-226.145385089</v>
      </c>
      <c r="P67" s="47">
        <v>-0.026389016800278064</v>
      </c>
      <c r="Q67" s="48">
        <v>-154.06712115303458</v>
      </c>
      <c r="R67" s="49">
        <v>-0.019447840636205707</v>
      </c>
      <c r="S67" s="50">
        <v>-0.3187253363918917</v>
      </c>
    </row>
    <row r="68" spans="2:19" ht="15">
      <c r="B68" s="8" t="s">
        <v>129</v>
      </c>
      <c r="C68" s="51">
        <v>-154.34394191</v>
      </c>
      <c r="D68" s="52">
        <v>-0.018010470894558383</v>
      </c>
      <c r="E68" s="53">
        <v>-101.61499999999998</v>
      </c>
      <c r="F68" s="54">
        <v>-0.01282682710923828</v>
      </c>
      <c r="G68" s="55">
        <v>-0.3416327279029</v>
      </c>
      <c r="N68" s="8" t="s">
        <v>136</v>
      </c>
      <c r="O68" s="51">
        <v>-154.34394191</v>
      </c>
      <c r="P68" s="52">
        <v>-0.018010470894558383</v>
      </c>
      <c r="Q68" s="53">
        <v>-101.61499999999998</v>
      </c>
      <c r="R68" s="54">
        <v>-0.01282682710923828</v>
      </c>
      <c r="S68" s="55">
        <v>-0.3416327279029</v>
      </c>
    </row>
    <row r="69" spans="2:19" ht="15">
      <c r="B69" s="45" t="s">
        <v>150</v>
      </c>
      <c r="C69" s="46">
        <v>-2.1255999999999995</v>
      </c>
      <c r="D69" s="47">
        <v>-0.00024803731497149815</v>
      </c>
      <c r="E69" s="48">
        <v>3.2409999999999997</v>
      </c>
      <c r="F69" s="49">
        <v>0.0004091103347049281</v>
      </c>
      <c r="G69" s="50" t="s">
        <v>147</v>
      </c>
      <c r="N69" s="45" t="s">
        <v>174</v>
      </c>
      <c r="O69" s="46">
        <v>-2.1255999999999995</v>
      </c>
      <c r="P69" s="47">
        <v>-0.00024803731497149815</v>
      </c>
      <c r="Q69" s="48">
        <v>3.2409999999999997</v>
      </c>
      <c r="R69" s="49">
        <v>0.0004091103347049281</v>
      </c>
      <c r="S69" s="50" t="s">
        <v>147</v>
      </c>
    </row>
    <row r="70" spans="2:19" ht="15">
      <c r="B70" s="45" t="s">
        <v>151</v>
      </c>
      <c r="C70" s="46">
        <v>104.816</v>
      </c>
      <c r="D70" s="47">
        <v>0.012231030864721753</v>
      </c>
      <c r="E70" s="48">
        <v>-20.740000000000002</v>
      </c>
      <c r="F70" s="49">
        <v>-0.00261800319092262</v>
      </c>
      <c r="G70" s="50" t="s">
        <v>147</v>
      </c>
      <c r="N70" s="45" t="s">
        <v>175</v>
      </c>
      <c r="O70" s="46">
        <v>104.816</v>
      </c>
      <c r="P70" s="47">
        <v>0.012231030864721753</v>
      </c>
      <c r="Q70" s="48">
        <v>-20.740000000000002</v>
      </c>
      <c r="R70" s="49">
        <v>-0.00261800319092262</v>
      </c>
      <c r="S70" s="50" t="s">
        <v>147</v>
      </c>
    </row>
    <row r="71" spans="2:19" ht="15">
      <c r="B71" s="45" t="s">
        <v>152</v>
      </c>
      <c r="C71" s="46">
        <v>-2.055000000000007</v>
      </c>
      <c r="D71" s="47">
        <v>-0.00023979896606437267</v>
      </c>
      <c r="E71" s="48">
        <v>91.754</v>
      </c>
      <c r="F71" s="49">
        <v>0.011582076411760562</v>
      </c>
      <c r="G71" s="50" t="s">
        <v>147</v>
      </c>
      <c r="N71" s="45" t="s">
        <v>176</v>
      </c>
      <c r="O71" s="46">
        <v>-2.055000000000007</v>
      </c>
      <c r="P71" s="47">
        <v>-0.00023979896606437267</v>
      </c>
      <c r="Q71" s="48">
        <v>91.754</v>
      </c>
      <c r="R71" s="49">
        <v>0.011582076411760562</v>
      </c>
      <c r="S71" s="50" t="s">
        <v>147</v>
      </c>
    </row>
    <row r="72" spans="2:19" ht="15">
      <c r="B72" s="8" t="s">
        <v>153</v>
      </c>
      <c r="C72" s="51">
        <v>-53.70854191000001</v>
      </c>
      <c r="D72" s="52">
        <v>-0.0062672763108725</v>
      </c>
      <c r="E72" s="53">
        <v>-27.35999999999997</v>
      </c>
      <c r="F72" s="54">
        <v>-0.00345364355369541</v>
      </c>
      <c r="G72" s="55">
        <v>-0.49058382471362894</v>
      </c>
      <c r="N72" s="8" t="s">
        <v>177</v>
      </c>
      <c r="O72" s="51">
        <v>-53.70854191000001</v>
      </c>
      <c r="P72" s="52">
        <v>-0.0062672763108725</v>
      </c>
      <c r="Q72" s="53">
        <v>-27.35999999999997</v>
      </c>
      <c r="R72" s="54">
        <v>-0.00345364355369541</v>
      </c>
      <c r="S72" s="55">
        <v>-0.49058382471362894</v>
      </c>
    </row>
    <row r="73" spans="2:19" ht="15.75" thickBot="1">
      <c r="B73" s="45" t="s">
        <v>154</v>
      </c>
      <c r="C73" s="46">
        <v>-2.517437682499998</v>
      </c>
      <c r="D73" s="47">
        <v>-0.0002937610478807728</v>
      </c>
      <c r="E73" s="48">
        <v>-0.284732862499998</v>
      </c>
      <c r="F73" s="49">
        <v>-3.594173300798102E-05</v>
      </c>
      <c r="G73" s="50" t="s">
        <v>147</v>
      </c>
      <c r="N73" s="45" t="s">
        <v>178</v>
      </c>
      <c r="O73" s="46">
        <v>-2.517437682499998</v>
      </c>
      <c r="P73" s="47">
        <v>-0.0002937610478807728</v>
      </c>
      <c r="Q73" s="48">
        <v>-0.284732862499998</v>
      </c>
      <c r="R73" s="49">
        <v>-3.594173300798102E-05</v>
      </c>
      <c r="S73" s="50" t="s">
        <v>147</v>
      </c>
    </row>
    <row r="74" spans="2:19" ht="16.5" thickBot="1" thickTop="1">
      <c r="B74" s="35" t="s">
        <v>155</v>
      </c>
      <c r="C74" s="36">
        <v>389.1011916149996</v>
      </c>
      <c r="D74" s="41">
        <v>0.0454044104348866</v>
      </c>
      <c r="E74" s="42">
        <v>393.46206908249997</v>
      </c>
      <c r="F74" s="43">
        <v>0.049666584009884336</v>
      </c>
      <c r="G74" s="44">
        <v>0.011207566467221985</v>
      </c>
      <c r="N74" s="35" t="s">
        <v>179</v>
      </c>
      <c r="O74" s="36">
        <v>389.1011916149996</v>
      </c>
      <c r="P74" s="41">
        <v>0.0454044104348866</v>
      </c>
      <c r="Q74" s="42">
        <v>393.46206908249997</v>
      </c>
      <c r="R74" s="43">
        <v>0.049666584009884336</v>
      </c>
      <c r="S74" s="44">
        <v>0.011207566467221985</v>
      </c>
    </row>
    <row r="75" spans="2:19" ht="15.75" thickTop="1">
      <c r="B75" s="45" t="s">
        <v>156</v>
      </c>
      <c r="C75" s="46">
        <v>-128.94047433209997</v>
      </c>
      <c r="D75" s="47">
        <v>-0.015046127702524212</v>
      </c>
      <c r="E75" s="48">
        <v>-134.7026689375</v>
      </c>
      <c r="F75" s="49">
        <v>-0.017003472377250157</v>
      </c>
      <c r="G75" s="50">
        <v>0.0446887964019651</v>
      </c>
      <c r="N75" s="45" t="s">
        <v>180</v>
      </c>
      <c r="O75" s="46">
        <v>-128.94047433209997</v>
      </c>
      <c r="P75" s="47">
        <v>-0.015046127702524212</v>
      </c>
      <c r="Q75" s="48">
        <v>-134.7026689375</v>
      </c>
      <c r="R75" s="49">
        <v>-0.017003472377250157</v>
      </c>
      <c r="S75" s="50">
        <v>0.0446887964019651</v>
      </c>
    </row>
    <row r="76" spans="2:19" ht="15">
      <c r="B76" s="8" t="s">
        <v>157</v>
      </c>
      <c r="C76" s="51">
        <v>260.16071728289967</v>
      </c>
      <c r="D76" s="52">
        <v>0.030358282732362386</v>
      </c>
      <c r="E76" s="53">
        <v>258.7594001449999</v>
      </c>
      <c r="F76" s="54">
        <v>0.032663111632634176</v>
      </c>
      <c r="G76" s="55">
        <v>-0.0053863517618455425</v>
      </c>
      <c r="N76" s="8" t="s">
        <v>181</v>
      </c>
      <c r="O76" s="51">
        <v>260.16071728289967</v>
      </c>
      <c r="P76" s="52">
        <v>0.030358282732362386</v>
      </c>
      <c r="Q76" s="53">
        <v>258.7594001449999</v>
      </c>
      <c r="R76" s="54">
        <v>0.032663111632634176</v>
      </c>
      <c r="S76" s="55">
        <v>-0.0053863517618455425</v>
      </c>
    </row>
    <row r="77" spans="2:19" ht="15">
      <c r="B77" s="45" t="s">
        <v>158</v>
      </c>
      <c r="C77" s="46">
        <v>0</v>
      </c>
      <c r="D77" s="47">
        <v>0</v>
      </c>
      <c r="E77" s="48">
        <v>0</v>
      </c>
      <c r="F77" s="49">
        <v>0</v>
      </c>
      <c r="G77" s="50" t="s">
        <v>147</v>
      </c>
      <c r="N77" s="45" t="s">
        <v>182</v>
      </c>
      <c r="O77" s="46">
        <v>0</v>
      </c>
      <c r="P77" s="47">
        <v>0</v>
      </c>
      <c r="Q77" s="48">
        <v>0</v>
      </c>
      <c r="R77" s="49">
        <v>0</v>
      </c>
      <c r="S77" s="50" t="s">
        <v>147</v>
      </c>
    </row>
    <row r="78" spans="2:19" ht="15">
      <c r="B78" s="8" t="s">
        <v>159</v>
      </c>
      <c r="C78" s="51">
        <v>260.16071728289967</v>
      </c>
      <c r="D78" s="52">
        <v>0.030358282732362386</v>
      </c>
      <c r="E78" s="53">
        <v>258.7594001449999</v>
      </c>
      <c r="F78" s="54">
        <v>0.032663111632634176</v>
      </c>
      <c r="G78" s="55">
        <v>-0.0053863517618455425</v>
      </c>
      <c r="N78" s="8" t="s">
        <v>183</v>
      </c>
      <c r="O78" s="51">
        <v>260.16071728289967</v>
      </c>
      <c r="P78" s="52">
        <v>0.030358282732362386</v>
      </c>
      <c r="Q78" s="53">
        <v>258.7594001449999</v>
      </c>
      <c r="R78" s="54">
        <v>0.032663111632634176</v>
      </c>
      <c r="S78" s="55">
        <v>-0.0053863517618455425</v>
      </c>
    </row>
    <row r="79" spans="2:19" ht="15.75" thickBot="1">
      <c r="B79" s="45" t="s">
        <v>160</v>
      </c>
      <c r="C79" s="46">
        <v>-53.000216023233236</v>
      </c>
      <c r="D79" s="47">
        <v>-0.006184621412924422</v>
      </c>
      <c r="E79" s="48">
        <v>-39.122243834770074</v>
      </c>
      <c r="F79" s="49">
        <v>-0.0049383876179113235</v>
      </c>
      <c r="G79" s="50">
        <v>-0.2618474645910801</v>
      </c>
      <c r="N79" s="45" t="s">
        <v>184</v>
      </c>
      <c r="O79" s="46">
        <v>-53.000216023233236</v>
      </c>
      <c r="P79" s="47">
        <v>-0.006184621412924422</v>
      </c>
      <c r="Q79" s="48">
        <v>-39.122243834770074</v>
      </c>
      <c r="R79" s="49">
        <v>-0.0049383876179113235</v>
      </c>
      <c r="S79" s="50">
        <v>-0.2618474645910801</v>
      </c>
    </row>
    <row r="80" spans="2:19" ht="39.75" customHeight="1" thickBot="1" thickTop="1">
      <c r="B80" s="19" t="s">
        <v>161</v>
      </c>
      <c r="C80" s="56">
        <v>207.16050125966643</v>
      </c>
      <c r="D80" s="41">
        <v>0.024173661319437965</v>
      </c>
      <c r="E80" s="57">
        <v>219.63715631022984</v>
      </c>
      <c r="F80" s="43">
        <v>0.02772472401472285</v>
      </c>
      <c r="G80" s="44">
        <v>0.060226997785279845</v>
      </c>
      <c r="N80" s="19" t="s">
        <v>185</v>
      </c>
      <c r="O80" s="56">
        <v>207.16050125966643</v>
      </c>
      <c r="P80" s="41">
        <v>0.024173661319437965</v>
      </c>
      <c r="Q80" s="57">
        <v>219.63715631022984</v>
      </c>
      <c r="R80" s="43">
        <v>0.02772472401472285</v>
      </c>
      <c r="S80" s="44">
        <v>0.060226997785279845</v>
      </c>
    </row>
    <row r="81" spans="2:19" ht="91.5" customHeight="1" thickBot="1" thickTop="1">
      <c r="B81" s="651" t="s">
        <v>121</v>
      </c>
      <c r="C81" s="651"/>
      <c r="D81" s="651"/>
      <c r="E81" s="651"/>
      <c r="F81" s="651"/>
      <c r="G81" s="651"/>
      <c r="N81" s="651" t="s">
        <v>67</v>
      </c>
      <c r="O81" s="651"/>
      <c r="P81" s="651"/>
      <c r="Q81" s="651"/>
      <c r="R81" s="651"/>
      <c r="S81" s="651"/>
    </row>
    <row r="82" spans="2:19" ht="21" thickTop="1">
      <c r="B82" s="1" t="s">
        <v>0</v>
      </c>
      <c r="C82" s="2"/>
      <c r="D82" s="2"/>
      <c r="E82" s="2"/>
      <c r="F82" s="2"/>
      <c r="G82" s="58"/>
      <c r="N82" s="1" t="s">
        <v>0</v>
      </c>
      <c r="O82" s="2"/>
      <c r="P82" s="2"/>
      <c r="Q82" s="2"/>
      <c r="R82" s="2"/>
      <c r="S82" s="58"/>
    </row>
    <row r="83" spans="2:19" ht="15.75" thickBot="1">
      <c r="B83" s="59" t="s">
        <v>13</v>
      </c>
      <c r="C83" s="29"/>
      <c r="D83" s="29"/>
      <c r="E83" s="29"/>
      <c r="F83" s="29"/>
      <c r="G83" s="60"/>
      <c r="N83" s="59" t="s">
        <v>201</v>
      </c>
      <c r="O83" s="29"/>
      <c r="P83" s="29"/>
      <c r="Q83" s="29"/>
      <c r="R83" s="29"/>
      <c r="S83" s="60"/>
    </row>
    <row r="84" spans="2:19" ht="15" thickBot="1" thickTop="1">
      <c r="B84" s="61" t="s">
        <v>193</v>
      </c>
      <c r="C84" s="62" t="s">
        <v>69</v>
      </c>
      <c r="D84" s="63" t="s">
        <v>194</v>
      </c>
      <c r="E84" s="64" t="s">
        <v>70</v>
      </c>
      <c r="F84" s="65" t="s">
        <v>194</v>
      </c>
      <c r="G84" s="66" t="s">
        <v>71</v>
      </c>
      <c r="N84" s="61" t="s">
        <v>1</v>
      </c>
      <c r="O84" s="62" t="s">
        <v>99</v>
      </c>
      <c r="P84" s="63" t="s">
        <v>194</v>
      </c>
      <c r="Q84" s="64" t="s">
        <v>100</v>
      </c>
      <c r="R84" s="65" t="s">
        <v>194</v>
      </c>
      <c r="S84" s="66" t="s">
        <v>71</v>
      </c>
    </row>
    <row r="85" spans="2:19" ht="15" thickTop="1">
      <c r="B85" s="67" t="s">
        <v>195</v>
      </c>
      <c r="C85" s="68">
        <v>1694.44553549</v>
      </c>
      <c r="D85" s="69">
        <v>0.1977257514833302</v>
      </c>
      <c r="E85" s="70">
        <v>1416.3238828624876</v>
      </c>
      <c r="F85" s="71">
        <v>0.17878208508745938</v>
      </c>
      <c r="G85" s="72">
        <v>-0.1641372630764938</v>
      </c>
      <c r="N85" s="67" t="s">
        <v>16</v>
      </c>
      <c r="O85" s="68">
        <v>1694.44553549</v>
      </c>
      <c r="P85" s="69">
        <v>0.1977257514833302</v>
      </c>
      <c r="Q85" s="70">
        <v>1416.3238828624876</v>
      </c>
      <c r="R85" s="71">
        <v>0.17878208508745938</v>
      </c>
      <c r="S85" s="72">
        <v>-0.1641372630764938</v>
      </c>
    </row>
    <row r="86" spans="2:19" ht="14.25">
      <c r="B86" s="73" t="s">
        <v>196</v>
      </c>
      <c r="C86" s="68">
        <v>634.9078803999996</v>
      </c>
      <c r="D86" s="69">
        <v>0.07408773852295893</v>
      </c>
      <c r="E86" s="70">
        <v>570.8037327077839</v>
      </c>
      <c r="F86" s="74">
        <v>0.07205236227673675</v>
      </c>
      <c r="G86" s="72">
        <v>-0.10096606085882787</v>
      </c>
      <c r="N86" s="73" t="s">
        <v>17</v>
      </c>
      <c r="O86" s="68">
        <v>634.9078803999996</v>
      </c>
      <c r="P86" s="69">
        <v>0.07408773852295893</v>
      </c>
      <c r="Q86" s="70">
        <v>570.8037327077839</v>
      </c>
      <c r="R86" s="74">
        <v>0.07205236227673675</v>
      </c>
      <c r="S86" s="72">
        <v>-0.10096606085882787</v>
      </c>
    </row>
    <row r="87" spans="2:19" ht="14.25">
      <c r="B87" s="73" t="s">
        <v>197</v>
      </c>
      <c r="C87" s="68">
        <v>3060.85256288</v>
      </c>
      <c r="D87" s="69">
        <v>0.35717251484280405</v>
      </c>
      <c r="E87" s="70">
        <v>3434.546468866909</v>
      </c>
      <c r="F87" s="74">
        <v>0.4335416400610214</v>
      </c>
      <c r="G87" s="72">
        <v>0.12208817586277187</v>
      </c>
      <c r="N87" s="73" t="s">
        <v>202</v>
      </c>
      <c r="O87" s="68">
        <v>3060.85256288</v>
      </c>
      <c r="P87" s="69">
        <v>0.35717251484280405</v>
      </c>
      <c r="Q87" s="70">
        <v>3434.546468866909</v>
      </c>
      <c r="R87" s="74">
        <v>0.4335416400610214</v>
      </c>
      <c r="S87" s="72">
        <v>0.12208817586277187</v>
      </c>
    </row>
    <row r="88" spans="2:19" ht="14.25">
      <c r="B88" s="73" t="s">
        <v>198</v>
      </c>
      <c r="C88" s="68">
        <v>562.9431839200006</v>
      </c>
      <c r="D88" s="69">
        <v>0.06569013978416986</v>
      </c>
      <c r="E88" s="70">
        <v>565.9270733388162</v>
      </c>
      <c r="F88" s="74">
        <v>0.07143678321265767</v>
      </c>
      <c r="G88" s="72">
        <v>0.005300516116098164</v>
      </c>
      <c r="N88" s="73" t="s">
        <v>203</v>
      </c>
      <c r="O88" s="68">
        <v>562.9431839200006</v>
      </c>
      <c r="P88" s="69">
        <v>0.06569013978416986</v>
      </c>
      <c r="Q88" s="70">
        <v>565.9270733388162</v>
      </c>
      <c r="R88" s="74">
        <v>0.07143678321265767</v>
      </c>
      <c r="S88" s="72">
        <v>0.005300516116098164</v>
      </c>
    </row>
    <row r="89" spans="2:19" ht="15" customHeight="1">
      <c r="B89" s="73" t="s">
        <v>199</v>
      </c>
      <c r="C89" s="68">
        <v>2574.95727243</v>
      </c>
      <c r="D89" s="69">
        <v>0.30047313475995324</v>
      </c>
      <c r="E89" s="70">
        <v>1832.1280570404765</v>
      </c>
      <c r="F89" s="74">
        <v>0.2312689054730389</v>
      </c>
      <c r="G89" s="72">
        <v>-0.28848215205082295</v>
      </c>
      <c r="N89" s="73" t="s">
        <v>19</v>
      </c>
      <c r="O89" s="68">
        <v>2574.95727243</v>
      </c>
      <c r="P89" s="69">
        <v>0.30047313475995324</v>
      </c>
      <c r="Q89" s="70">
        <v>1832.1280570404765</v>
      </c>
      <c r="R89" s="74">
        <v>0.2312689054730389</v>
      </c>
      <c r="S89" s="72">
        <v>-0.28848215205082295</v>
      </c>
    </row>
    <row r="90" spans="2:19" ht="15" thickBot="1">
      <c r="B90" s="73" t="s">
        <v>200</v>
      </c>
      <c r="C90" s="68">
        <v>41.56910172</v>
      </c>
      <c r="D90" s="69">
        <v>0.004850720606783705</v>
      </c>
      <c r="E90" s="70">
        <v>102.33905152927764</v>
      </c>
      <c r="F90" s="74">
        <v>0.012918223889085981</v>
      </c>
      <c r="G90" s="72">
        <v>1.461901924622047</v>
      </c>
      <c r="N90" s="73" t="s">
        <v>20</v>
      </c>
      <c r="O90" s="68">
        <v>41.56910172</v>
      </c>
      <c r="P90" s="69">
        <v>0.004850720606783705</v>
      </c>
      <c r="Q90" s="70">
        <v>102.33905152927764</v>
      </c>
      <c r="R90" s="74">
        <v>0.012918223889085981</v>
      </c>
      <c r="S90" s="72">
        <v>1.461901924622047</v>
      </c>
    </row>
    <row r="91" spans="2:19" ht="15" thickBot="1" thickTop="1">
      <c r="B91" s="75" t="s">
        <v>14</v>
      </c>
      <c r="C91" s="76">
        <v>8569.67553684</v>
      </c>
      <c r="D91" s="77">
        <v>0</v>
      </c>
      <c r="E91" s="78">
        <v>7922.06826634575</v>
      </c>
      <c r="F91" s="79"/>
      <c r="G91" s="80">
        <v>-0.07556963711289477</v>
      </c>
      <c r="N91" s="75" t="s">
        <v>14</v>
      </c>
      <c r="O91" s="76">
        <v>8569.67553684</v>
      </c>
      <c r="P91" s="77">
        <v>0</v>
      </c>
      <c r="Q91" s="78">
        <v>7922.06826634575</v>
      </c>
      <c r="R91" s="86"/>
      <c r="S91" s="80">
        <v>-0.07556963711289477</v>
      </c>
    </row>
    <row r="92" spans="3:15" ht="15" thickBot="1" thickTop="1">
      <c r="C92" s="81"/>
      <c r="E92" s="82"/>
      <c r="F92" s="82"/>
      <c r="N92" s="87"/>
      <c r="O92" s="81"/>
    </row>
    <row r="93" spans="2:19" ht="21" thickTop="1">
      <c r="B93" s="1" t="s">
        <v>0</v>
      </c>
      <c r="C93" s="2"/>
      <c r="D93" s="2"/>
      <c r="E93" s="83"/>
      <c r="F93" s="83"/>
      <c r="G93" s="58"/>
      <c r="N93" s="1" t="s">
        <v>0</v>
      </c>
      <c r="O93" s="2"/>
      <c r="P93" s="2"/>
      <c r="Q93" s="2"/>
      <c r="R93" s="2"/>
      <c r="S93" s="58"/>
    </row>
    <row r="94" spans="2:19" ht="15.75" thickBot="1">
      <c r="B94" s="59" t="s">
        <v>15</v>
      </c>
      <c r="C94" s="29"/>
      <c r="D94" s="29"/>
      <c r="E94" s="84"/>
      <c r="F94" s="84"/>
      <c r="G94" s="85"/>
      <c r="N94" s="59" t="s">
        <v>204</v>
      </c>
      <c r="O94" s="29"/>
      <c r="P94" s="29"/>
      <c r="Q94" s="29"/>
      <c r="R94" s="29"/>
      <c r="S94" s="85"/>
    </row>
    <row r="95" spans="2:19" ht="15" thickBot="1" thickTop="1">
      <c r="B95" s="61" t="s">
        <v>193</v>
      </c>
      <c r="C95" s="62" t="str">
        <f>+C84</f>
        <v>1T15</v>
      </c>
      <c r="D95" s="63" t="s">
        <v>194</v>
      </c>
      <c r="E95" s="64" t="str">
        <f>+E84</f>
        <v>1T16</v>
      </c>
      <c r="F95" s="65" t="s">
        <v>194</v>
      </c>
      <c r="G95" s="66" t="s">
        <v>71</v>
      </c>
      <c r="N95" s="61" t="s">
        <v>1</v>
      </c>
      <c r="O95" s="62" t="str">
        <f>+O84</f>
        <v>1Q15</v>
      </c>
      <c r="P95" s="63" t="s">
        <v>194</v>
      </c>
      <c r="Q95" s="64" t="str">
        <f>+Q84</f>
        <v>1Q16</v>
      </c>
      <c r="R95" s="65" t="s">
        <v>194</v>
      </c>
      <c r="S95" s="66" t="s">
        <v>71</v>
      </c>
    </row>
    <row r="96" spans="2:19" ht="15" thickTop="1">
      <c r="B96" s="67" t="s">
        <v>195</v>
      </c>
      <c r="C96" s="68">
        <v>11609.674547873963</v>
      </c>
      <c r="D96" s="69">
        <v>0.1731596210452401</v>
      </c>
      <c r="E96" s="70">
        <v>10580.380364205528</v>
      </c>
      <c r="F96" s="71">
        <v>0.15825710572732518</v>
      </c>
      <c r="G96" s="72">
        <v>-0.08865831504785171</v>
      </c>
      <c r="N96" s="67" t="s">
        <v>16</v>
      </c>
      <c r="O96" s="68">
        <v>11609.674547873963</v>
      </c>
      <c r="P96" s="69">
        <v>0.1731596210452401</v>
      </c>
      <c r="Q96" s="70">
        <v>10580.380364205528</v>
      </c>
      <c r="R96" s="71">
        <v>0.15825710572732518</v>
      </c>
      <c r="S96" s="72">
        <v>-0.08865831504785171</v>
      </c>
    </row>
    <row r="97" spans="2:19" ht="14.25">
      <c r="B97" s="73" t="s">
        <v>196</v>
      </c>
      <c r="C97" s="68">
        <v>8079.887306965857</v>
      </c>
      <c r="D97" s="69">
        <v>0.12051244144640276</v>
      </c>
      <c r="E97" s="70">
        <v>7981.909978161697</v>
      </c>
      <c r="F97" s="74">
        <v>0.11939022302009457</v>
      </c>
      <c r="G97" s="72">
        <v>-0.01212607615451411</v>
      </c>
      <c r="N97" s="73" t="s">
        <v>17</v>
      </c>
      <c r="O97" s="68">
        <v>8079.887306965857</v>
      </c>
      <c r="P97" s="69">
        <v>0.12051244144640276</v>
      </c>
      <c r="Q97" s="70">
        <v>7981.909978161697</v>
      </c>
      <c r="R97" s="74">
        <v>0.11939022302009457</v>
      </c>
      <c r="S97" s="72">
        <v>-0.01212607615451411</v>
      </c>
    </row>
    <row r="98" spans="2:19" ht="14.25">
      <c r="B98" s="73" t="s">
        <v>197</v>
      </c>
      <c r="C98" s="68">
        <v>19072.85334353493</v>
      </c>
      <c r="D98" s="69">
        <v>0.28447378465253803</v>
      </c>
      <c r="E98" s="70">
        <v>20327.931084997243</v>
      </c>
      <c r="F98" s="74">
        <v>0.3040570781197764</v>
      </c>
      <c r="G98" s="72">
        <v>0.06580440371748275</v>
      </c>
      <c r="N98" s="73" t="s">
        <v>202</v>
      </c>
      <c r="O98" s="68">
        <v>19072.85334353493</v>
      </c>
      <c r="P98" s="69">
        <v>0.28447378465253803</v>
      </c>
      <c r="Q98" s="70">
        <v>20327.931084997243</v>
      </c>
      <c r="R98" s="74">
        <v>0.3040570781197764</v>
      </c>
      <c r="S98" s="72">
        <v>0.06580440371748275</v>
      </c>
    </row>
    <row r="99" spans="2:19" ht="14.25">
      <c r="B99" s="73" t="s">
        <v>198</v>
      </c>
      <c r="C99" s="68">
        <v>4552.013034217885</v>
      </c>
      <c r="D99" s="69">
        <v>0.06789379398602585</v>
      </c>
      <c r="E99" s="70">
        <v>4287.974344691465</v>
      </c>
      <c r="F99" s="74">
        <v>0.06413780845910551</v>
      </c>
      <c r="G99" s="72">
        <v>-0.058004818426840576</v>
      </c>
      <c r="N99" s="73" t="s">
        <v>203</v>
      </c>
      <c r="O99" s="68">
        <v>4552.013034217885</v>
      </c>
      <c r="P99" s="69">
        <v>0.06789379398602585</v>
      </c>
      <c r="Q99" s="70">
        <v>4287.974344691465</v>
      </c>
      <c r="R99" s="74">
        <v>0.06413780845910551</v>
      </c>
      <c r="S99" s="72">
        <v>-0.058004818426840576</v>
      </c>
    </row>
    <row r="100" spans="2:19" ht="14.25">
      <c r="B100" s="73" t="s">
        <v>199</v>
      </c>
      <c r="C100" s="68">
        <v>22647.353756934557</v>
      </c>
      <c r="D100" s="69">
        <v>0.3377878663227844</v>
      </c>
      <c r="E100" s="70">
        <v>22755.36981496295</v>
      </c>
      <c r="F100" s="74">
        <v>0.3403657375924014</v>
      </c>
      <c r="G100" s="72">
        <v>0.004769478111557257</v>
      </c>
      <c r="N100" s="73" t="s">
        <v>19</v>
      </c>
      <c r="O100" s="68">
        <v>22647.353756934557</v>
      </c>
      <c r="P100" s="69">
        <v>0.3377878663227844</v>
      </c>
      <c r="Q100" s="70">
        <v>22755.36981496295</v>
      </c>
      <c r="R100" s="74">
        <v>0.3403657375924014</v>
      </c>
      <c r="S100" s="72">
        <v>0.004769478111557257</v>
      </c>
    </row>
    <row r="101" spans="2:19" ht="15" thickBot="1">
      <c r="B101" s="73" t="s">
        <v>200</v>
      </c>
      <c r="C101" s="68">
        <v>1084.3022984534932</v>
      </c>
      <c r="D101" s="69">
        <v>0.016172492547008827</v>
      </c>
      <c r="E101" s="70">
        <v>922.076158605978</v>
      </c>
      <c r="F101" s="74">
        <v>0.013792047081296922</v>
      </c>
      <c r="G101" s="72">
        <v>-0.14961338740948293</v>
      </c>
      <c r="N101" s="73" t="s">
        <v>20</v>
      </c>
      <c r="O101" s="68">
        <v>1084.3022984534932</v>
      </c>
      <c r="P101" s="69">
        <v>0.016172492547008827</v>
      </c>
      <c r="Q101" s="70">
        <v>922.076158605978</v>
      </c>
      <c r="R101" s="74">
        <v>0.013792047081296922</v>
      </c>
      <c r="S101" s="72">
        <v>-0.14961338740948293</v>
      </c>
    </row>
    <row r="102" spans="2:19" ht="15" thickBot="1" thickTop="1">
      <c r="B102" s="75" t="s">
        <v>14</v>
      </c>
      <c r="C102" s="76">
        <v>67046.08428798069</v>
      </c>
      <c r="D102" s="77">
        <v>0</v>
      </c>
      <c r="E102" s="78">
        <v>66855.64174562486</v>
      </c>
      <c r="F102" s="86"/>
      <c r="G102" s="80">
        <v>-0.002840472256930404</v>
      </c>
      <c r="N102" s="75" t="s">
        <v>14</v>
      </c>
      <c r="O102" s="76">
        <v>67046.08428798069</v>
      </c>
      <c r="P102" s="77">
        <v>0</v>
      </c>
      <c r="Q102" s="78">
        <v>66855.64174562486</v>
      </c>
      <c r="R102" s="86">
        <v>0</v>
      </c>
      <c r="S102" s="80">
        <v>-0.002840472256930404</v>
      </c>
    </row>
    <row r="103" ht="15" thickBot="1" thickTop="1"/>
    <row r="104" spans="2:23" ht="21.75" thickBot="1" thickTop="1">
      <c r="B104" s="88" t="s">
        <v>21</v>
      </c>
      <c r="C104" s="2"/>
      <c r="D104" s="2"/>
      <c r="E104" s="2"/>
      <c r="F104" s="2"/>
      <c r="G104" s="2"/>
      <c r="H104" s="2"/>
      <c r="I104" s="2"/>
      <c r="J104" s="2"/>
      <c r="K104" s="89"/>
      <c r="N104" s="88" t="s">
        <v>25</v>
      </c>
      <c r="O104" s="2"/>
      <c r="P104" s="2"/>
      <c r="Q104" s="2"/>
      <c r="R104" s="2"/>
      <c r="S104" s="2"/>
      <c r="T104" s="2"/>
      <c r="U104" s="2"/>
      <c r="V104" s="2"/>
      <c r="W104" s="89"/>
    </row>
    <row r="105" spans="2:23" ht="15" thickBot="1" thickTop="1">
      <c r="B105" s="90"/>
      <c r="C105" s="608" t="s">
        <v>22</v>
      </c>
      <c r="D105" s="609"/>
      <c r="E105" s="609"/>
      <c r="F105" s="608" t="s">
        <v>23</v>
      </c>
      <c r="G105" s="609" t="s">
        <v>23</v>
      </c>
      <c r="H105" s="610"/>
      <c r="I105" s="608" t="s">
        <v>24</v>
      </c>
      <c r="J105" s="609" t="s">
        <v>24</v>
      </c>
      <c r="K105" s="610"/>
      <c r="N105" s="90"/>
      <c r="O105" s="608" t="s">
        <v>26</v>
      </c>
      <c r="P105" s="609">
        <v>0</v>
      </c>
      <c r="Q105" s="609">
        <v>0</v>
      </c>
      <c r="R105" s="608" t="s">
        <v>27</v>
      </c>
      <c r="S105" s="609"/>
      <c r="T105" s="610"/>
      <c r="U105" s="608" t="s">
        <v>28</v>
      </c>
      <c r="V105" s="609" t="s">
        <v>24</v>
      </c>
      <c r="W105" s="610">
        <v>0</v>
      </c>
    </row>
    <row r="106" spans="2:23" ht="15" thickBot="1" thickTop="1">
      <c r="B106" s="61" t="s">
        <v>193</v>
      </c>
      <c r="C106" s="91" t="s">
        <v>69</v>
      </c>
      <c r="D106" s="92" t="s">
        <v>70</v>
      </c>
      <c r="E106" s="66" t="s">
        <v>71</v>
      </c>
      <c r="F106" s="93" t="s">
        <v>69</v>
      </c>
      <c r="G106" s="92" t="s">
        <v>70</v>
      </c>
      <c r="H106" s="66" t="s">
        <v>71</v>
      </c>
      <c r="I106" s="93" t="s">
        <v>69</v>
      </c>
      <c r="J106" s="92" t="s">
        <v>70</v>
      </c>
      <c r="K106" s="66" t="s">
        <v>71</v>
      </c>
      <c r="N106" s="61" t="s">
        <v>1</v>
      </c>
      <c r="O106" s="108" t="s">
        <v>99</v>
      </c>
      <c r="P106" s="109" t="s">
        <v>100</v>
      </c>
      <c r="Q106" s="110" t="s">
        <v>71</v>
      </c>
      <c r="R106" s="62" t="s">
        <v>99</v>
      </c>
      <c r="S106" s="109" t="s">
        <v>100</v>
      </c>
      <c r="T106" s="110" t="s">
        <v>71</v>
      </c>
      <c r="U106" s="62" t="s">
        <v>99</v>
      </c>
      <c r="V106" s="109" t="s">
        <v>100</v>
      </c>
      <c r="W106" s="110" t="s">
        <v>71</v>
      </c>
    </row>
    <row r="107" spans="2:23" ht="15" thickTop="1">
      <c r="B107" s="67" t="s">
        <v>195</v>
      </c>
      <c r="C107" s="94">
        <v>324.02260672000006</v>
      </c>
      <c r="D107" s="95">
        <v>298.03286527</v>
      </c>
      <c r="E107" s="96">
        <v>-0.08020965485429465</v>
      </c>
      <c r="F107" s="94">
        <v>777.51240732</v>
      </c>
      <c r="G107" s="97">
        <v>497.43956559673785</v>
      </c>
      <c r="H107" s="96">
        <v>-0.36021655614299775</v>
      </c>
      <c r="I107" s="94">
        <v>597.92652145</v>
      </c>
      <c r="J107" s="95">
        <v>630.92490388</v>
      </c>
      <c r="K107" s="96">
        <v>0.05518802268542533</v>
      </c>
      <c r="N107" s="67" t="s">
        <v>16</v>
      </c>
      <c r="O107" s="94">
        <v>324.02260672000006</v>
      </c>
      <c r="P107" s="95">
        <v>298.03286527</v>
      </c>
      <c r="Q107" s="96">
        <v>-0.08020965485429465</v>
      </c>
      <c r="R107" s="68">
        <v>777.51240732</v>
      </c>
      <c r="S107" s="97">
        <v>497.43956559673785</v>
      </c>
      <c r="T107" s="72">
        <v>-0.36021655614299775</v>
      </c>
      <c r="U107" s="94">
        <v>597.92652145</v>
      </c>
      <c r="V107" s="95">
        <v>630.92490388</v>
      </c>
      <c r="W107" s="96">
        <v>0.05518802268542533</v>
      </c>
    </row>
    <row r="108" spans="2:23" ht="14.25">
      <c r="B108" s="73" t="s">
        <v>196</v>
      </c>
      <c r="C108" s="98">
        <v>457.93939838</v>
      </c>
      <c r="D108" s="97">
        <v>398.36210301999995</v>
      </c>
      <c r="E108" s="72">
        <v>-0.1300986453027625</v>
      </c>
      <c r="F108" s="98">
        <v>107.20178184999997</v>
      </c>
      <c r="G108" s="97">
        <v>97.11498582778421</v>
      </c>
      <c r="H108" s="72">
        <v>-0.09409168250887401</v>
      </c>
      <c r="I108" s="98">
        <v>69.76670016999992</v>
      </c>
      <c r="J108" s="97">
        <v>75.32664385999988</v>
      </c>
      <c r="K108" s="72">
        <v>0.07969337343535088</v>
      </c>
      <c r="N108" s="73" t="s">
        <v>17</v>
      </c>
      <c r="O108" s="98">
        <v>457.93939838</v>
      </c>
      <c r="P108" s="97">
        <v>398.36210301999995</v>
      </c>
      <c r="Q108" s="72">
        <v>-0.1300986453027625</v>
      </c>
      <c r="R108" s="68">
        <v>107.20178184999997</v>
      </c>
      <c r="S108" s="97">
        <v>97.11498582778421</v>
      </c>
      <c r="T108" s="72">
        <v>-0.09409168250887401</v>
      </c>
      <c r="U108" s="98">
        <v>69.76670016999992</v>
      </c>
      <c r="V108" s="97">
        <v>75.32664385999988</v>
      </c>
      <c r="W108" s="72">
        <v>0.07969337343535088</v>
      </c>
    </row>
    <row r="109" spans="2:23" ht="14.25">
      <c r="B109" s="73" t="s">
        <v>197</v>
      </c>
      <c r="C109" s="98">
        <v>2637.49339215</v>
      </c>
      <c r="D109" s="97">
        <v>2965.2168814822467</v>
      </c>
      <c r="E109" s="72">
        <v>0.12425566270901522</v>
      </c>
      <c r="F109" s="98">
        <v>420.45317073000007</v>
      </c>
      <c r="G109" s="97">
        <v>465.65706680466224</v>
      </c>
      <c r="H109" s="72">
        <v>0.10751232056635018</v>
      </c>
      <c r="I109" s="98">
        <v>2.906</v>
      </c>
      <c r="J109" s="97">
        <v>3.67252058</v>
      </c>
      <c r="K109" s="72">
        <v>0.26377170681348927</v>
      </c>
      <c r="N109" s="73" t="s">
        <v>202</v>
      </c>
      <c r="O109" s="98">
        <v>2637.49339215</v>
      </c>
      <c r="P109" s="97">
        <v>2965.2168814822467</v>
      </c>
      <c r="Q109" s="72">
        <v>0.12425566270901522</v>
      </c>
      <c r="R109" s="68">
        <v>420.45317073000007</v>
      </c>
      <c r="S109" s="97">
        <v>465.65706680466224</v>
      </c>
      <c r="T109" s="72">
        <v>0.10751232056635018</v>
      </c>
      <c r="U109" s="98">
        <v>2.906</v>
      </c>
      <c r="V109" s="97">
        <v>3.67252058</v>
      </c>
      <c r="W109" s="72">
        <v>0.26377170681348927</v>
      </c>
    </row>
    <row r="110" spans="2:23" ht="14.25">
      <c r="B110" s="73" t="s">
        <v>198</v>
      </c>
      <c r="C110" s="98">
        <v>133.48999999999978</v>
      </c>
      <c r="D110" s="97">
        <v>93.00850334542292</v>
      </c>
      <c r="E110" s="72">
        <v>-0.3032549004013554</v>
      </c>
      <c r="F110" s="98">
        <v>334.37218392000005</v>
      </c>
      <c r="G110" s="97">
        <v>403.3975628533933</v>
      </c>
      <c r="H110" s="72">
        <v>0.20643277836145568</v>
      </c>
      <c r="I110" s="98">
        <v>95.08099999999999</v>
      </c>
      <c r="J110" s="97">
        <v>69.52100714000001</v>
      </c>
      <c r="K110" s="72">
        <v>-0.2688233491444135</v>
      </c>
      <c r="N110" s="73" t="s">
        <v>203</v>
      </c>
      <c r="O110" s="98">
        <v>133.48999999999978</v>
      </c>
      <c r="P110" s="97">
        <v>93.00850334542292</v>
      </c>
      <c r="Q110" s="72">
        <v>-0.3032549004013554</v>
      </c>
      <c r="R110" s="68">
        <v>334.37218392000005</v>
      </c>
      <c r="S110" s="97">
        <v>403.3975628533933</v>
      </c>
      <c r="T110" s="72">
        <v>0.20643277836145568</v>
      </c>
      <c r="U110" s="98">
        <v>95.08099999999999</v>
      </c>
      <c r="V110" s="97">
        <v>69.52100714000001</v>
      </c>
      <c r="W110" s="72">
        <v>-0.2688233491444135</v>
      </c>
    </row>
    <row r="111" spans="2:23" ht="14.25">
      <c r="B111" s="73" t="s">
        <v>199</v>
      </c>
      <c r="C111" s="98">
        <v>2439.692</v>
      </c>
      <c r="D111" s="97">
        <v>1607.432</v>
      </c>
      <c r="E111" s="72">
        <v>-0.3411332250136493</v>
      </c>
      <c r="F111" s="98">
        <v>135.26527242999998</v>
      </c>
      <c r="G111" s="97">
        <v>224.69605704047652</v>
      </c>
      <c r="H111" s="72">
        <v>0.6611511070349347</v>
      </c>
      <c r="I111" s="98">
        <v>0</v>
      </c>
      <c r="J111" s="97">
        <v>0</v>
      </c>
      <c r="K111" s="72" t="s">
        <v>147</v>
      </c>
      <c r="N111" s="73" t="s">
        <v>19</v>
      </c>
      <c r="O111" s="98">
        <v>2439.692</v>
      </c>
      <c r="P111" s="97">
        <v>1607.432</v>
      </c>
      <c r="Q111" s="72">
        <v>-0.3411332250136493</v>
      </c>
      <c r="R111" s="68">
        <v>135.26527242999998</v>
      </c>
      <c r="S111" s="97">
        <v>224.69605704047652</v>
      </c>
      <c r="T111" s="72">
        <v>0.6611511070349347</v>
      </c>
      <c r="U111" s="98">
        <v>0</v>
      </c>
      <c r="V111" s="97">
        <v>0</v>
      </c>
      <c r="W111" s="72" t="s">
        <v>147</v>
      </c>
    </row>
    <row r="112" spans="2:23" ht="15" thickBot="1">
      <c r="B112" s="73" t="s">
        <v>200</v>
      </c>
      <c r="C112" s="99">
        <v>0.224</v>
      </c>
      <c r="D112" s="100">
        <v>0.18900000000007822</v>
      </c>
      <c r="E112" s="101">
        <v>-0.15624999999965083</v>
      </c>
      <c r="F112" s="99">
        <v>36.21100164</v>
      </c>
      <c r="G112" s="100">
        <v>98.27610508808539</v>
      </c>
      <c r="H112" s="101">
        <v>1.713984718377025</v>
      </c>
      <c r="I112" s="99">
        <v>5.1341000800000005</v>
      </c>
      <c r="J112" s="100">
        <v>3.875268980000115</v>
      </c>
      <c r="K112" s="101">
        <v>-0.2451902145234156</v>
      </c>
      <c r="N112" s="73" t="s">
        <v>20</v>
      </c>
      <c r="O112" s="99">
        <v>0.224</v>
      </c>
      <c r="P112" s="100">
        <v>0.18900000000007822</v>
      </c>
      <c r="Q112" s="101">
        <v>-0.15624999999965083</v>
      </c>
      <c r="R112" s="68">
        <v>36.21100164</v>
      </c>
      <c r="S112" s="100">
        <v>98.27610508808539</v>
      </c>
      <c r="T112" s="72">
        <v>1.713984718377025</v>
      </c>
      <c r="U112" s="99">
        <v>5.1341000800000005</v>
      </c>
      <c r="V112" s="100">
        <v>3.875268980000115</v>
      </c>
      <c r="W112" s="101">
        <v>-0.2451902145234156</v>
      </c>
    </row>
    <row r="113" spans="2:23" ht="15" thickBot="1" thickTop="1">
      <c r="B113" s="75" t="s">
        <v>14</v>
      </c>
      <c r="C113" s="102">
        <v>5992.86139725</v>
      </c>
      <c r="D113" s="103">
        <v>5362.24135311767</v>
      </c>
      <c r="E113" s="104">
        <v>-0.10522853814401723</v>
      </c>
      <c r="F113" s="76">
        <v>1811.0158178900003</v>
      </c>
      <c r="G113" s="103">
        <v>1786.5813432111395</v>
      </c>
      <c r="H113" s="104">
        <v>-0.013492137637610035</v>
      </c>
      <c r="I113" s="76">
        <v>770.8143216999999</v>
      </c>
      <c r="J113" s="103">
        <v>783.32034444</v>
      </c>
      <c r="K113" s="104">
        <v>0.016224429655663952</v>
      </c>
      <c r="N113" s="75" t="s">
        <v>14</v>
      </c>
      <c r="O113" s="102">
        <v>5992.86139725</v>
      </c>
      <c r="P113" s="103">
        <v>5362.24135311767</v>
      </c>
      <c r="Q113" s="104">
        <v>-0.10522853814401723</v>
      </c>
      <c r="R113" s="76">
        <v>1811.0158178900003</v>
      </c>
      <c r="S113" s="103">
        <v>1786.5813432111395</v>
      </c>
      <c r="T113" s="104">
        <v>-0.013492137637610035</v>
      </c>
      <c r="U113" s="76">
        <v>770.8143216999999</v>
      </c>
      <c r="V113" s="103">
        <v>783.32034444</v>
      </c>
      <c r="W113" s="104">
        <v>0.016224429655663952</v>
      </c>
    </row>
    <row r="114" spans="2:23" ht="15" thickBot="1" thickTop="1">
      <c r="B114" s="105"/>
      <c r="C114" s="106"/>
      <c r="D114" s="106"/>
      <c r="E114" s="107"/>
      <c r="F114" s="106"/>
      <c r="G114" s="106"/>
      <c r="H114" s="107"/>
      <c r="I114" s="106"/>
      <c r="J114" s="106"/>
      <c r="K114" s="107"/>
      <c r="N114" s="105"/>
      <c r="O114" s="106"/>
      <c r="P114" s="106"/>
      <c r="Q114" s="107"/>
      <c r="R114" s="106"/>
      <c r="S114" s="106"/>
      <c r="T114" s="107"/>
      <c r="U114" s="106"/>
      <c r="V114" s="106"/>
      <c r="W114" s="107"/>
    </row>
    <row r="115" spans="2:23" ht="21.75" thickBot="1" thickTop="1">
      <c r="B115" s="88" t="s">
        <v>15</v>
      </c>
      <c r="C115" s="2"/>
      <c r="D115" s="2"/>
      <c r="E115" s="2"/>
      <c r="F115" s="2"/>
      <c r="G115" s="2"/>
      <c r="H115" s="2"/>
      <c r="I115" s="2"/>
      <c r="J115" s="2"/>
      <c r="K115" s="89"/>
      <c r="N115" s="88" t="s">
        <v>29</v>
      </c>
      <c r="O115" s="2"/>
      <c r="P115" s="2"/>
      <c r="Q115" s="2"/>
      <c r="R115" s="2"/>
      <c r="S115" s="2"/>
      <c r="T115" s="2"/>
      <c r="U115" s="2"/>
      <c r="V115" s="2"/>
      <c r="W115" s="111"/>
    </row>
    <row r="116" spans="2:23" ht="15" thickBot="1" thickTop="1">
      <c r="B116" s="90"/>
      <c r="C116" s="608" t="s">
        <v>22</v>
      </c>
      <c r="D116" s="609"/>
      <c r="E116" s="609"/>
      <c r="F116" s="608" t="s">
        <v>23</v>
      </c>
      <c r="G116" s="609" t="s">
        <v>23</v>
      </c>
      <c r="H116" s="610"/>
      <c r="I116" s="608" t="s">
        <v>24</v>
      </c>
      <c r="J116" s="609" t="s">
        <v>24</v>
      </c>
      <c r="K116" s="610"/>
      <c r="N116" s="90"/>
      <c r="O116" s="608" t="s">
        <v>26</v>
      </c>
      <c r="P116" s="609">
        <v>0</v>
      </c>
      <c r="Q116" s="609">
        <v>0</v>
      </c>
      <c r="R116" s="608" t="s">
        <v>27</v>
      </c>
      <c r="S116" s="609"/>
      <c r="T116" s="610"/>
      <c r="U116" s="608" t="s">
        <v>28</v>
      </c>
      <c r="V116" s="609" t="s">
        <v>24</v>
      </c>
      <c r="W116" s="610">
        <v>0</v>
      </c>
    </row>
    <row r="117" spans="2:23" ht="15" thickBot="1" thickTop="1">
      <c r="B117" s="61" t="s">
        <v>193</v>
      </c>
      <c r="C117" s="91">
        <v>42094</v>
      </c>
      <c r="D117" s="92">
        <v>42460</v>
      </c>
      <c r="E117" s="66" t="s">
        <v>71</v>
      </c>
      <c r="F117" s="93">
        <v>42094</v>
      </c>
      <c r="G117" s="92">
        <v>42460</v>
      </c>
      <c r="H117" s="66" t="s">
        <v>71</v>
      </c>
      <c r="I117" s="93">
        <v>42094</v>
      </c>
      <c r="J117" s="92">
        <v>42460</v>
      </c>
      <c r="K117" s="66" t="s">
        <v>71</v>
      </c>
      <c r="N117" s="61" t="s">
        <v>1</v>
      </c>
      <c r="O117" s="108">
        <v>42094</v>
      </c>
      <c r="P117" s="109">
        <v>42460</v>
      </c>
      <c r="Q117" s="110" t="s">
        <v>71</v>
      </c>
      <c r="R117" s="62">
        <v>42094</v>
      </c>
      <c r="S117" s="109">
        <v>42460</v>
      </c>
      <c r="T117" s="110" t="s">
        <v>71</v>
      </c>
      <c r="U117" s="62">
        <v>42094</v>
      </c>
      <c r="V117" s="109">
        <v>42460</v>
      </c>
      <c r="W117" s="110" t="s">
        <v>71</v>
      </c>
    </row>
    <row r="118" spans="2:23" ht="15" thickTop="1">
      <c r="B118" s="67" t="s">
        <v>195</v>
      </c>
      <c r="C118" s="94">
        <v>3309.48</v>
      </c>
      <c r="D118" s="95">
        <v>2960.17</v>
      </c>
      <c r="E118" s="96">
        <v>-0.1055483036609981</v>
      </c>
      <c r="F118" s="68">
        <v>1954.5021208739633</v>
      </c>
      <c r="G118" s="97">
        <v>2019.7546722455274</v>
      </c>
      <c r="H118" s="96">
        <v>0.03338576646946079</v>
      </c>
      <c r="I118" s="94">
        <v>6345.692427</v>
      </c>
      <c r="J118" s="95">
        <v>5600.45569196</v>
      </c>
      <c r="K118" s="96">
        <v>-0.1174397819643962</v>
      </c>
      <c r="N118" s="67" t="s">
        <v>16</v>
      </c>
      <c r="O118" s="94">
        <v>3309.48</v>
      </c>
      <c r="P118" s="95">
        <v>2960.17</v>
      </c>
      <c r="Q118" s="96">
        <v>-0.1055483036609981</v>
      </c>
      <c r="R118" s="68">
        <v>1954.5021208739633</v>
      </c>
      <c r="S118" s="97">
        <v>2019.7546722455274</v>
      </c>
      <c r="T118" s="96">
        <v>0.03338576646946079</v>
      </c>
      <c r="U118" s="94">
        <v>6345.692427</v>
      </c>
      <c r="V118" s="95">
        <v>5600.45569196</v>
      </c>
      <c r="W118" s="96">
        <v>-0.1174397819643962</v>
      </c>
    </row>
    <row r="119" spans="2:23" ht="14.25">
      <c r="B119" s="73" t="s">
        <v>196</v>
      </c>
      <c r="C119" s="98">
        <v>4854.499524569999</v>
      </c>
      <c r="D119" s="97">
        <v>4884.498</v>
      </c>
      <c r="E119" s="72">
        <v>0.0061795196967615595</v>
      </c>
      <c r="F119" s="68">
        <v>373.9760643058596</v>
      </c>
      <c r="G119" s="97">
        <v>393.2026460716995</v>
      </c>
      <c r="H119" s="72">
        <v>0.05141126291471765</v>
      </c>
      <c r="I119" s="98">
        <v>2851.4117180899993</v>
      </c>
      <c r="J119" s="97">
        <v>2704.2093320899985</v>
      </c>
      <c r="K119" s="72">
        <v>-0.05162438839193784</v>
      </c>
      <c r="N119" s="73" t="s">
        <v>17</v>
      </c>
      <c r="O119" s="98">
        <v>4854.499524569999</v>
      </c>
      <c r="P119" s="97">
        <v>4884.498</v>
      </c>
      <c r="Q119" s="72">
        <v>0.0061795196967615595</v>
      </c>
      <c r="R119" s="68">
        <v>373.9760643058596</v>
      </c>
      <c r="S119" s="97">
        <v>393.2026460716995</v>
      </c>
      <c r="T119" s="72">
        <v>0.05141126291471765</v>
      </c>
      <c r="U119" s="98">
        <v>2851.4117180899993</v>
      </c>
      <c r="V119" s="97">
        <v>2704.2093320899985</v>
      </c>
      <c r="W119" s="72">
        <v>-0.05162438839193784</v>
      </c>
    </row>
    <row r="120" spans="2:23" ht="14.25">
      <c r="B120" s="73" t="s">
        <v>197</v>
      </c>
      <c r="C120" s="98">
        <v>17024.71606806</v>
      </c>
      <c r="D120" s="97">
        <v>18258.237</v>
      </c>
      <c r="E120" s="72">
        <v>0.07245471389999891</v>
      </c>
      <c r="F120" s="68">
        <v>1975.370275474934</v>
      </c>
      <c r="G120" s="97">
        <v>1952.9352854672456</v>
      </c>
      <c r="H120" s="72">
        <v>-0.011357359319530302</v>
      </c>
      <c r="I120" s="98">
        <v>72.767</v>
      </c>
      <c r="J120" s="97">
        <v>116.75879953</v>
      </c>
      <c r="K120" s="72">
        <v>0.6045570042739155</v>
      </c>
      <c r="N120" s="73" t="s">
        <v>202</v>
      </c>
      <c r="O120" s="98">
        <v>17024.71606806</v>
      </c>
      <c r="P120" s="97">
        <v>18258.237</v>
      </c>
      <c r="Q120" s="72">
        <v>0.07245471389999891</v>
      </c>
      <c r="R120" s="68">
        <v>1975.370275474934</v>
      </c>
      <c r="S120" s="97">
        <v>1952.9352854672456</v>
      </c>
      <c r="T120" s="72">
        <v>-0.011357359319530302</v>
      </c>
      <c r="U120" s="98">
        <v>72.767</v>
      </c>
      <c r="V120" s="97">
        <v>116.75879953</v>
      </c>
      <c r="W120" s="72">
        <v>0.6045570042739155</v>
      </c>
    </row>
    <row r="121" spans="2:23" ht="14.25">
      <c r="B121" s="73" t="s">
        <v>198</v>
      </c>
      <c r="C121" s="98">
        <v>2058.6610000000037</v>
      </c>
      <c r="D121" s="97">
        <v>2045.7690000000002</v>
      </c>
      <c r="E121" s="72">
        <v>-0.006262322937095277</v>
      </c>
      <c r="F121" s="68">
        <v>1508.3900342178815</v>
      </c>
      <c r="G121" s="97">
        <v>1501.9664275614618</v>
      </c>
      <c r="H121" s="72">
        <v>-0.004258584656952058</v>
      </c>
      <c r="I121" s="98">
        <v>984.962</v>
      </c>
      <c r="J121" s="97">
        <v>740.2389171299999</v>
      </c>
      <c r="K121" s="72">
        <v>-0.24845941556120954</v>
      </c>
      <c r="N121" s="73" t="s">
        <v>203</v>
      </c>
      <c r="O121" s="98">
        <v>2058.6610000000037</v>
      </c>
      <c r="P121" s="97">
        <v>2045.7690000000002</v>
      </c>
      <c r="Q121" s="72">
        <v>-0.006262322937095277</v>
      </c>
      <c r="R121" s="68">
        <v>1508.3900342178815</v>
      </c>
      <c r="S121" s="97">
        <v>1501.9664275614618</v>
      </c>
      <c r="T121" s="72">
        <v>-0.004258584656952058</v>
      </c>
      <c r="U121" s="98">
        <v>984.962</v>
      </c>
      <c r="V121" s="97">
        <v>740.2389171299999</v>
      </c>
      <c r="W121" s="72">
        <v>-0.24845941556120954</v>
      </c>
    </row>
    <row r="122" spans="2:23" ht="14.25">
      <c r="B122" s="73" t="s">
        <v>199</v>
      </c>
      <c r="C122" s="98">
        <v>21272.912186</v>
      </c>
      <c r="D122" s="97">
        <v>20926.27</v>
      </c>
      <c r="E122" s="72">
        <v>-0.016295003851335976</v>
      </c>
      <c r="F122" s="68">
        <v>1374.4415709345571</v>
      </c>
      <c r="G122" s="97">
        <v>1767.8211326829507</v>
      </c>
      <c r="H122" s="72">
        <v>0.28621046544809725</v>
      </c>
      <c r="I122" s="98">
        <v>0</v>
      </c>
      <c r="J122" s="97">
        <v>61.27868228</v>
      </c>
      <c r="K122" s="72" t="s">
        <v>147</v>
      </c>
      <c r="N122" s="73" t="s">
        <v>19</v>
      </c>
      <c r="O122" s="98">
        <v>21272.912186</v>
      </c>
      <c r="P122" s="97">
        <v>20926.27</v>
      </c>
      <c r="Q122" s="72">
        <v>-0.016295003851335976</v>
      </c>
      <c r="R122" s="68">
        <v>1374.4415709345571</v>
      </c>
      <c r="S122" s="97">
        <v>1767.8211326829507</v>
      </c>
      <c r="T122" s="72">
        <v>0.28621046544809725</v>
      </c>
      <c r="U122" s="98">
        <v>0</v>
      </c>
      <c r="V122" s="97">
        <v>61.27868228</v>
      </c>
      <c r="W122" s="72" t="s">
        <v>147</v>
      </c>
    </row>
    <row r="123" spans="2:23" ht="15" thickBot="1">
      <c r="B123" s="73" t="s">
        <v>200</v>
      </c>
      <c r="C123" s="99">
        <v>183.201</v>
      </c>
      <c r="D123" s="100">
        <v>106.615</v>
      </c>
      <c r="E123" s="101">
        <v>-0.4180435696311702</v>
      </c>
      <c r="F123" s="68">
        <v>859.1652984534932</v>
      </c>
      <c r="G123" s="100">
        <v>790.1437239759612</v>
      </c>
      <c r="H123" s="101">
        <v>-0.080335617141162</v>
      </c>
      <c r="I123" s="99">
        <v>41.936</v>
      </c>
      <c r="J123" s="100">
        <v>25.31743463000123</v>
      </c>
      <c r="K123" s="101">
        <v>-0.39628398917395</v>
      </c>
      <c r="N123" s="73" t="s">
        <v>20</v>
      </c>
      <c r="O123" s="99">
        <v>183.201</v>
      </c>
      <c r="P123" s="100">
        <v>106.615</v>
      </c>
      <c r="Q123" s="101">
        <v>-0.4180435696311702</v>
      </c>
      <c r="R123" s="68">
        <v>859.1652984534932</v>
      </c>
      <c r="S123" s="100">
        <v>790.1437239759612</v>
      </c>
      <c r="T123" s="101">
        <v>-0.080335617141162</v>
      </c>
      <c r="U123" s="99">
        <v>41.936</v>
      </c>
      <c r="V123" s="100">
        <v>25.31743463000123</v>
      </c>
      <c r="W123" s="101">
        <v>-0.39628398917395</v>
      </c>
    </row>
    <row r="124" spans="2:23" ht="15" thickBot="1" thickTop="1">
      <c r="B124" s="75" t="s">
        <v>14</v>
      </c>
      <c r="C124" s="102">
        <v>48703.46977863</v>
      </c>
      <c r="D124" s="103">
        <v>49181.559</v>
      </c>
      <c r="E124" s="104">
        <v>0.009816327738927821</v>
      </c>
      <c r="F124" s="76">
        <v>8045.845364260689</v>
      </c>
      <c r="G124" s="103">
        <v>8425.823888004847</v>
      </c>
      <c r="H124" s="104">
        <v>0.047226674953511516</v>
      </c>
      <c r="I124" s="76">
        <v>10296.76914509</v>
      </c>
      <c r="J124" s="103">
        <v>9248.25885762</v>
      </c>
      <c r="K124" s="104">
        <v>-0.10182905654148622</v>
      </c>
      <c r="N124" s="75" t="s">
        <v>14</v>
      </c>
      <c r="O124" s="102">
        <v>48703.46977863</v>
      </c>
      <c r="P124" s="103">
        <v>49181.559</v>
      </c>
      <c r="Q124" s="104">
        <v>0.009816327738927821</v>
      </c>
      <c r="R124" s="76">
        <v>8045.845364260689</v>
      </c>
      <c r="S124" s="103">
        <v>8425.823888004847</v>
      </c>
      <c r="T124" s="104">
        <v>0.047226674953511516</v>
      </c>
      <c r="U124" s="76">
        <v>10296.76914509</v>
      </c>
      <c r="V124" s="103">
        <v>9248.25885762</v>
      </c>
      <c r="W124" s="104">
        <v>-0.10182905654148622</v>
      </c>
    </row>
    <row r="125" ht="15" thickBot="1" thickTop="1"/>
    <row r="126" spans="2:17" ht="21" thickTop="1">
      <c r="B126" s="1" t="s">
        <v>0</v>
      </c>
      <c r="C126" s="2"/>
      <c r="D126" s="2"/>
      <c r="E126" s="3" t="s">
        <v>30</v>
      </c>
      <c r="N126" s="1" t="s">
        <v>0</v>
      </c>
      <c r="O126" s="2"/>
      <c r="P126" s="2"/>
      <c r="Q126" s="3" t="s">
        <v>31</v>
      </c>
    </row>
    <row r="127" spans="2:17" ht="15.75" thickBot="1">
      <c r="B127" s="464"/>
      <c r="C127" s="29"/>
      <c r="D127" s="29"/>
      <c r="E127" s="30"/>
      <c r="N127" s="464"/>
      <c r="O127" s="29"/>
      <c r="P127" s="29"/>
      <c r="Q127" s="30"/>
    </row>
    <row r="128" spans="2:17" ht="16.5" thickBot="1" thickTop="1">
      <c r="B128" s="4" t="s">
        <v>2</v>
      </c>
      <c r="C128" s="112" t="s">
        <v>69</v>
      </c>
      <c r="D128" s="113" t="s">
        <v>70</v>
      </c>
      <c r="E128" s="114" t="s">
        <v>71</v>
      </c>
      <c r="N128" s="4" t="s">
        <v>5</v>
      </c>
      <c r="O128" s="112" t="s">
        <v>99</v>
      </c>
      <c r="P128" s="113" t="s">
        <v>100</v>
      </c>
      <c r="Q128" s="114" t="s">
        <v>71</v>
      </c>
    </row>
    <row r="129" spans="2:17" ht="15">
      <c r="B129" s="8" t="s">
        <v>122</v>
      </c>
      <c r="C129" s="51">
        <v>659.4608498999996</v>
      </c>
      <c r="D129" s="115">
        <v>596.5864591599999</v>
      </c>
      <c r="E129" s="116">
        <v>-0.09534211280250215</v>
      </c>
      <c r="N129" s="8" t="s">
        <v>8</v>
      </c>
      <c r="O129" s="51">
        <v>659.4608498999996</v>
      </c>
      <c r="P129" s="115">
        <v>596.5864591599999</v>
      </c>
      <c r="Q129" s="116">
        <v>-0.09534211280250215</v>
      </c>
    </row>
    <row r="130" spans="2:17" ht="15">
      <c r="B130" s="117" t="s">
        <v>123</v>
      </c>
      <c r="C130" s="118">
        <v>0.07695281263549969</v>
      </c>
      <c r="D130" s="119">
        <v>0.07530690712353456</v>
      </c>
      <c r="E130" s="37"/>
      <c r="N130" s="117" t="s">
        <v>130</v>
      </c>
      <c r="O130" s="118">
        <v>0.07695281263549969</v>
      </c>
      <c r="P130" s="119">
        <v>0.07530690712353456</v>
      </c>
      <c r="Q130" s="37"/>
    </row>
    <row r="131" spans="2:17" ht="15">
      <c r="B131" s="120" t="s">
        <v>124</v>
      </c>
      <c r="C131" s="46">
        <v>-200.7104403325</v>
      </c>
      <c r="D131" s="121">
        <v>-152.91665721500001</v>
      </c>
      <c r="E131" s="122">
        <v>-0.23812305447750537</v>
      </c>
      <c r="N131" s="120" t="s">
        <v>131</v>
      </c>
      <c r="O131" s="46">
        <v>-200.7104403325</v>
      </c>
      <c r="P131" s="121">
        <v>-152.91665721500001</v>
      </c>
      <c r="Q131" s="122">
        <v>-0.23812305447750537</v>
      </c>
    </row>
    <row r="132" spans="2:17" ht="14.25">
      <c r="B132" s="123" t="s">
        <v>22</v>
      </c>
      <c r="C132" s="38">
        <v>-148.0284403325</v>
      </c>
      <c r="D132" s="39">
        <v>-103.118657215</v>
      </c>
      <c r="E132" s="124"/>
      <c r="N132" s="123" t="s">
        <v>26</v>
      </c>
      <c r="O132" s="38">
        <v>-148.0284403325</v>
      </c>
      <c r="P132" s="39">
        <v>-103.118657215</v>
      </c>
      <c r="Q132" s="129">
        <v>0</v>
      </c>
    </row>
    <row r="133" spans="2:17" ht="14.25">
      <c r="B133" s="123" t="s">
        <v>23</v>
      </c>
      <c r="C133" s="38">
        <v>-13.008999999999999</v>
      </c>
      <c r="D133" s="39">
        <v>-9.397999999999998</v>
      </c>
      <c r="E133" s="124"/>
      <c r="N133" s="123" t="s">
        <v>27</v>
      </c>
      <c r="O133" s="38">
        <v>-13.008999999999999</v>
      </c>
      <c r="P133" s="39">
        <v>-9.397999999999998</v>
      </c>
      <c r="Q133" s="124">
        <v>0</v>
      </c>
    </row>
    <row r="134" spans="2:17" ht="14.25">
      <c r="B134" s="123" t="s">
        <v>24</v>
      </c>
      <c r="C134" s="38">
        <v>-39.50599999999999</v>
      </c>
      <c r="D134" s="39">
        <v>-40.192</v>
      </c>
      <c r="E134" s="124"/>
      <c r="N134" s="123" t="s">
        <v>28</v>
      </c>
      <c r="O134" s="38">
        <v>-39.50599999999999</v>
      </c>
      <c r="P134" s="39">
        <v>-40.192</v>
      </c>
      <c r="Q134" s="124">
        <v>0</v>
      </c>
    </row>
    <row r="135" spans="2:17" ht="14.25">
      <c r="B135" s="123" t="s">
        <v>96</v>
      </c>
      <c r="C135" s="38">
        <v>-1.168</v>
      </c>
      <c r="D135" s="39">
        <v>-0.971</v>
      </c>
      <c r="E135" s="124"/>
      <c r="N135" s="123" t="s">
        <v>118</v>
      </c>
      <c r="O135" s="38">
        <v>-1.168</v>
      </c>
      <c r="P135" s="39">
        <v>-0.971</v>
      </c>
      <c r="Q135" s="124">
        <v>0</v>
      </c>
    </row>
    <row r="136" spans="2:17" ht="15">
      <c r="B136" s="120" t="s">
        <v>125</v>
      </c>
      <c r="C136" s="46">
        <v>-3.5919999999999996</v>
      </c>
      <c r="D136" s="121">
        <v>-10.868000000000002</v>
      </c>
      <c r="E136" s="122"/>
      <c r="N136" s="120" t="s">
        <v>132</v>
      </c>
      <c r="O136" s="46">
        <v>-3.5919999999999996</v>
      </c>
      <c r="P136" s="121">
        <v>-10.868000000000002</v>
      </c>
      <c r="Q136" s="122">
        <v>0</v>
      </c>
    </row>
    <row r="137" spans="2:17" ht="15">
      <c r="B137" s="8" t="s">
        <v>126</v>
      </c>
      <c r="C137" s="51">
        <v>455.15840956749963</v>
      </c>
      <c r="D137" s="115">
        <v>432.8018019449999</v>
      </c>
      <c r="E137" s="116">
        <v>-0.04911830068951906</v>
      </c>
      <c r="N137" s="8" t="s">
        <v>10</v>
      </c>
      <c r="O137" s="51">
        <v>455.15840956749963</v>
      </c>
      <c r="P137" s="115">
        <v>432.8018019449999</v>
      </c>
      <c r="Q137" s="116">
        <v>-0.04911830068951906</v>
      </c>
    </row>
    <row r="138" spans="2:17" ht="15.75" thickBot="1">
      <c r="B138" s="125" t="s">
        <v>127</v>
      </c>
      <c r="C138" s="126">
        <v>0.05311265985877875</v>
      </c>
      <c r="D138" s="127">
        <v>0.054632425194265644</v>
      </c>
      <c r="E138" s="128"/>
      <c r="N138" s="125" t="s">
        <v>133</v>
      </c>
      <c r="O138" s="126">
        <v>0.05311265985877875</v>
      </c>
      <c r="P138" s="127">
        <v>0.054632425194265644</v>
      </c>
      <c r="Q138" s="128"/>
    </row>
    <row r="139" ht="15" thickBot="1" thickTop="1"/>
    <row r="140" spans="2:17" ht="21.75" thickBot="1" thickTop="1">
      <c r="B140" s="1" t="s">
        <v>0</v>
      </c>
      <c r="C140" s="2"/>
      <c r="D140" s="2"/>
      <c r="E140" s="3" t="s">
        <v>32</v>
      </c>
      <c r="F140" s="465"/>
      <c r="G140" s="466"/>
      <c r="H140" s="87"/>
      <c r="N140" s="1" t="s">
        <v>0</v>
      </c>
      <c r="O140" s="2"/>
      <c r="P140" s="2"/>
      <c r="Q140" s="3" t="s">
        <v>33</v>
      </c>
    </row>
    <row r="141" spans="2:17" ht="16.5" thickBot="1" thickTop="1">
      <c r="B141" s="130" t="s">
        <v>2</v>
      </c>
      <c r="C141" s="112" t="s">
        <v>69</v>
      </c>
      <c r="D141" s="113" t="s">
        <v>70</v>
      </c>
      <c r="E141" s="114" t="s">
        <v>71</v>
      </c>
      <c r="F141" s="465"/>
      <c r="G141" s="466"/>
      <c r="H141" s="87"/>
      <c r="N141" s="130" t="s">
        <v>5</v>
      </c>
      <c r="O141" s="112" t="s">
        <v>99</v>
      </c>
      <c r="P141" s="113" t="s">
        <v>100</v>
      </c>
      <c r="Q141" s="114" t="s">
        <v>71</v>
      </c>
    </row>
    <row r="142" spans="2:17" ht="15">
      <c r="B142" s="131" t="s">
        <v>128</v>
      </c>
      <c r="C142" s="132">
        <v>71.801443179</v>
      </c>
      <c r="D142" s="133">
        <v>52.452121153034604</v>
      </c>
      <c r="E142" s="134">
        <v>-0.2694837480874557</v>
      </c>
      <c r="F142" s="507"/>
      <c r="H142" s="87"/>
      <c r="N142" s="131" t="s">
        <v>134</v>
      </c>
      <c r="O142" s="132">
        <v>71.801443179</v>
      </c>
      <c r="P142" s="133">
        <v>52.452121153034604</v>
      </c>
      <c r="Q142" s="134">
        <v>-0.2694837480874557</v>
      </c>
    </row>
    <row r="143" spans="2:17" ht="15">
      <c r="B143" s="131" t="s">
        <v>68</v>
      </c>
      <c r="C143" s="46">
        <v>-226.145385089</v>
      </c>
      <c r="D143" s="121">
        <v>-154.06712115303458</v>
      </c>
      <c r="E143" s="122">
        <v>-0.3187253363918917</v>
      </c>
      <c r="G143" s="526"/>
      <c r="H143" s="87"/>
      <c r="N143" s="131" t="s">
        <v>135</v>
      </c>
      <c r="O143" s="46">
        <v>-226.145385089</v>
      </c>
      <c r="P143" s="121">
        <v>-154.06712115303458</v>
      </c>
      <c r="Q143" s="122">
        <v>-0.3187253363918917</v>
      </c>
    </row>
    <row r="144" spans="2:17" ht="15">
      <c r="B144" s="8" t="s">
        <v>129</v>
      </c>
      <c r="C144" s="51">
        <v>-154.34394191</v>
      </c>
      <c r="D144" s="115">
        <v>-101.61499999999998</v>
      </c>
      <c r="E144" s="116">
        <v>-0.3416327279029</v>
      </c>
      <c r="H144" s="87"/>
      <c r="N144" s="8" t="s">
        <v>136</v>
      </c>
      <c r="O144" s="51">
        <v>-154.34394191</v>
      </c>
      <c r="P144" s="115">
        <v>-101.61499999999998</v>
      </c>
      <c r="Q144" s="116">
        <v>-0.3416327279029</v>
      </c>
    </row>
    <row r="145" spans="2:17" ht="15">
      <c r="B145" s="135" t="s">
        <v>22</v>
      </c>
      <c r="C145" s="32">
        <v>-59.68669000000001</v>
      </c>
      <c r="D145" s="33">
        <v>-41.19700000000001</v>
      </c>
      <c r="E145" s="136">
        <v>-0.3097791149081981</v>
      </c>
      <c r="H145" s="87"/>
      <c r="N145" s="135" t="s">
        <v>26</v>
      </c>
      <c r="O145" s="32">
        <v>-59.68669000000001</v>
      </c>
      <c r="P145" s="33">
        <v>-41.19700000000001</v>
      </c>
      <c r="Q145" s="136">
        <v>-0.3097791149081981</v>
      </c>
    </row>
    <row r="146" spans="2:17" ht="15">
      <c r="B146" s="117" t="s">
        <v>23</v>
      </c>
      <c r="C146" s="32">
        <v>-41.98</v>
      </c>
      <c r="D146" s="33">
        <v>-16.353999999999996</v>
      </c>
      <c r="E146" s="136">
        <v>-0.610433539780848</v>
      </c>
      <c r="H146" s="87"/>
      <c r="N146" s="117" t="s">
        <v>27</v>
      </c>
      <c r="O146" s="32">
        <v>-41.98</v>
      </c>
      <c r="P146" s="33">
        <v>-16.353999999999996</v>
      </c>
      <c r="Q146" s="136">
        <v>-0.610433539780848</v>
      </c>
    </row>
    <row r="147" spans="2:17" ht="15">
      <c r="B147" s="117" t="s">
        <v>24</v>
      </c>
      <c r="C147" s="32">
        <v>-16.557251909999998</v>
      </c>
      <c r="D147" s="33">
        <v>-14.865999999999998</v>
      </c>
      <c r="E147" s="136">
        <v>-0.10214568934465162</v>
      </c>
      <c r="H147" s="87"/>
      <c r="N147" s="117" t="s">
        <v>28</v>
      </c>
      <c r="O147" s="32">
        <v>-16.557251909999998</v>
      </c>
      <c r="P147" s="33">
        <v>-14.865999999999998</v>
      </c>
      <c r="Q147" s="136">
        <v>-0.10214568934465162</v>
      </c>
    </row>
    <row r="148" spans="2:17" ht="15.75" thickBot="1">
      <c r="B148" s="125" t="s">
        <v>96</v>
      </c>
      <c r="C148" s="137">
        <v>-36.120000000000005</v>
      </c>
      <c r="D148" s="138">
        <v>-29.198</v>
      </c>
      <c r="E148" s="139">
        <v>-0.19163898117386502</v>
      </c>
      <c r="H148" s="87"/>
      <c r="N148" s="125" t="s">
        <v>118</v>
      </c>
      <c r="O148" s="137">
        <v>-36.120000000000005</v>
      </c>
      <c r="P148" s="138">
        <v>-29.198</v>
      </c>
      <c r="Q148" s="139">
        <v>-0.19163898117386502</v>
      </c>
    </row>
    <row r="149" spans="2:17" ht="15.75" thickTop="1">
      <c r="B149" s="595"/>
      <c r="C149" s="32"/>
      <c r="D149" s="594"/>
      <c r="E149" s="596"/>
      <c r="H149" s="87"/>
      <c r="N149" s="595"/>
      <c r="O149" s="32"/>
      <c r="P149" s="594"/>
      <c r="Q149" s="596"/>
    </row>
    <row r="150" ht="15" thickBot="1"/>
    <row r="151" spans="2:17" ht="21.75" thickBot="1" thickTop="1">
      <c r="B151" s="1" t="s">
        <v>0</v>
      </c>
      <c r="C151" s="2"/>
      <c r="D151" s="2"/>
      <c r="E151" s="3" t="s">
        <v>34</v>
      </c>
      <c r="F151" s="465"/>
      <c r="G151" s="466"/>
      <c r="H151" s="87"/>
      <c r="N151" s="1" t="s">
        <v>0</v>
      </c>
      <c r="O151" s="2"/>
      <c r="P151" s="2"/>
      <c r="Q151" s="3" t="s">
        <v>65</v>
      </c>
    </row>
    <row r="152" spans="2:17" ht="16.5" thickBot="1" thickTop="1">
      <c r="B152" s="130" t="s">
        <v>2</v>
      </c>
      <c r="C152" s="112" t="s">
        <v>69</v>
      </c>
      <c r="D152" s="113" t="s">
        <v>70</v>
      </c>
      <c r="E152" s="114" t="s">
        <v>71</v>
      </c>
      <c r="F152" s="465"/>
      <c r="G152" s="466"/>
      <c r="H152" s="87"/>
      <c r="N152" s="130" t="s">
        <v>5</v>
      </c>
      <c r="O152" s="112" t="s">
        <v>99</v>
      </c>
      <c r="P152" s="113" t="s">
        <v>100</v>
      </c>
      <c r="Q152" s="114" t="s">
        <v>71</v>
      </c>
    </row>
    <row r="153" spans="2:17" ht="15">
      <c r="B153" s="8" t="s">
        <v>186</v>
      </c>
      <c r="C153" s="586">
        <v>16.679</v>
      </c>
      <c r="D153" s="587">
        <v>41.254</v>
      </c>
      <c r="E153" s="116">
        <v>1.4734096768391391</v>
      </c>
      <c r="F153" s="465"/>
      <c r="G153" s="466"/>
      <c r="H153" s="87"/>
      <c r="N153" s="8" t="s">
        <v>188</v>
      </c>
      <c r="O153" s="51">
        <v>16.679</v>
      </c>
      <c r="P153" s="115">
        <v>41.254</v>
      </c>
      <c r="Q153" s="116">
        <v>1.4734096768391391</v>
      </c>
    </row>
    <row r="154" spans="2:17" ht="15.75" thickBot="1">
      <c r="B154" s="143" t="s">
        <v>187</v>
      </c>
      <c r="C154" s="144">
        <v>-2.517437682499998</v>
      </c>
      <c r="D154" s="145">
        <v>-0.284732862499998</v>
      </c>
      <c r="E154" s="146" t="s">
        <v>137</v>
      </c>
      <c r="H154" s="87"/>
      <c r="N154" s="143" t="s">
        <v>189</v>
      </c>
      <c r="O154" s="144">
        <v>-2.517437682499998</v>
      </c>
      <c r="P154" s="145">
        <v>-0.284732862499998</v>
      </c>
      <c r="Q154" s="146" t="s">
        <v>137</v>
      </c>
    </row>
    <row r="155" spans="6:17" ht="16.5" thickBot="1" thickTop="1">
      <c r="F155" s="465"/>
      <c r="G155" s="466"/>
      <c r="H155" s="87"/>
      <c r="N155" s="467"/>
      <c r="O155" s="468"/>
      <c r="P155" s="468"/>
      <c r="Q155" s="468"/>
    </row>
    <row r="156" spans="2:17" ht="21.75" thickBot="1" thickTop="1">
      <c r="B156" s="1" t="s">
        <v>0</v>
      </c>
      <c r="C156" s="2"/>
      <c r="D156" s="2"/>
      <c r="E156" s="3" t="s">
        <v>32</v>
      </c>
      <c r="F156" s="465"/>
      <c r="G156" s="466"/>
      <c r="H156" s="87"/>
      <c r="N156" s="1" t="s">
        <v>0</v>
      </c>
      <c r="O156" s="2"/>
      <c r="P156" s="2"/>
      <c r="Q156" s="3" t="s">
        <v>33</v>
      </c>
    </row>
    <row r="157" spans="2:17" ht="16.5" thickBot="1" thickTop="1">
      <c r="B157" s="130" t="s">
        <v>2</v>
      </c>
      <c r="C157" s="112" t="s">
        <v>69</v>
      </c>
      <c r="D157" s="113" t="s">
        <v>70</v>
      </c>
      <c r="E157" s="114" t="s">
        <v>71</v>
      </c>
      <c r="F157" s="465"/>
      <c r="G157" s="466"/>
      <c r="H157" s="87"/>
      <c r="N157" s="130" t="s">
        <v>2</v>
      </c>
      <c r="O157" s="112" t="s">
        <v>99</v>
      </c>
      <c r="P157" s="113" t="s">
        <v>100</v>
      </c>
      <c r="Q157" s="114" t="s">
        <v>71</v>
      </c>
    </row>
    <row r="158" spans="2:17" ht="15">
      <c r="B158" s="8" t="s">
        <v>129</v>
      </c>
      <c r="C158" s="51">
        <v>-154.34394191</v>
      </c>
      <c r="D158" s="115">
        <v>-101.61499999999998</v>
      </c>
      <c r="E158" s="116">
        <v>-0.3416327279029</v>
      </c>
      <c r="H158" s="87"/>
      <c r="N158" s="8" t="s">
        <v>136</v>
      </c>
      <c r="O158" s="51">
        <v>-154.34394191</v>
      </c>
      <c r="P158" s="115">
        <v>-101.61499999999998</v>
      </c>
      <c r="Q158" s="116">
        <v>-0.3416327279029</v>
      </c>
    </row>
    <row r="159" spans="2:17" ht="15">
      <c r="B159" s="123" t="s">
        <v>150</v>
      </c>
      <c r="C159" s="140">
        <v>-2.1255999999999995</v>
      </c>
      <c r="D159" s="141">
        <v>3.2409999999999997</v>
      </c>
      <c r="E159" s="136" t="s">
        <v>137</v>
      </c>
      <c r="H159" s="87"/>
      <c r="N159" s="123" t="s">
        <v>190</v>
      </c>
      <c r="O159" s="140">
        <v>-2.1255999999999995</v>
      </c>
      <c r="P159" s="141">
        <v>3.2409999999999997</v>
      </c>
      <c r="Q159" s="136" t="s">
        <v>137</v>
      </c>
    </row>
    <row r="160" spans="2:17" ht="15">
      <c r="B160" s="142" t="s">
        <v>151</v>
      </c>
      <c r="C160" s="140">
        <v>104.816</v>
      </c>
      <c r="D160" s="141">
        <v>-20.740000000000002</v>
      </c>
      <c r="E160" s="136" t="s">
        <v>137</v>
      </c>
      <c r="F160" s="469"/>
      <c r="H160" s="87"/>
      <c r="N160" s="142" t="s">
        <v>191</v>
      </c>
      <c r="O160" s="140">
        <v>104.816</v>
      </c>
      <c r="P160" s="141">
        <v>-20.740000000000002</v>
      </c>
      <c r="Q160" s="136" t="s">
        <v>137</v>
      </c>
    </row>
    <row r="161" spans="2:17" ht="15">
      <c r="B161" s="142" t="s">
        <v>152</v>
      </c>
      <c r="C161" s="140">
        <v>-2.055000000000007</v>
      </c>
      <c r="D161" s="141">
        <v>91.754</v>
      </c>
      <c r="E161" s="136" t="s">
        <v>137</v>
      </c>
      <c r="H161" s="87"/>
      <c r="N161" s="142" t="s">
        <v>192</v>
      </c>
      <c r="O161" s="140">
        <v>-2.055000000000007</v>
      </c>
      <c r="P161" s="141">
        <v>91.754</v>
      </c>
      <c r="Q161" s="136" t="s">
        <v>137</v>
      </c>
    </row>
    <row r="162" spans="2:17" ht="15.75" thickBot="1">
      <c r="B162" s="143" t="s">
        <v>153</v>
      </c>
      <c r="C162" s="144">
        <v>-53.70854191000001</v>
      </c>
      <c r="D162" s="145">
        <v>-27.35999999999997</v>
      </c>
      <c r="E162" s="146">
        <v>-0.49058382471362894</v>
      </c>
      <c r="H162" s="87"/>
      <c r="N162" s="143" t="s">
        <v>177</v>
      </c>
      <c r="O162" s="144">
        <v>-53.70854191000001</v>
      </c>
      <c r="P162" s="145">
        <v>-27.35999999999997</v>
      </c>
      <c r="Q162" s="146">
        <v>-0.49058382471362894</v>
      </c>
    </row>
    <row r="163" ht="15" thickBot="1" thickTop="1"/>
    <row r="164" spans="2:19" ht="21.75" thickBot="1" thickTop="1">
      <c r="B164" s="1" t="s">
        <v>0</v>
      </c>
      <c r="C164" s="2"/>
      <c r="D164" s="2"/>
      <c r="E164" s="2"/>
      <c r="F164" s="2"/>
      <c r="G164" s="3" t="s">
        <v>35</v>
      </c>
      <c r="H164" s="470"/>
      <c r="N164" s="1" t="s">
        <v>0</v>
      </c>
      <c r="O164" s="2"/>
      <c r="P164" s="2"/>
      <c r="Q164" s="2"/>
      <c r="R164" s="2"/>
      <c r="S164" s="3" t="s">
        <v>37</v>
      </c>
    </row>
    <row r="165" spans="2:19" ht="18.75" thickBot="1" thickTop="1">
      <c r="B165" s="4" t="s">
        <v>2</v>
      </c>
      <c r="C165" s="611" t="s">
        <v>205</v>
      </c>
      <c r="D165" s="612"/>
      <c r="E165" s="613">
        <v>42460</v>
      </c>
      <c r="F165" s="614"/>
      <c r="G165" s="40" t="s">
        <v>71</v>
      </c>
      <c r="H165" s="471"/>
      <c r="N165" s="4" t="s">
        <v>5</v>
      </c>
      <c r="O165" s="611" t="s">
        <v>240</v>
      </c>
      <c r="P165" s="612"/>
      <c r="Q165" s="613">
        <v>42460</v>
      </c>
      <c r="R165" s="614"/>
      <c r="S165" s="40" t="s">
        <v>71</v>
      </c>
    </row>
    <row r="166" spans="2:19" ht="15">
      <c r="B166" s="45" t="s">
        <v>206</v>
      </c>
      <c r="C166" s="46">
        <v>4853.84</v>
      </c>
      <c r="D166" s="47">
        <v>0.13758116961341194</v>
      </c>
      <c r="E166" s="147">
        <v>4856.164</v>
      </c>
      <c r="F166" s="148">
        <v>0.14328894683200638</v>
      </c>
      <c r="G166" s="50">
        <v>0.0004787961696306464</v>
      </c>
      <c r="H166" s="107"/>
      <c r="N166" s="45" t="s">
        <v>241</v>
      </c>
      <c r="O166" s="46">
        <v>4853.84</v>
      </c>
      <c r="P166" s="47">
        <v>0.13758116961341194</v>
      </c>
      <c r="Q166" s="147">
        <v>4856.164</v>
      </c>
      <c r="R166" s="148">
        <v>0.14328894683200638</v>
      </c>
      <c r="S166" s="50">
        <v>0.0004787961696306464</v>
      </c>
    </row>
    <row r="167" spans="2:19" ht="15">
      <c r="B167" s="45" t="s">
        <v>207</v>
      </c>
      <c r="C167" s="46">
        <v>2447.493</v>
      </c>
      <c r="D167" s="47">
        <v>0.06937372257030278</v>
      </c>
      <c r="E167" s="48">
        <v>2384.137</v>
      </c>
      <c r="F167" s="49">
        <v>0.07034780535278859</v>
      </c>
      <c r="G167" s="50">
        <v>-0.025886080164478464</v>
      </c>
      <c r="H167" s="472"/>
      <c r="N167" s="45" t="s">
        <v>242</v>
      </c>
      <c r="O167" s="46">
        <v>2447.493</v>
      </c>
      <c r="P167" s="47">
        <v>0.06937372257030278</v>
      </c>
      <c r="Q167" s="48">
        <v>2384.137</v>
      </c>
      <c r="R167" s="49">
        <v>0.07034780535278859</v>
      </c>
      <c r="S167" s="50">
        <v>-0.025886080164478464</v>
      </c>
    </row>
    <row r="168" spans="2:19" ht="15">
      <c r="B168" s="45" t="s">
        <v>208</v>
      </c>
      <c r="C168" s="46">
        <v>1906.898</v>
      </c>
      <c r="D168" s="47">
        <v>0.05405066033768645</v>
      </c>
      <c r="E168" s="48">
        <v>1821.202</v>
      </c>
      <c r="F168" s="49">
        <v>0.0537375007409848</v>
      </c>
      <c r="G168" s="50">
        <v>-0.04494000203471815</v>
      </c>
      <c r="H168" s="472"/>
      <c r="N168" s="45" t="s">
        <v>243</v>
      </c>
      <c r="O168" s="46">
        <v>1906.898</v>
      </c>
      <c r="P168" s="47">
        <v>0.05405066033768645</v>
      </c>
      <c r="Q168" s="48">
        <v>1821.202</v>
      </c>
      <c r="R168" s="49">
        <v>0.0537375007409848</v>
      </c>
      <c r="S168" s="50">
        <v>-0.04494000203471815</v>
      </c>
    </row>
    <row r="169" spans="2:19" ht="15">
      <c r="B169" s="45" t="s">
        <v>209</v>
      </c>
      <c r="C169" s="46">
        <v>2371.965</v>
      </c>
      <c r="D169" s="47">
        <v>0.06723289580663488</v>
      </c>
      <c r="E169" s="48">
        <v>2412.327</v>
      </c>
      <c r="F169" s="49">
        <v>0.07117959674434668</v>
      </c>
      <c r="G169" s="50">
        <v>0.01701627131934913</v>
      </c>
      <c r="H169" s="472"/>
      <c r="N169" s="45" t="s">
        <v>244</v>
      </c>
      <c r="O169" s="46">
        <v>2371.965</v>
      </c>
      <c r="P169" s="47">
        <v>0.06723289580663488</v>
      </c>
      <c r="Q169" s="48">
        <v>2412.327</v>
      </c>
      <c r="R169" s="49">
        <v>0.07117959674434668</v>
      </c>
      <c r="S169" s="50">
        <v>0.01701627131934913</v>
      </c>
    </row>
    <row r="170" spans="2:19" ht="15">
      <c r="B170" s="45" t="s">
        <v>210</v>
      </c>
      <c r="C170" s="46">
        <v>5.774</v>
      </c>
      <c r="D170" s="47">
        <v>0.00016366292942244503</v>
      </c>
      <c r="E170" s="48">
        <v>11.369</v>
      </c>
      <c r="F170" s="49">
        <v>0.000335460671536851</v>
      </c>
      <c r="G170" s="50">
        <v>0.9689989608590233</v>
      </c>
      <c r="H170" s="472"/>
      <c r="N170" s="45" t="s">
        <v>245</v>
      </c>
      <c r="O170" s="46">
        <v>5.774</v>
      </c>
      <c r="P170" s="47">
        <v>0.00016366292942244503</v>
      </c>
      <c r="Q170" s="48">
        <v>11.369</v>
      </c>
      <c r="R170" s="49">
        <v>0.000335460671536851</v>
      </c>
      <c r="S170" s="50">
        <v>0.9689989608590233</v>
      </c>
    </row>
    <row r="171" spans="2:19" ht="15">
      <c r="B171" s="45" t="s">
        <v>211</v>
      </c>
      <c r="C171" s="46">
        <v>11.831</v>
      </c>
      <c r="D171" s="47">
        <v>0.00033534743990248477</v>
      </c>
      <c r="E171" s="48">
        <v>3.266</v>
      </c>
      <c r="F171" s="49">
        <v>9.636859470836094E-05</v>
      </c>
      <c r="G171" s="50">
        <v>-0.7239455667314681</v>
      </c>
      <c r="H171" s="472"/>
      <c r="N171" s="45" t="s">
        <v>246</v>
      </c>
      <c r="O171" s="46">
        <v>11.831</v>
      </c>
      <c r="P171" s="47">
        <v>0.00033534743990248477</v>
      </c>
      <c r="Q171" s="48">
        <v>3.266</v>
      </c>
      <c r="R171" s="49">
        <v>9.636859470836094E-05</v>
      </c>
      <c r="S171" s="50">
        <v>-0.7239455667314681</v>
      </c>
    </row>
    <row r="172" spans="2:19" ht="15.75" thickBot="1">
      <c r="B172" s="45" t="s">
        <v>212</v>
      </c>
      <c r="C172" s="46">
        <v>2181.467</v>
      </c>
      <c r="D172" s="47">
        <v>0.06183326630730739</v>
      </c>
      <c r="E172" s="48">
        <v>2130.214</v>
      </c>
      <c r="F172" s="49">
        <v>0.0628553979204153</v>
      </c>
      <c r="G172" s="50">
        <v>-0.02349474000752716</v>
      </c>
      <c r="H172" s="472"/>
      <c r="N172" s="45" t="s">
        <v>247</v>
      </c>
      <c r="O172" s="46">
        <v>2181.467</v>
      </c>
      <c r="P172" s="47">
        <v>0.06183326630730739</v>
      </c>
      <c r="Q172" s="48">
        <v>2130.214</v>
      </c>
      <c r="R172" s="49">
        <v>0.0628553979204153</v>
      </c>
      <c r="S172" s="50">
        <v>-0.02349474000752716</v>
      </c>
    </row>
    <row r="173" spans="2:19" ht="16.5" thickBot="1" thickTop="1">
      <c r="B173" s="35" t="s">
        <v>213</v>
      </c>
      <c r="C173" s="36">
        <v>13779.268</v>
      </c>
      <c r="D173" s="41">
        <v>0.3905707250046684</v>
      </c>
      <c r="E173" s="42">
        <v>13618.678999999998</v>
      </c>
      <c r="F173" s="43">
        <v>0.40184107685678694</v>
      </c>
      <c r="G173" s="44">
        <v>-0.011654392671657243</v>
      </c>
      <c r="H173" s="472"/>
      <c r="N173" s="35" t="s">
        <v>248</v>
      </c>
      <c r="O173" s="36">
        <v>13779.268</v>
      </c>
      <c r="P173" s="41">
        <v>0.3905707250046684</v>
      </c>
      <c r="Q173" s="42">
        <v>13618.678999999998</v>
      </c>
      <c r="R173" s="43">
        <v>0.40184107685678694</v>
      </c>
      <c r="S173" s="44">
        <v>-0.011654392671657243</v>
      </c>
    </row>
    <row r="174" spans="2:19" ht="15.75" thickTop="1">
      <c r="B174" s="45" t="s">
        <v>214</v>
      </c>
      <c r="C174" s="46">
        <v>859.486</v>
      </c>
      <c r="D174" s="47">
        <v>0.024361966844056043</v>
      </c>
      <c r="E174" s="48">
        <v>628.87</v>
      </c>
      <c r="F174" s="49">
        <v>0.018555823072335255</v>
      </c>
      <c r="G174" s="50">
        <v>-0.268318506642342</v>
      </c>
      <c r="H174" s="472"/>
      <c r="N174" s="45" t="s">
        <v>249</v>
      </c>
      <c r="O174" s="46">
        <v>859.486</v>
      </c>
      <c r="P174" s="47">
        <v>0.024361966844056043</v>
      </c>
      <c r="Q174" s="48">
        <v>628.87</v>
      </c>
      <c r="R174" s="49">
        <v>0.018555823072335255</v>
      </c>
      <c r="S174" s="50">
        <v>-0.268318506642342</v>
      </c>
    </row>
    <row r="175" spans="2:19" ht="15">
      <c r="B175" s="45" t="s">
        <v>215</v>
      </c>
      <c r="C175" s="46">
        <v>1467.918</v>
      </c>
      <c r="D175" s="47">
        <v>0.04160785591131566</v>
      </c>
      <c r="E175" s="48">
        <v>1456.987</v>
      </c>
      <c r="F175" s="49">
        <v>0.04299075006073199</v>
      </c>
      <c r="G175" s="50">
        <v>-0.007446601240668649</v>
      </c>
      <c r="H175" s="472"/>
      <c r="N175" s="45" t="s">
        <v>250</v>
      </c>
      <c r="O175" s="46">
        <v>1467.918</v>
      </c>
      <c r="P175" s="47">
        <v>0.04160785591131566</v>
      </c>
      <c r="Q175" s="48">
        <v>1456.987</v>
      </c>
      <c r="R175" s="49">
        <v>0.04299075006073199</v>
      </c>
      <c r="S175" s="50">
        <v>-0.007446601240668649</v>
      </c>
    </row>
    <row r="176" spans="2:19" ht="15">
      <c r="B176" s="45" t="s">
        <v>216</v>
      </c>
      <c r="C176" s="46">
        <v>10915.856</v>
      </c>
      <c r="D176" s="47">
        <v>0.3094078576573559</v>
      </c>
      <c r="E176" s="48">
        <v>10989.177</v>
      </c>
      <c r="F176" s="49">
        <v>0.32425338165690193</v>
      </c>
      <c r="G176" s="50">
        <v>0.006716926276784774</v>
      </c>
      <c r="H176" s="472"/>
      <c r="N176" s="45" t="s">
        <v>251</v>
      </c>
      <c r="O176" s="46">
        <v>10915.856</v>
      </c>
      <c r="P176" s="47">
        <v>0.3094078576573559</v>
      </c>
      <c r="Q176" s="48">
        <v>10989.177</v>
      </c>
      <c r="R176" s="49">
        <v>0.32425338165690193</v>
      </c>
      <c r="S176" s="50">
        <v>0.006716926276784774</v>
      </c>
    </row>
    <row r="177" spans="2:19" ht="15">
      <c r="B177" s="45" t="s">
        <v>217</v>
      </c>
      <c r="C177" s="46">
        <v>0</v>
      </c>
      <c r="D177" s="47">
        <v>0</v>
      </c>
      <c r="E177" s="48">
        <v>0</v>
      </c>
      <c r="F177" s="49">
        <v>0</v>
      </c>
      <c r="G177" s="50" t="s">
        <v>147</v>
      </c>
      <c r="H177" s="472"/>
      <c r="N177" s="45" t="s">
        <v>252</v>
      </c>
      <c r="O177" s="46">
        <v>0</v>
      </c>
      <c r="P177" s="47">
        <v>0</v>
      </c>
      <c r="Q177" s="48">
        <v>0</v>
      </c>
      <c r="R177" s="49">
        <v>0</v>
      </c>
      <c r="S177" s="50" t="s">
        <v>147</v>
      </c>
    </row>
    <row r="178" spans="2:19" ht="15">
      <c r="B178" s="45" t="s">
        <v>218</v>
      </c>
      <c r="C178" s="46">
        <v>2311.313</v>
      </c>
      <c r="D178" s="47">
        <v>0.06551372642746445</v>
      </c>
      <c r="E178" s="48">
        <v>2100.703</v>
      </c>
      <c r="F178" s="49">
        <v>0.061984628294439056</v>
      </c>
      <c r="G178" s="50">
        <v>-0.09112136694597406</v>
      </c>
      <c r="H178" s="472"/>
      <c r="N178" s="45" t="s">
        <v>253</v>
      </c>
      <c r="O178" s="46">
        <v>2311.313</v>
      </c>
      <c r="P178" s="47">
        <v>0.06551372642746445</v>
      </c>
      <c r="Q178" s="48">
        <v>2100.703</v>
      </c>
      <c r="R178" s="49">
        <v>0.061984628294439056</v>
      </c>
      <c r="S178" s="50">
        <v>-0.09112136694597406</v>
      </c>
    </row>
    <row r="179" spans="2:19" ht="15">
      <c r="B179" s="45" t="s">
        <v>211</v>
      </c>
      <c r="C179" s="46">
        <v>2.734</v>
      </c>
      <c r="D179" s="47">
        <v>7.749470887443101E-05</v>
      </c>
      <c r="E179" s="48">
        <v>87.915</v>
      </c>
      <c r="F179" s="49">
        <v>0.002594073791728583</v>
      </c>
      <c r="G179" s="50" t="s">
        <v>147</v>
      </c>
      <c r="H179" s="472"/>
      <c r="N179" s="45" t="s">
        <v>246</v>
      </c>
      <c r="O179" s="46">
        <v>2.734</v>
      </c>
      <c r="P179" s="47">
        <v>7.749470887443101E-05</v>
      </c>
      <c r="Q179" s="48">
        <v>87.915</v>
      </c>
      <c r="R179" s="49">
        <v>0.002594073791728583</v>
      </c>
      <c r="S179" s="50" t="s">
        <v>147</v>
      </c>
    </row>
    <row r="180" spans="2:19" ht="15">
      <c r="B180" s="45" t="s">
        <v>219</v>
      </c>
      <c r="C180" s="46">
        <v>139.545</v>
      </c>
      <c r="D180" s="47">
        <v>0.0039553764264383595</v>
      </c>
      <c r="E180" s="48">
        <v>190.88</v>
      </c>
      <c r="F180" s="49">
        <v>0.00563222209367175</v>
      </c>
      <c r="G180" s="50">
        <v>0.36787416245655535</v>
      </c>
      <c r="H180" s="472"/>
      <c r="N180" s="45" t="s">
        <v>254</v>
      </c>
      <c r="O180" s="46">
        <v>139.545</v>
      </c>
      <c r="P180" s="47">
        <v>0.0039553764264383595</v>
      </c>
      <c r="Q180" s="48">
        <v>190.88</v>
      </c>
      <c r="R180" s="49">
        <v>0.00563222209367175</v>
      </c>
      <c r="S180" s="50">
        <v>0.36787416245655535</v>
      </c>
    </row>
    <row r="181" spans="2:19" ht="15.75" thickBot="1">
      <c r="B181" s="45" t="s">
        <v>220</v>
      </c>
      <c r="C181" s="46">
        <v>5803.708</v>
      </c>
      <c r="D181" s="47">
        <v>0.16450499701982674</v>
      </c>
      <c r="E181" s="48">
        <v>4817.498</v>
      </c>
      <c r="F181" s="49">
        <v>0.14214804417340457</v>
      </c>
      <c r="G181" s="50">
        <v>-0.1699275704428962</v>
      </c>
      <c r="H181" s="472"/>
      <c r="N181" s="45" t="s">
        <v>255</v>
      </c>
      <c r="O181" s="46">
        <v>5803.708</v>
      </c>
      <c r="P181" s="47">
        <v>0.16450499701982674</v>
      </c>
      <c r="Q181" s="48">
        <v>4817.498</v>
      </c>
      <c r="R181" s="49">
        <v>0.14214804417340457</v>
      </c>
      <c r="S181" s="50">
        <v>-0.1699275704428962</v>
      </c>
    </row>
    <row r="182" spans="2:19" ht="16.5" thickBot="1" thickTop="1">
      <c r="B182" s="35" t="s">
        <v>221</v>
      </c>
      <c r="C182" s="36">
        <v>21500.56</v>
      </c>
      <c r="D182" s="41">
        <v>0.6094292749953316</v>
      </c>
      <c r="E182" s="42">
        <v>20272.03</v>
      </c>
      <c r="F182" s="43">
        <v>0.5981589231432132</v>
      </c>
      <c r="G182" s="44">
        <v>-0.05713944194941911</v>
      </c>
      <c r="H182" s="472"/>
      <c r="N182" s="35" t="s">
        <v>256</v>
      </c>
      <c r="O182" s="36">
        <v>21500.56</v>
      </c>
      <c r="P182" s="41">
        <v>0.6094292749953316</v>
      </c>
      <c r="Q182" s="42">
        <v>20272.03</v>
      </c>
      <c r="R182" s="43">
        <v>0.5981589231432132</v>
      </c>
      <c r="S182" s="44">
        <v>-0.05713944194941911</v>
      </c>
    </row>
    <row r="183" spans="2:19" ht="18.75" thickBot="1" thickTop="1">
      <c r="B183" s="149" t="s">
        <v>222</v>
      </c>
      <c r="C183" s="56">
        <v>35279.828</v>
      </c>
      <c r="D183" s="150">
        <v>1</v>
      </c>
      <c r="E183" s="57">
        <v>33890.708999999995</v>
      </c>
      <c r="F183" s="151">
        <v>1</v>
      </c>
      <c r="G183" s="152">
        <v>-0.03937431327613061</v>
      </c>
      <c r="H183" s="472"/>
      <c r="N183" s="149" t="s">
        <v>257</v>
      </c>
      <c r="O183" s="56">
        <v>35279.828</v>
      </c>
      <c r="P183" s="150">
        <v>1</v>
      </c>
      <c r="Q183" s="57">
        <v>33890.708999999995</v>
      </c>
      <c r="R183" s="151">
        <v>1</v>
      </c>
      <c r="S183" s="152">
        <v>-0.03937431327613061</v>
      </c>
    </row>
    <row r="184" spans="2:19" ht="15.75" thickTop="1">
      <c r="B184" s="45" t="s">
        <v>223</v>
      </c>
      <c r="C184" s="46">
        <v>3454.752</v>
      </c>
      <c r="D184" s="47">
        <v>0.09792428693246463</v>
      </c>
      <c r="E184" s="48">
        <v>3573.579</v>
      </c>
      <c r="F184" s="49">
        <v>0.10544420891283214</v>
      </c>
      <c r="G184" s="50">
        <v>0.034395233000805936</v>
      </c>
      <c r="H184" s="472"/>
      <c r="N184" s="45" t="s">
        <v>258</v>
      </c>
      <c r="O184" s="46">
        <v>3454.752</v>
      </c>
      <c r="P184" s="47">
        <v>0.09792428693246463</v>
      </c>
      <c r="Q184" s="48">
        <v>3573.579</v>
      </c>
      <c r="R184" s="49">
        <v>0.10544420891283214</v>
      </c>
      <c r="S184" s="50">
        <v>0.034395233000805936</v>
      </c>
    </row>
    <row r="185" spans="2:19" ht="15">
      <c r="B185" s="45" t="s">
        <v>224</v>
      </c>
      <c r="C185" s="46">
        <v>-33.744</v>
      </c>
      <c r="D185" s="47">
        <v>-0.0009564672480829555</v>
      </c>
      <c r="E185" s="48">
        <v>-348.271</v>
      </c>
      <c r="F185" s="49">
        <v>-0.010276297258933122</v>
      </c>
      <c r="G185" s="50" t="s">
        <v>147</v>
      </c>
      <c r="H185" s="472"/>
      <c r="N185" s="45" t="s">
        <v>259</v>
      </c>
      <c r="O185" s="46">
        <v>-33.744</v>
      </c>
      <c r="P185" s="47">
        <v>-0.0009564672480829555</v>
      </c>
      <c r="Q185" s="48">
        <v>-348.271</v>
      </c>
      <c r="R185" s="49">
        <v>-0.010276297258933122</v>
      </c>
      <c r="S185" s="50" t="s">
        <v>147</v>
      </c>
    </row>
    <row r="186" spans="2:19" ht="15.75" thickBot="1">
      <c r="B186" s="45" t="s">
        <v>160</v>
      </c>
      <c r="C186" s="46">
        <v>1776.261</v>
      </c>
      <c r="D186" s="47">
        <v>0.05034777947330128</v>
      </c>
      <c r="E186" s="48">
        <v>1506.305</v>
      </c>
      <c r="F186" s="49">
        <v>0.04444595715008501</v>
      </c>
      <c r="G186" s="50">
        <v>-0.15197991736574745</v>
      </c>
      <c r="H186" s="472"/>
      <c r="N186" s="45" t="s">
        <v>260</v>
      </c>
      <c r="O186" s="46">
        <v>1776.261</v>
      </c>
      <c r="P186" s="47">
        <v>0.05034777947330128</v>
      </c>
      <c r="Q186" s="48">
        <v>1506.305</v>
      </c>
      <c r="R186" s="49">
        <v>0.04444595715008501</v>
      </c>
      <c r="S186" s="50">
        <v>-0.15197991736574745</v>
      </c>
    </row>
    <row r="187" spans="2:19" ht="16.5" thickBot="1" thickTop="1">
      <c r="B187" s="35" t="s">
        <v>36</v>
      </c>
      <c r="C187" s="36">
        <v>5197.269</v>
      </c>
      <c r="D187" s="41">
        <v>0.14731559915768297</v>
      </c>
      <c r="E187" s="42">
        <v>4731.613</v>
      </c>
      <c r="F187" s="43">
        <v>0.13961386880398402</v>
      </c>
      <c r="G187" s="44">
        <v>-0.08959628604946168</v>
      </c>
      <c r="H187" s="472"/>
      <c r="N187" s="35" t="s">
        <v>38</v>
      </c>
      <c r="O187" s="36">
        <v>5197.269</v>
      </c>
      <c r="P187" s="41">
        <v>0.14731559915768297</v>
      </c>
      <c r="Q187" s="42">
        <v>4731.613</v>
      </c>
      <c r="R187" s="43">
        <v>0.13961386880398402</v>
      </c>
      <c r="S187" s="44">
        <v>-0.08959628604946168</v>
      </c>
    </row>
    <row r="188" spans="2:19" ht="15.75" thickTop="1">
      <c r="B188" s="45" t="s">
        <v>225</v>
      </c>
      <c r="C188" s="46">
        <v>58.776</v>
      </c>
      <c r="D188" s="47">
        <v>0.001665994516753313</v>
      </c>
      <c r="E188" s="48">
        <v>57.158</v>
      </c>
      <c r="F188" s="49">
        <v>0.0016865389272322396</v>
      </c>
      <c r="G188" s="50">
        <v>-0.027528242820198723</v>
      </c>
      <c r="H188" s="472"/>
      <c r="N188" s="45" t="s">
        <v>261</v>
      </c>
      <c r="O188" s="46">
        <v>58.776</v>
      </c>
      <c r="P188" s="47">
        <v>0.001665994516753313</v>
      </c>
      <c r="Q188" s="48">
        <v>57.158</v>
      </c>
      <c r="R188" s="49">
        <v>0.0016865389272322396</v>
      </c>
      <c r="S188" s="50">
        <v>-0.027528242820198723</v>
      </c>
    </row>
    <row r="189" spans="2:19" ht="15">
      <c r="B189" s="45" t="s">
        <v>226</v>
      </c>
      <c r="C189" s="46">
        <v>7382.116</v>
      </c>
      <c r="D189" s="47">
        <v>0.20924467092073123</v>
      </c>
      <c r="E189" s="48">
        <v>6838.348</v>
      </c>
      <c r="F189" s="49">
        <v>0.2017764809818526</v>
      </c>
      <c r="G189" s="50">
        <v>-0.07366018090206117</v>
      </c>
      <c r="H189" s="472"/>
      <c r="N189" s="45" t="s">
        <v>262</v>
      </c>
      <c r="O189" s="46">
        <v>7382.116</v>
      </c>
      <c r="P189" s="47">
        <v>0.20924467092073123</v>
      </c>
      <c r="Q189" s="48">
        <v>6838.348</v>
      </c>
      <c r="R189" s="49">
        <v>0.2017764809818526</v>
      </c>
      <c r="S189" s="50">
        <v>-0.07366018090206117</v>
      </c>
    </row>
    <row r="190" spans="2:19" ht="15">
      <c r="B190" s="45" t="s">
        <v>227</v>
      </c>
      <c r="C190" s="46">
        <v>1333.75</v>
      </c>
      <c r="D190" s="47">
        <v>0.0378048895249716</v>
      </c>
      <c r="E190" s="48">
        <v>1227.736</v>
      </c>
      <c r="F190" s="49">
        <v>0.036226329758990886</v>
      </c>
      <c r="G190" s="50">
        <v>-0.07948566073102148</v>
      </c>
      <c r="H190" s="472"/>
      <c r="N190" s="45" t="s">
        <v>263</v>
      </c>
      <c r="O190" s="46">
        <v>1333.75</v>
      </c>
      <c r="P190" s="47">
        <v>0.0378048895249716</v>
      </c>
      <c r="Q190" s="48">
        <v>1227.736</v>
      </c>
      <c r="R190" s="49">
        <v>0.036226329758990886</v>
      </c>
      <c r="S190" s="50">
        <v>-0.07948566073102148</v>
      </c>
    </row>
    <row r="191" spans="2:19" ht="15">
      <c r="B191" s="45" t="s">
        <v>228</v>
      </c>
      <c r="C191" s="46">
        <v>1619.934</v>
      </c>
      <c r="D191" s="47">
        <v>0.04591672045566662</v>
      </c>
      <c r="E191" s="48">
        <v>1758.672</v>
      </c>
      <c r="F191" s="49">
        <v>0.051892452294226135</v>
      </c>
      <c r="G191" s="50">
        <v>0.08564422995010901</v>
      </c>
      <c r="H191" s="472"/>
      <c r="N191" s="45" t="s">
        <v>264</v>
      </c>
      <c r="O191" s="46">
        <v>1619.934</v>
      </c>
      <c r="P191" s="47">
        <v>0.04591672045566662</v>
      </c>
      <c r="Q191" s="48">
        <v>1758.672</v>
      </c>
      <c r="R191" s="49">
        <v>0.051892452294226135</v>
      </c>
      <c r="S191" s="50">
        <v>0.08564422995010901</v>
      </c>
    </row>
    <row r="192" spans="2:19" ht="15">
      <c r="B192" s="45" t="s">
        <v>229</v>
      </c>
      <c r="C192" s="46">
        <v>114.67</v>
      </c>
      <c r="D192" s="47">
        <v>0.0032502992928423575</v>
      </c>
      <c r="E192" s="48">
        <v>148.048</v>
      </c>
      <c r="F192" s="49">
        <v>0.004368394889584635</v>
      </c>
      <c r="G192" s="50">
        <v>0.2910787477108223</v>
      </c>
      <c r="H192" s="472"/>
      <c r="N192" s="45" t="s">
        <v>265</v>
      </c>
      <c r="O192" s="46">
        <v>114.67</v>
      </c>
      <c r="P192" s="47">
        <v>0.0032502992928423575</v>
      </c>
      <c r="Q192" s="48">
        <v>148.048</v>
      </c>
      <c r="R192" s="49">
        <v>0.004368394889584635</v>
      </c>
      <c r="S192" s="50">
        <v>0.2910787477108223</v>
      </c>
    </row>
    <row r="193" spans="2:19" ht="15.75" thickBot="1">
      <c r="B193" s="45" t="s">
        <v>230</v>
      </c>
      <c r="C193" s="46">
        <v>180.178</v>
      </c>
      <c r="D193" s="47">
        <v>0.0051071110664144955</v>
      </c>
      <c r="E193" s="48">
        <v>205.702</v>
      </c>
      <c r="F193" s="49">
        <v>0.006069569096356173</v>
      </c>
      <c r="G193" s="50">
        <v>0.14165991408496037</v>
      </c>
      <c r="H193" s="472"/>
      <c r="N193" s="45" t="s">
        <v>266</v>
      </c>
      <c r="O193" s="46">
        <v>180.178</v>
      </c>
      <c r="P193" s="47">
        <v>0.0051071110664144955</v>
      </c>
      <c r="Q193" s="48">
        <v>205.702</v>
      </c>
      <c r="R193" s="49">
        <v>0.006069569096356173</v>
      </c>
      <c r="S193" s="50">
        <v>0.14165991408496037</v>
      </c>
    </row>
    <row r="194" spans="2:19" ht="16.5" thickBot="1" thickTop="1">
      <c r="B194" s="35" t="s">
        <v>231</v>
      </c>
      <c r="C194" s="36">
        <v>10689.423999999999</v>
      </c>
      <c r="D194" s="41">
        <v>0.3029896857773796</v>
      </c>
      <c r="E194" s="42">
        <v>10235.664</v>
      </c>
      <c r="F194" s="43">
        <v>0.3020197659482427</v>
      </c>
      <c r="G194" s="44">
        <v>-0.04244943413227864</v>
      </c>
      <c r="H194" s="472"/>
      <c r="N194" s="35" t="s">
        <v>267</v>
      </c>
      <c r="O194" s="36">
        <v>10689.423999999999</v>
      </c>
      <c r="P194" s="41">
        <v>0.3029896857773796</v>
      </c>
      <c r="Q194" s="42">
        <v>10235.664</v>
      </c>
      <c r="R194" s="43">
        <v>0.3020197659482427</v>
      </c>
      <c r="S194" s="44">
        <v>-0.04244943413227864</v>
      </c>
    </row>
    <row r="195" spans="2:19" ht="15.75" thickTop="1">
      <c r="B195" s="45" t="s">
        <v>232</v>
      </c>
      <c r="C195" s="46">
        <v>524.724</v>
      </c>
      <c r="D195" s="47">
        <v>0.014873201762775035</v>
      </c>
      <c r="E195" s="48">
        <v>358.294</v>
      </c>
      <c r="F195" s="49">
        <v>0.01057204203075244</v>
      </c>
      <c r="G195" s="50">
        <v>-0.3171762679046509</v>
      </c>
      <c r="H195" s="472"/>
      <c r="N195" s="45" t="s">
        <v>268</v>
      </c>
      <c r="O195" s="46">
        <v>524.724</v>
      </c>
      <c r="P195" s="47">
        <v>0.014873201762775035</v>
      </c>
      <c r="Q195" s="48">
        <v>358.294</v>
      </c>
      <c r="R195" s="49">
        <v>0.01057204203075244</v>
      </c>
      <c r="S195" s="50">
        <v>-0.3171762679046509</v>
      </c>
    </row>
    <row r="196" spans="2:19" ht="15">
      <c r="B196" s="45" t="s">
        <v>233</v>
      </c>
      <c r="C196" s="46">
        <v>1034.341</v>
      </c>
      <c r="D196" s="47">
        <v>0.02931819849008334</v>
      </c>
      <c r="E196" s="48">
        <v>921.205</v>
      </c>
      <c r="F196" s="49">
        <v>0.027181638483868842</v>
      </c>
      <c r="G196" s="50">
        <v>-0.10937978867704157</v>
      </c>
      <c r="H196" s="472"/>
      <c r="N196" s="45" t="s">
        <v>269</v>
      </c>
      <c r="O196" s="46">
        <v>1034.341</v>
      </c>
      <c r="P196" s="47">
        <v>0.02931819849008334</v>
      </c>
      <c r="Q196" s="48">
        <v>921.205</v>
      </c>
      <c r="R196" s="49">
        <v>0.027181638483868842</v>
      </c>
      <c r="S196" s="50">
        <v>-0.10937978867704157</v>
      </c>
    </row>
    <row r="197" spans="2:19" ht="15">
      <c r="B197" s="45" t="s">
        <v>234</v>
      </c>
      <c r="C197" s="46">
        <v>3362.744</v>
      </c>
      <c r="D197" s="47">
        <v>0.09531633771003646</v>
      </c>
      <c r="E197" s="48">
        <v>3931.696</v>
      </c>
      <c r="F197" s="49">
        <v>0.11601102827326511</v>
      </c>
      <c r="G197" s="50">
        <v>0.16919277827869128</v>
      </c>
      <c r="H197" s="472"/>
      <c r="N197" s="45" t="s">
        <v>270</v>
      </c>
      <c r="O197" s="46">
        <v>3362.744</v>
      </c>
      <c r="P197" s="47">
        <v>0.09531633771003646</v>
      </c>
      <c r="Q197" s="48">
        <v>3931.696</v>
      </c>
      <c r="R197" s="49">
        <v>0.11601102827326511</v>
      </c>
      <c r="S197" s="50">
        <v>0.16919277827869128</v>
      </c>
    </row>
    <row r="198" spans="2:19" ht="15">
      <c r="B198" s="45" t="s">
        <v>229</v>
      </c>
      <c r="C198" s="46">
        <v>124.037</v>
      </c>
      <c r="D198" s="47">
        <v>0.0035158051224059256</v>
      </c>
      <c r="E198" s="48">
        <v>93.84</v>
      </c>
      <c r="F198" s="49">
        <v>0.0027689004676768494</v>
      </c>
      <c r="G198" s="50">
        <v>-0.24345155074695457</v>
      </c>
      <c r="H198" s="472"/>
      <c r="N198" s="45" t="s">
        <v>265</v>
      </c>
      <c r="O198" s="46">
        <v>124.037</v>
      </c>
      <c r="P198" s="47">
        <v>0.0035158051224059256</v>
      </c>
      <c r="Q198" s="48">
        <v>93.84</v>
      </c>
      <c r="R198" s="49">
        <v>0.0027689004676768494</v>
      </c>
      <c r="S198" s="50">
        <v>-0.24345155074695457</v>
      </c>
    </row>
    <row r="199" spans="2:19" ht="15">
      <c r="B199" s="45" t="s">
        <v>235</v>
      </c>
      <c r="C199" s="46">
        <v>13922.567</v>
      </c>
      <c r="D199" s="47">
        <v>0.39463250784555975</v>
      </c>
      <c r="E199" s="48">
        <v>13334.074</v>
      </c>
      <c r="F199" s="49">
        <v>0.39344334755581545</v>
      </c>
      <c r="G199" s="50">
        <v>-0.04226900111164833</v>
      </c>
      <c r="H199" s="472"/>
      <c r="N199" s="45" t="s">
        <v>271</v>
      </c>
      <c r="O199" s="46">
        <v>13922.567</v>
      </c>
      <c r="P199" s="47">
        <v>0.39463250784555975</v>
      </c>
      <c r="Q199" s="48">
        <v>13334.074</v>
      </c>
      <c r="R199" s="49">
        <v>0.39344334755581545</v>
      </c>
      <c r="S199" s="50">
        <v>-0.04226900111164833</v>
      </c>
    </row>
    <row r="200" spans="2:19" ht="15.75" thickBot="1">
      <c r="B200" s="45" t="s">
        <v>236</v>
      </c>
      <c r="C200" s="46">
        <v>424.722</v>
      </c>
      <c r="D200" s="47">
        <v>0.012038664134076843</v>
      </c>
      <c r="E200" s="48">
        <v>284.323</v>
      </c>
      <c r="F200" s="49">
        <v>0.008389408436394765</v>
      </c>
      <c r="G200" s="50">
        <v>-0.33056681782436514</v>
      </c>
      <c r="H200" s="473"/>
      <c r="N200" s="45" t="s">
        <v>272</v>
      </c>
      <c r="O200" s="46">
        <v>424.722</v>
      </c>
      <c r="P200" s="47">
        <v>0.012038664134076843</v>
      </c>
      <c r="Q200" s="48">
        <v>284.323</v>
      </c>
      <c r="R200" s="49">
        <v>0.008389408436394765</v>
      </c>
      <c r="S200" s="50">
        <v>-0.33056681782436514</v>
      </c>
    </row>
    <row r="201" spans="2:19" ht="16.5" thickBot="1" thickTop="1">
      <c r="B201" s="35" t="s">
        <v>237</v>
      </c>
      <c r="C201" s="36">
        <v>19393.135000000002</v>
      </c>
      <c r="D201" s="41">
        <v>0.5496947150649374</v>
      </c>
      <c r="E201" s="42">
        <v>18923.432</v>
      </c>
      <c r="F201" s="43">
        <v>0.5583663652477735</v>
      </c>
      <c r="G201" s="44">
        <v>-0.024220065502560617</v>
      </c>
      <c r="H201" s="473"/>
      <c r="N201" s="35" t="s">
        <v>273</v>
      </c>
      <c r="O201" s="36">
        <v>19393.135000000002</v>
      </c>
      <c r="P201" s="41">
        <v>0.5496947150649374</v>
      </c>
      <c r="Q201" s="42">
        <v>18923.432</v>
      </c>
      <c r="R201" s="43">
        <v>0.5583663652477735</v>
      </c>
      <c r="S201" s="44">
        <v>-0.024220065502560617</v>
      </c>
    </row>
    <row r="202" spans="2:19" ht="18.75" thickBot="1" thickTop="1">
      <c r="B202" s="149" t="s">
        <v>238</v>
      </c>
      <c r="C202" s="56">
        <v>35279.828</v>
      </c>
      <c r="D202" s="150">
        <v>1</v>
      </c>
      <c r="E202" s="57">
        <v>33890.709</v>
      </c>
      <c r="F202" s="151">
        <v>1.0000000000000002</v>
      </c>
      <c r="G202" s="152">
        <v>-0.0393743132761305</v>
      </c>
      <c r="N202" s="149" t="s">
        <v>274</v>
      </c>
      <c r="O202" s="56">
        <v>35279.828</v>
      </c>
      <c r="P202" s="150">
        <v>1</v>
      </c>
      <c r="Q202" s="57">
        <v>33890.709</v>
      </c>
      <c r="R202" s="151">
        <v>1.0000000000000002</v>
      </c>
      <c r="S202" s="152">
        <v>-0.0393743132761305</v>
      </c>
    </row>
    <row r="203" ht="15" thickBot="1" thickTop="1"/>
    <row r="204" spans="2:19" ht="21.75" thickBot="1" thickTop="1">
      <c r="B204" s="1" t="s">
        <v>0</v>
      </c>
      <c r="C204" s="2"/>
      <c r="D204" s="2"/>
      <c r="E204" s="2"/>
      <c r="F204" s="2"/>
      <c r="G204" s="3" t="s">
        <v>39</v>
      </c>
      <c r="H204" s="474"/>
      <c r="N204" s="1" t="s">
        <v>0</v>
      </c>
      <c r="O204" s="2"/>
      <c r="P204" s="2"/>
      <c r="Q204" s="2"/>
      <c r="R204" s="2"/>
      <c r="S204" s="3" t="s">
        <v>40</v>
      </c>
    </row>
    <row r="205" spans="2:19" ht="16.5" thickBot="1" thickTop="1">
      <c r="B205" s="153" t="s">
        <v>2</v>
      </c>
      <c r="C205" s="154">
        <v>42092</v>
      </c>
      <c r="D205" s="154">
        <v>42184</v>
      </c>
      <c r="E205" s="154">
        <v>42276</v>
      </c>
      <c r="F205" s="154">
        <v>42368</v>
      </c>
      <c r="G205" s="155">
        <v>42460</v>
      </c>
      <c r="H205" s="474"/>
      <c r="N205" s="153" t="s">
        <v>5</v>
      </c>
      <c r="O205" s="165">
        <v>42092</v>
      </c>
      <c r="P205" s="165">
        <v>42184</v>
      </c>
      <c r="Q205" s="166">
        <v>42276</v>
      </c>
      <c r="R205" s="165">
        <v>42368</v>
      </c>
      <c r="S205" s="167">
        <v>42460</v>
      </c>
    </row>
    <row r="206" spans="2:19" ht="15.75" thickTop="1">
      <c r="B206" s="156" t="s">
        <v>22</v>
      </c>
      <c r="C206" s="157">
        <v>-289.20000000000147</v>
      </c>
      <c r="D206" s="157">
        <v>-1043.2</v>
      </c>
      <c r="E206" s="157">
        <v>-1086.0000000000018</v>
      </c>
      <c r="F206" s="157">
        <v>-1970.9000131784592</v>
      </c>
      <c r="G206" s="158">
        <v>-1226.3241587094292</v>
      </c>
      <c r="H206" s="472"/>
      <c r="N206" s="156" t="s">
        <v>26</v>
      </c>
      <c r="O206" s="157">
        <v>-289.20000000000147</v>
      </c>
      <c r="P206" s="157">
        <v>-1043.2</v>
      </c>
      <c r="Q206" s="157">
        <v>-1086.0000000000018</v>
      </c>
      <c r="R206" s="157">
        <v>-1970.9000131784592</v>
      </c>
      <c r="S206" s="158">
        <v>-1226.3241587094292</v>
      </c>
    </row>
    <row r="207" spans="2:19" ht="15">
      <c r="B207" s="156" t="s">
        <v>23</v>
      </c>
      <c r="C207" s="157">
        <v>-273.39999999999975</v>
      </c>
      <c r="D207" s="157">
        <v>-731.7</v>
      </c>
      <c r="E207" s="157">
        <v>-340.3999999999995</v>
      </c>
      <c r="F207" s="157">
        <v>-1049.3436079826668</v>
      </c>
      <c r="G207" s="158">
        <v>-820.4976141769857</v>
      </c>
      <c r="H207" s="472"/>
      <c r="N207" s="156" t="s">
        <v>27</v>
      </c>
      <c r="O207" s="157">
        <v>-273.39999999999975</v>
      </c>
      <c r="P207" s="157">
        <v>-731.7</v>
      </c>
      <c r="Q207" s="157">
        <v>-340.3999999999995</v>
      </c>
      <c r="R207" s="157">
        <v>-1049.3436079826668</v>
      </c>
      <c r="S207" s="158">
        <v>-820.4976141769857</v>
      </c>
    </row>
    <row r="208" spans="2:19" ht="15">
      <c r="B208" s="156" t="s">
        <v>24</v>
      </c>
      <c r="C208" s="157">
        <v>186.40000000000012</v>
      </c>
      <c r="D208" s="157">
        <v>136.2</v>
      </c>
      <c r="E208" s="157">
        <v>229.59999999999997</v>
      </c>
      <c r="F208" s="157">
        <v>97.86013298045128</v>
      </c>
      <c r="G208" s="158">
        <v>99.69074952550865</v>
      </c>
      <c r="H208" s="472"/>
      <c r="N208" s="156" t="s">
        <v>28</v>
      </c>
      <c r="O208" s="157">
        <v>186.40000000000012</v>
      </c>
      <c r="P208" s="157">
        <v>136.2</v>
      </c>
      <c r="Q208" s="157">
        <v>229.59999999999997</v>
      </c>
      <c r="R208" s="157">
        <v>97.86013298045128</v>
      </c>
      <c r="S208" s="158">
        <v>99.69074952550865</v>
      </c>
    </row>
    <row r="209" spans="2:19" ht="15.75" thickBot="1">
      <c r="B209" s="159" t="s">
        <v>239</v>
      </c>
      <c r="C209" s="160">
        <v>-31.999999999999915</v>
      </c>
      <c r="D209" s="160">
        <v>-112.09999999999997</v>
      </c>
      <c r="E209" s="160">
        <v>-13.60000000000008</v>
      </c>
      <c r="F209" s="160">
        <v>-57.23269901999992</v>
      </c>
      <c r="G209" s="161">
        <v>38.64781154000005</v>
      </c>
      <c r="H209" s="472"/>
      <c r="N209" s="159" t="s">
        <v>118</v>
      </c>
      <c r="O209" s="160">
        <v>-31.999999999999915</v>
      </c>
      <c r="P209" s="160">
        <v>-112.09999999999997</v>
      </c>
      <c r="Q209" s="160">
        <v>-13.60000000000008</v>
      </c>
      <c r="R209" s="160">
        <v>-57.23269901999992</v>
      </c>
      <c r="S209" s="161">
        <v>38.64781154000005</v>
      </c>
    </row>
    <row r="210" spans="2:19" ht="16.5" thickBot="1" thickTop="1">
      <c r="B210" s="162" t="s">
        <v>14</v>
      </c>
      <c r="C210" s="163">
        <v>-408.20000000000107</v>
      </c>
      <c r="D210" s="163">
        <v>-1750.8</v>
      </c>
      <c r="E210" s="163">
        <v>-1210.4000000000017</v>
      </c>
      <c r="F210" s="163">
        <v>-2979.616187200675</v>
      </c>
      <c r="G210" s="164">
        <v>-1908.4832118209065</v>
      </c>
      <c r="H210" s="472"/>
      <c r="N210" s="162" t="s">
        <v>14</v>
      </c>
      <c r="O210" s="163">
        <v>-408.20000000000107</v>
      </c>
      <c r="P210" s="163">
        <v>-1750.8</v>
      </c>
      <c r="Q210" s="163">
        <v>-1210.4000000000017</v>
      </c>
      <c r="R210" s="163">
        <v>-2979.616187200675</v>
      </c>
      <c r="S210" s="164">
        <v>-1908.4832118209065</v>
      </c>
    </row>
    <row r="211" ht="15" thickBot="1" thickTop="1"/>
    <row r="212" spans="2:17" ht="21.75" thickBot="1" thickTop="1">
      <c r="B212" s="1" t="s">
        <v>0</v>
      </c>
      <c r="C212" s="2"/>
      <c r="D212" s="2"/>
      <c r="E212" s="3" t="s">
        <v>36</v>
      </c>
      <c r="F212" s="476"/>
      <c r="H212" s="474"/>
      <c r="N212" s="1" t="s">
        <v>0</v>
      </c>
      <c r="O212" s="2"/>
      <c r="P212" s="2"/>
      <c r="Q212" s="3" t="s">
        <v>38</v>
      </c>
    </row>
    <row r="213" spans="2:17" ht="18.75" thickBot="1" thickTop="1">
      <c r="B213" s="168" t="s">
        <v>2</v>
      </c>
      <c r="C213" s="169" t="s">
        <v>205</v>
      </c>
      <c r="D213" s="170">
        <v>42460</v>
      </c>
      <c r="E213" s="66" t="s">
        <v>71</v>
      </c>
      <c r="F213" s="475"/>
      <c r="N213" s="153" t="s">
        <v>5</v>
      </c>
      <c r="O213" s="165" t="s">
        <v>240</v>
      </c>
      <c r="P213" s="175">
        <v>42460</v>
      </c>
      <c r="Q213" s="66" t="s">
        <v>71</v>
      </c>
    </row>
    <row r="214" spans="2:17" ht="15.75" thickTop="1">
      <c r="B214" s="156" t="s">
        <v>223</v>
      </c>
      <c r="C214" s="157">
        <v>3454.752</v>
      </c>
      <c r="D214" s="171">
        <v>3573.579</v>
      </c>
      <c r="E214" s="50">
        <v>0.034395233000805936</v>
      </c>
      <c r="F214" s="477"/>
      <c r="N214" s="156" t="s">
        <v>258</v>
      </c>
      <c r="O214" s="157">
        <v>3454.752</v>
      </c>
      <c r="P214" s="171">
        <v>3573.579</v>
      </c>
      <c r="Q214" s="50">
        <v>0.034395233000805936</v>
      </c>
    </row>
    <row r="215" spans="2:17" ht="15">
      <c r="B215" s="156" t="s">
        <v>224</v>
      </c>
      <c r="C215" s="157">
        <v>-33.744</v>
      </c>
      <c r="D215" s="172">
        <v>-348.271</v>
      </c>
      <c r="E215" s="50" t="s">
        <v>137</v>
      </c>
      <c r="F215" s="478"/>
      <c r="N215" s="156" t="s">
        <v>275</v>
      </c>
      <c r="O215" s="157">
        <v>-33.744</v>
      </c>
      <c r="P215" s="172">
        <v>-348.271</v>
      </c>
      <c r="Q215" s="50" t="s">
        <v>137</v>
      </c>
    </row>
    <row r="216" spans="2:17" ht="15.75" thickBot="1">
      <c r="B216" s="156" t="s">
        <v>160</v>
      </c>
      <c r="C216" s="157">
        <v>1776.261</v>
      </c>
      <c r="D216" s="173">
        <v>1506.305</v>
      </c>
      <c r="E216" s="50">
        <v>-0.15197991736574745</v>
      </c>
      <c r="F216" s="475"/>
      <c r="N216" s="156" t="s">
        <v>260</v>
      </c>
      <c r="O216" s="157">
        <v>1776.261</v>
      </c>
      <c r="P216" s="173">
        <v>1506.305</v>
      </c>
      <c r="Q216" s="50">
        <v>-0.15197991736574745</v>
      </c>
    </row>
    <row r="217" spans="2:17" ht="16.5" thickBot="1" thickTop="1">
      <c r="B217" s="35" t="s">
        <v>36</v>
      </c>
      <c r="C217" s="36">
        <v>5197.269</v>
      </c>
      <c r="D217" s="174">
        <v>4731.613</v>
      </c>
      <c r="E217" s="44">
        <v>-0.08959628604946168</v>
      </c>
      <c r="F217" s="479"/>
      <c r="N217" s="35" t="s">
        <v>38</v>
      </c>
      <c r="O217" s="36">
        <v>5197.269</v>
      </c>
      <c r="P217" s="174">
        <v>4731.613</v>
      </c>
      <c r="Q217" s="44">
        <v>-0.08959628604946168</v>
      </c>
    </row>
    <row r="218" ht="15" thickBot="1" thickTop="1"/>
    <row r="219" spans="2:19" ht="21.75" customHeight="1" thickTop="1">
      <c r="B219" s="1" t="s">
        <v>41</v>
      </c>
      <c r="C219" s="2"/>
      <c r="D219" s="654" t="s">
        <v>22</v>
      </c>
      <c r="E219" s="644" t="s">
        <v>24</v>
      </c>
      <c r="F219" s="644" t="s">
        <v>23</v>
      </c>
      <c r="G219" s="644" t="s">
        <v>42</v>
      </c>
      <c r="H219" s="646" t="s">
        <v>0</v>
      </c>
      <c r="J219" s="81"/>
      <c r="N219" s="1" t="s">
        <v>276</v>
      </c>
      <c r="O219" s="648" t="s">
        <v>26</v>
      </c>
      <c r="P219" s="648" t="s">
        <v>27</v>
      </c>
      <c r="Q219" s="648" t="s">
        <v>277</v>
      </c>
      <c r="R219" s="639" t="s">
        <v>278</v>
      </c>
      <c r="S219" s="648" t="s">
        <v>0</v>
      </c>
    </row>
    <row r="220" spans="2:19" ht="23.25" customHeight="1" thickBot="1">
      <c r="B220" s="176"/>
      <c r="C220" s="29"/>
      <c r="D220" s="655">
        <v>0</v>
      </c>
      <c r="E220" s="645">
        <v>0</v>
      </c>
      <c r="F220" s="645">
        <v>0</v>
      </c>
      <c r="G220" s="645">
        <v>0</v>
      </c>
      <c r="H220" s="647">
        <v>0</v>
      </c>
      <c r="J220" s="81"/>
      <c r="N220" s="185">
        <v>42460</v>
      </c>
      <c r="O220" s="649"/>
      <c r="P220" s="649"/>
      <c r="Q220" s="649"/>
      <c r="R220" s="640"/>
      <c r="S220" s="649"/>
    </row>
    <row r="221" spans="2:19" ht="15.75" thickTop="1">
      <c r="B221" s="131" t="s">
        <v>292</v>
      </c>
      <c r="C221" s="51"/>
      <c r="D221" s="46">
        <v>677.4029976487657</v>
      </c>
      <c r="E221" s="46">
        <v>228.3949828207366</v>
      </c>
      <c r="F221" s="46">
        <v>924.306495745909</v>
      </c>
      <c r="G221" s="46">
        <v>2010.8219375800002</v>
      </c>
      <c r="H221" s="177">
        <v>3840.9264137954115</v>
      </c>
      <c r="J221" s="81"/>
      <c r="N221" s="186" t="s">
        <v>279</v>
      </c>
      <c r="O221" s="46">
        <v>677.4029976487657</v>
      </c>
      <c r="P221" s="46">
        <v>228.3949828207366</v>
      </c>
      <c r="Q221" s="46">
        <v>924.306495745909</v>
      </c>
      <c r="R221" s="46">
        <v>2010.8219375800002</v>
      </c>
      <c r="S221" s="177">
        <v>3840.9264137954115</v>
      </c>
    </row>
    <row r="222" spans="2:19" ht="21.75" customHeight="1" thickBot="1">
      <c r="B222" s="131" t="s">
        <v>293</v>
      </c>
      <c r="C222" s="81"/>
      <c r="D222" s="46">
        <v>800.4338248822951</v>
      </c>
      <c r="E222" s="46">
        <v>924.5654096152796</v>
      </c>
      <c r="F222" s="46">
        <v>295.2783870749695</v>
      </c>
      <c r="G222" s="46">
        <v>368.38741361000007</v>
      </c>
      <c r="H222" s="177">
        <v>2388.665035182544</v>
      </c>
      <c r="J222" s="81"/>
      <c r="N222" s="131" t="s">
        <v>280</v>
      </c>
      <c r="O222" s="46">
        <v>800.4338248822951</v>
      </c>
      <c r="P222" s="46">
        <v>924.5654096152796</v>
      </c>
      <c r="Q222" s="46">
        <v>295.2783870749695</v>
      </c>
      <c r="R222" s="46">
        <v>368.38741361000007</v>
      </c>
      <c r="S222" s="177">
        <v>2388.665035182544</v>
      </c>
    </row>
    <row r="223" spans="2:19" ht="16.5" customHeight="1" thickBot="1" thickTop="1">
      <c r="B223" s="35" t="s">
        <v>294</v>
      </c>
      <c r="C223" s="36"/>
      <c r="D223" s="36">
        <v>1477.8368225310608</v>
      </c>
      <c r="E223" s="36">
        <v>1152.9603924360163</v>
      </c>
      <c r="F223" s="36">
        <v>1219.5848828208786</v>
      </c>
      <c r="G223" s="36">
        <v>2379.2093511900002</v>
      </c>
      <c r="H223" s="178">
        <v>6229.591448977955</v>
      </c>
      <c r="J223" s="81"/>
      <c r="N223" s="35" t="s">
        <v>281</v>
      </c>
      <c r="O223" s="36">
        <v>1477.8368225310608</v>
      </c>
      <c r="P223" s="36">
        <v>1152.9603924360163</v>
      </c>
      <c r="Q223" s="36">
        <v>1219.5848828208786</v>
      </c>
      <c r="R223" s="36">
        <v>2379.2093511900002</v>
      </c>
      <c r="S223" s="178">
        <v>6229.591448977955</v>
      </c>
    </row>
    <row r="224" spans="2:19" ht="15.75" thickTop="1">
      <c r="B224" s="131" t="s">
        <v>295</v>
      </c>
      <c r="C224" s="51"/>
      <c r="D224" s="46">
        <v>2245.072021523442</v>
      </c>
      <c r="E224" s="46">
        <v>0</v>
      </c>
      <c r="F224" s="46">
        <v>0.6781450643777</v>
      </c>
      <c r="G224" s="46">
        <v>1514.4269362299997</v>
      </c>
      <c r="H224" s="177">
        <v>3760.177102817819</v>
      </c>
      <c r="J224" s="81"/>
      <c r="N224" s="186" t="s">
        <v>282</v>
      </c>
      <c r="O224" s="46">
        <v>2245.072021523442</v>
      </c>
      <c r="P224" s="46">
        <v>0</v>
      </c>
      <c r="Q224" s="46">
        <v>0.6781450643777</v>
      </c>
      <c r="R224" s="46">
        <v>1514.4269362299997</v>
      </c>
      <c r="S224" s="177">
        <v>3760.177102817819</v>
      </c>
    </row>
    <row r="225" spans="2:19" ht="21.75" customHeight="1" thickBot="1">
      <c r="B225" s="131" t="s">
        <v>296</v>
      </c>
      <c r="C225" s="81"/>
      <c r="D225" s="46">
        <v>214.7857738190136</v>
      </c>
      <c r="E225" s="46">
        <v>17.3873112117365</v>
      </c>
      <c r="F225" s="46">
        <v>310.29752332674957</v>
      </c>
      <c r="G225" s="46">
        <v>0</v>
      </c>
      <c r="H225" s="177">
        <v>542.4706083574997</v>
      </c>
      <c r="J225" s="81"/>
      <c r="N225" s="131" t="s">
        <v>283</v>
      </c>
      <c r="O225" s="46">
        <v>214.7857738190136</v>
      </c>
      <c r="P225" s="46">
        <v>17.3873112117365</v>
      </c>
      <c r="Q225" s="46">
        <v>310.29752332674957</v>
      </c>
      <c r="R225" s="46">
        <v>0</v>
      </c>
      <c r="S225" s="177">
        <v>542.4706083574997</v>
      </c>
    </row>
    <row r="226" spans="2:19" ht="16.5" customHeight="1" thickBot="1" thickTop="1">
      <c r="B226" s="35" t="s">
        <v>297</v>
      </c>
      <c r="C226" s="36"/>
      <c r="D226" s="36">
        <v>264.33988464556074</v>
      </c>
      <c r="E226" s="36">
        <v>95.77425321628441</v>
      </c>
      <c r="F226" s="36">
        <v>72.268498315475</v>
      </c>
      <c r="G226" s="36">
        <v>-194.57764430403654</v>
      </c>
      <c r="H226" s="178">
        <v>237.8049918732836</v>
      </c>
      <c r="J226" s="81"/>
      <c r="N226" s="35" t="s">
        <v>284</v>
      </c>
      <c r="O226" s="36">
        <v>264.33988464556074</v>
      </c>
      <c r="P226" s="36">
        <v>95.77425321628441</v>
      </c>
      <c r="Q226" s="36">
        <v>72.268498315475</v>
      </c>
      <c r="R226" s="36">
        <v>-194.57764430403654</v>
      </c>
      <c r="S226" s="178">
        <v>237.8049918732836</v>
      </c>
    </row>
    <row r="227" spans="2:19" ht="15.75" thickTop="1">
      <c r="B227" s="131" t="s">
        <v>298</v>
      </c>
      <c r="C227" s="81"/>
      <c r="D227" s="46">
        <v>4202.034502519077</v>
      </c>
      <c r="E227" s="46">
        <v>1266.1219568640372</v>
      </c>
      <c r="F227" s="46">
        <v>1602.829049527481</v>
      </c>
      <c r="G227" s="46">
        <v>3699.0586431159636</v>
      </c>
      <c r="H227" s="177">
        <v>10770.044152026558</v>
      </c>
      <c r="J227" s="81"/>
      <c r="N227" s="131" t="s">
        <v>285</v>
      </c>
      <c r="O227" s="46">
        <v>4202.034502519077</v>
      </c>
      <c r="P227" s="46">
        <v>1266.1219568640372</v>
      </c>
      <c r="Q227" s="46">
        <v>1602.829049527481</v>
      </c>
      <c r="R227" s="46">
        <v>3699.0586431159636</v>
      </c>
      <c r="S227" s="177">
        <v>10770.044152026558</v>
      </c>
    </row>
    <row r="228" spans="2:19" ht="15">
      <c r="B228" s="131" t="s">
        <v>299</v>
      </c>
      <c r="C228" s="81"/>
      <c r="D228" s="46">
        <v>0</v>
      </c>
      <c r="E228" s="46">
        <v>0</v>
      </c>
      <c r="F228" s="46">
        <v>0</v>
      </c>
      <c r="G228" s="46">
        <v>0</v>
      </c>
      <c r="H228" s="177">
        <v>0</v>
      </c>
      <c r="J228" s="480"/>
      <c r="N228" s="131" t="s">
        <v>286</v>
      </c>
      <c r="O228" s="46">
        <v>0</v>
      </c>
      <c r="P228" s="46">
        <v>0</v>
      </c>
      <c r="Q228" s="46">
        <v>0</v>
      </c>
      <c r="R228" s="46">
        <v>0</v>
      </c>
      <c r="S228" s="177">
        <v>0</v>
      </c>
    </row>
    <row r="229" spans="2:19" ht="15.75" thickBot="1">
      <c r="B229" s="131" t="s">
        <v>300</v>
      </c>
      <c r="C229" s="81"/>
      <c r="D229" s="46">
        <v>4202.034502519077</v>
      </c>
      <c r="E229" s="46">
        <v>1266.1219568640372</v>
      </c>
      <c r="F229" s="46">
        <v>1602.829049527481</v>
      </c>
      <c r="G229" s="46">
        <v>3699.0586431159636</v>
      </c>
      <c r="H229" s="177">
        <v>10770.044152026558</v>
      </c>
      <c r="J229" s="81"/>
      <c r="N229" s="131" t="s">
        <v>287</v>
      </c>
      <c r="O229" s="46">
        <v>4202.034502519077</v>
      </c>
      <c r="P229" s="46">
        <v>1266.1219568640372</v>
      </c>
      <c r="Q229" s="46">
        <v>1602.829049527481</v>
      </c>
      <c r="R229" s="46">
        <v>3699.0586431159636</v>
      </c>
      <c r="S229" s="177">
        <v>10770.044152026558</v>
      </c>
    </row>
    <row r="230" spans="2:19" ht="16.5" customHeight="1" thickBot="1" thickTop="1">
      <c r="B230" s="35" t="s">
        <v>301</v>
      </c>
      <c r="C230" s="36"/>
      <c r="D230" s="36">
        <v>885.9088330218053</v>
      </c>
      <c r="E230" s="36">
        <v>341.5541024596457</v>
      </c>
      <c r="F230" s="36">
        <v>308.4946507972289</v>
      </c>
      <c r="G230" s="36">
        <v>576.1147431859631</v>
      </c>
      <c r="H230" s="178">
        <v>2112.072329464643</v>
      </c>
      <c r="J230" s="81"/>
      <c r="N230" s="35" t="s">
        <v>288</v>
      </c>
      <c r="O230" s="36">
        <v>885.9088330218053</v>
      </c>
      <c r="P230" s="36">
        <v>341.5541024596457</v>
      </c>
      <c r="Q230" s="36">
        <v>308.4946507972289</v>
      </c>
      <c r="R230" s="36">
        <v>576.1147431859631</v>
      </c>
      <c r="S230" s="178">
        <v>2112.072329464643</v>
      </c>
    </row>
    <row r="231" spans="2:19" ht="16.5" thickBot="1" thickTop="1">
      <c r="B231" s="179" t="s">
        <v>302</v>
      </c>
      <c r="C231" s="180"/>
      <c r="D231" s="180">
        <v>3142.6457879591244</v>
      </c>
      <c r="E231" s="180">
        <v>1485.3458292256676</v>
      </c>
      <c r="F231" s="180">
        <v>187.2056329969364</v>
      </c>
      <c r="G231" s="180">
        <v>2.300656500000514</v>
      </c>
      <c r="H231" s="181">
        <v>4817.497906681729</v>
      </c>
      <c r="J231" s="81"/>
      <c r="N231" s="179" t="s">
        <v>289</v>
      </c>
      <c r="O231" s="180">
        <v>3142.6457879591244</v>
      </c>
      <c r="P231" s="180">
        <v>1485.3458292256676</v>
      </c>
      <c r="Q231" s="180">
        <v>187.2056329969364</v>
      </c>
      <c r="R231" s="180">
        <v>2.300656500000514</v>
      </c>
      <c r="S231" s="181">
        <v>4817.497906681729</v>
      </c>
    </row>
    <row r="232" spans="2:19" ht="16.5" thickBot="1" thickTop="1">
      <c r="B232" s="131" t="s">
        <v>303</v>
      </c>
      <c r="C232" s="81"/>
      <c r="D232" s="46">
        <v>4028.55462098093</v>
      </c>
      <c r="E232" s="46">
        <v>1826.8999316853133</v>
      </c>
      <c r="F232" s="46">
        <v>495.70028379416533</v>
      </c>
      <c r="G232" s="46">
        <v>578.4153996859636</v>
      </c>
      <c r="H232" s="177">
        <v>6929.570236146372</v>
      </c>
      <c r="J232" s="81"/>
      <c r="N232" s="131" t="s">
        <v>290</v>
      </c>
      <c r="O232" s="46">
        <v>4028.55462098093</v>
      </c>
      <c r="P232" s="46">
        <v>1826.8999316853133</v>
      </c>
      <c r="Q232" s="46">
        <v>495.70028379416533</v>
      </c>
      <c r="R232" s="46">
        <v>578.4153996859636</v>
      </c>
      <c r="S232" s="177">
        <v>6929.570236146372</v>
      </c>
    </row>
    <row r="233" spans="2:19" ht="18.75" thickBot="1" thickTop="1">
      <c r="B233" s="182" t="s">
        <v>304</v>
      </c>
      <c r="C233" s="183"/>
      <c r="D233" s="183">
        <v>173.4798815381473</v>
      </c>
      <c r="E233" s="183">
        <v>-560.7779748212761</v>
      </c>
      <c r="F233" s="183">
        <v>1107.1287657333155</v>
      </c>
      <c r="G233" s="183">
        <v>3120.64324343</v>
      </c>
      <c r="H233" s="184">
        <v>3840.473915880186</v>
      </c>
      <c r="N233" s="182" t="s">
        <v>291</v>
      </c>
      <c r="O233" s="183">
        <v>173.4798815381473</v>
      </c>
      <c r="P233" s="183">
        <v>-560.7779748212761</v>
      </c>
      <c r="Q233" s="183">
        <v>1107.1287657333155</v>
      </c>
      <c r="R233" s="183">
        <v>3120.64324343</v>
      </c>
      <c r="S233" s="184">
        <v>3840.473915880186</v>
      </c>
    </row>
    <row r="234" spans="2:14" ht="15" thickTop="1">
      <c r="B234" s="541"/>
      <c r="N234" s="541"/>
    </row>
    <row r="235" ht="15" thickBot="1"/>
    <row r="236" spans="2:24" ht="21.75" thickBot="1" thickTop="1">
      <c r="B236" s="1" t="s">
        <v>0</v>
      </c>
      <c r="C236" s="2"/>
      <c r="D236" s="2"/>
      <c r="E236" s="2"/>
      <c r="F236" s="2"/>
      <c r="G236" s="2"/>
      <c r="H236" s="2"/>
      <c r="I236" s="2"/>
      <c r="J236" s="2"/>
      <c r="K236" s="2"/>
      <c r="L236" s="3" t="s">
        <v>43</v>
      </c>
      <c r="M236" s="481"/>
      <c r="N236" s="1" t="s">
        <v>0</v>
      </c>
      <c r="O236" s="2"/>
      <c r="P236" s="2"/>
      <c r="Q236" s="2"/>
      <c r="R236" s="2"/>
      <c r="S236" s="2"/>
      <c r="T236" s="2"/>
      <c r="U236" s="2"/>
      <c r="V236" s="2"/>
      <c r="W236" s="2"/>
      <c r="X236" s="3" t="s">
        <v>44</v>
      </c>
    </row>
    <row r="237" spans="2:24" ht="18.75" thickBot="1" thickTop="1">
      <c r="B237" s="622" t="s">
        <v>2</v>
      </c>
      <c r="C237" s="623"/>
      <c r="D237" s="631"/>
      <c r="E237" s="628" t="s">
        <v>69</v>
      </c>
      <c r="F237" s="629"/>
      <c r="G237" s="630"/>
      <c r="H237" s="617" t="s">
        <v>70</v>
      </c>
      <c r="I237" s="618"/>
      <c r="J237" s="619"/>
      <c r="K237" s="615" t="s">
        <v>71</v>
      </c>
      <c r="L237" s="616"/>
      <c r="M237" s="481"/>
      <c r="N237" s="622" t="s">
        <v>1</v>
      </c>
      <c r="O237" s="623"/>
      <c r="P237" s="624"/>
      <c r="Q237" s="628" t="s">
        <v>99</v>
      </c>
      <c r="R237" s="629"/>
      <c r="S237" s="630"/>
      <c r="T237" s="617" t="s">
        <v>100</v>
      </c>
      <c r="U237" s="618"/>
      <c r="V237" s="619"/>
      <c r="W237" s="615" t="s">
        <v>71</v>
      </c>
      <c r="X237" s="616"/>
    </row>
    <row r="238" spans="2:24" ht="31.5" customHeight="1" thickBot="1" thickTop="1">
      <c r="B238" s="625"/>
      <c r="C238" s="626"/>
      <c r="D238" s="632"/>
      <c r="E238" s="187" t="s">
        <v>14</v>
      </c>
      <c r="F238" s="188" t="s">
        <v>305</v>
      </c>
      <c r="G238" s="189" t="s">
        <v>306</v>
      </c>
      <c r="H238" s="190" t="s">
        <v>14</v>
      </c>
      <c r="I238" s="191" t="s">
        <v>305</v>
      </c>
      <c r="J238" s="192" t="s">
        <v>306</v>
      </c>
      <c r="K238" s="193" t="s">
        <v>14</v>
      </c>
      <c r="L238" s="194" t="s">
        <v>306</v>
      </c>
      <c r="M238" s="481"/>
      <c r="N238" s="625" t="s">
        <v>5</v>
      </c>
      <c r="O238" s="626"/>
      <c r="P238" s="627"/>
      <c r="Q238" s="187" t="s">
        <v>14</v>
      </c>
      <c r="R238" s="188" t="s">
        <v>305</v>
      </c>
      <c r="S238" s="189" t="s">
        <v>306</v>
      </c>
      <c r="T238" s="190" t="s">
        <v>14</v>
      </c>
      <c r="U238" s="191" t="s">
        <v>305</v>
      </c>
      <c r="V238" s="192" t="s">
        <v>306</v>
      </c>
      <c r="W238" s="193" t="s">
        <v>14</v>
      </c>
      <c r="X238" s="194" t="s">
        <v>306</v>
      </c>
    </row>
    <row r="239" spans="2:24" s="482" customFormat="1" ht="31.5" customHeight="1" thickBot="1" thickTop="1">
      <c r="B239" s="19" t="s">
        <v>316</v>
      </c>
      <c r="C239" s="195"/>
      <c r="D239" s="195"/>
      <c r="E239" s="196">
        <v>-724.5000000000003</v>
      </c>
      <c r="F239" s="197">
        <v>-490.5</v>
      </c>
      <c r="G239" s="195">
        <v>-234.00000000000034</v>
      </c>
      <c r="H239" s="198">
        <v>-614.5224595804045</v>
      </c>
      <c r="I239" s="199">
        <v>-369.3807452599999</v>
      </c>
      <c r="J239" s="200">
        <v>-245.14171432040462</v>
      </c>
      <c r="K239" s="201">
        <v>-0.15179784737004243</v>
      </c>
      <c r="L239" s="202">
        <v>0.047614163762411454</v>
      </c>
      <c r="M239" s="483"/>
      <c r="N239" s="19" t="s">
        <v>307</v>
      </c>
      <c r="O239" s="195"/>
      <c r="P239" s="195"/>
      <c r="Q239" s="196">
        <v>-724.5000000000003</v>
      </c>
      <c r="R239" s="197">
        <v>-490.5</v>
      </c>
      <c r="S239" s="195">
        <v>-234.00000000000034</v>
      </c>
      <c r="T239" s="198">
        <v>-614.5224595804045</v>
      </c>
      <c r="U239" s="199">
        <v>-369.3807452599999</v>
      </c>
      <c r="V239" s="200">
        <v>-245.14171432040462</v>
      </c>
      <c r="W239" s="201">
        <v>-0.15179784737004243</v>
      </c>
      <c r="X239" s="221">
        <v>0.047614163762411454</v>
      </c>
    </row>
    <row r="240" spans="2:24" s="214" customFormat="1" ht="15.75" thickTop="1">
      <c r="B240" s="156" t="s">
        <v>317</v>
      </c>
      <c r="C240" s="203"/>
      <c r="D240" s="204"/>
      <c r="E240" s="205">
        <v>-519.4</v>
      </c>
      <c r="F240" s="206">
        <v>-93.9</v>
      </c>
      <c r="G240" s="207">
        <v>-425.5</v>
      </c>
      <c r="H240" s="208">
        <v>-458.2461410799873</v>
      </c>
      <c r="I240" s="209">
        <v>-263.82959739</v>
      </c>
      <c r="J240" s="210">
        <v>-194.4165436899873</v>
      </c>
      <c r="K240" s="211"/>
      <c r="L240" s="212"/>
      <c r="M240" s="484"/>
      <c r="N240" s="156" t="s">
        <v>308</v>
      </c>
      <c r="O240" s="203"/>
      <c r="P240" s="204"/>
      <c r="Q240" s="205">
        <v>-519.4</v>
      </c>
      <c r="R240" s="206">
        <v>-93.9</v>
      </c>
      <c r="S240" s="207">
        <v>-425.5</v>
      </c>
      <c r="T240" s="208">
        <v>-458.2461410799873</v>
      </c>
      <c r="U240" s="209">
        <v>-263.82959739</v>
      </c>
      <c r="V240" s="210">
        <v>-194.4165436899873</v>
      </c>
      <c r="W240" s="211"/>
      <c r="X240" s="212"/>
    </row>
    <row r="241" spans="2:24" s="214" customFormat="1" ht="15.75" thickBot="1">
      <c r="B241" s="156" t="s">
        <v>318</v>
      </c>
      <c r="C241" s="203"/>
      <c r="D241" s="204"/>
      <c r="E241" s="205">
        <v>1042.9</v>
      </c>
      <c r="F241" s="206">
        <v>588.8</v>
      </c>
      <c r="G241" s="207">
        <v>454.10000000000014</v>
      </c>
      <c r="H241" s="208">
        <v>749.0889720403832</v>
      </c>
      <c r="I241" s="209">
        <v>14.477132070000001</v>
      </c>
      <c r="J241" s="210">
        <v>734.6118399703831</v>
      </c>
      <c r="K241" s="211"/>
      <c r="L241" s="212"/>
      <c r="M241" s="485"/>
      <c r="N241" s="156" t="s">
        <v>309</v>
      </c>
      <c r="O241" s="203"/>
      <c r="P241" s="204"/>
      <c r="Q241" s="205">
        <v>1042.9</v>
      </c>
      <c r="R241" s="206">
        <v>588.8</v>
      </c>
      <c r="S241" s="207">
        <v>454.10000000000014</v>
      </c>
      <c r="T241" s="208">
        <v>749.0889720403832</v>
      </c>
      <c r="U241" s="209">
        <v>14.477132070000001</v>
      </c>
      <c r="V241" s="210">
        <v>734.6118399703831</v>
      </c>
      <c r="W241" s="211"/>
      <c r="X241" s="212"/>
    </row>
    <row r="242" spans="2:24" s="482" customFormat="1" ht="31.5" customHeight="1" thickBot="1" thickTop="1">
      <c r="B242" s="19" t="s">
        <v>319</v>
      </c>
      <c r="C242" s="195"/>
      <c r="D242" s="195"/>
      <c r="E242" s="196">
        <v>523.5000000000001</v>
      </c>
      <c r="F242" s="197">
        <v>494.9</v>
      </c>
      <c r="G242" s="195">
        <v>28.600000000000136</v>
      </c>
      <c r="H242" s="198">
        <v>290.8428309603959</v>
      </c>
      <c r="I242" s="199">
        <v>-249.35246532</v>
      </c>
      <c r="J242" s="200">
        <v>540.1952962803958</v>
      </c>
      <c r="K242" s="201">
        <v>-0.44442630189036136</v>
      </c>
      <c r="L242" s="202" t="s">
        <v>137</v>
      </c>
      <c r="M242" s="485"/>
      <c r="N242" s="19" t="s">
        <v>310</v>
      </c>
      <c r="O242" s="195"/>
      <c r="P242" s="195"/>
      <c r="Q242" s="196">
        <v>523.5000000000001</v>
      </c>
      <c r="R242" s="197">
        <v>494.9</v>
      </c>
      <c r="S242" s="195">
        <v>28.600000000000136</v>
      </c>
      <c r="T242" s="198">
        <v>290.8428309603959</v>
      </c>
      <c r="U242" s="199">
        <v>-249.35246532</v>
      </c>
      <c r="V242" s="200">
        <v>540.1952962803958</v>
      </c>
      <c r="W242" s="201">
        <v>-0.44442630189036136</v>
      </c>
      <c r="X242" s="202" t="s">
        <v>137</v>
      </c>
    </row>
    <row r="243" spans="2:24" s="214" customFormat="1" ht="15" thickTop="1">
      <c r="B243" s="156" t="s">
        <v>320</v>
      </c>
      <c r="C243" s="203"/>
      <c r="D243" s="204"/>
      <c r="E243" s="205">
        <v>-33.5</v>
      </c>
      <c r="F243" s="206">
        <v>-33.5</v>
      </c>
      <c r="G243" s="207">
        <v>0</v>
      </c>
      <c r="H243" s="208">
        <v>-119.83773859999997</v>
      </c>
      <c r="I243" s="209">
        <v>-79.65595513</v>
      </c>
      <c r="J243" s="210">
        <v>-40.18178346999997</v>
      </c>
      <c r="K243" s="211"/>
      <c r="L243" s="212"/>
      <c r="M243" s="486"/>
      <c r="N243" s="156" t="s">
        <v>311</v>
      </c>
      <c r="O243" s="203"/>
      <c r="P243" s="204"/>
      <c r="Q243" s="205">
        <v>-33.5</v>
      </c>
      <c r="R243" s="206">
        <v>-33.5</v>
      </c>
      <c r="S243" s="207">
        <v>0</v>
      </c>
      <c r="T243" s="208">
        <v>-119.83773859999997</v>
      </c>
      <c r="U243" s="209">
        <v>-79.65595513</v>
      </c>
      <c r="V243" s="210">
        <v>-40.18178346999997</v>
      </c>
      <c r="W243" s="211"/>
      <c r="X243" s="212"/>
    </row>
    <row r="244" spans="2:24" s="214" customFormat="1" ht="14.25">
      <c r="B244" s="156" t="s">
        <v>321</v>
      </c>
      <c r="C244" s="203"/>
      <c r="D244" s="204"/>
      <c r="E244" s="205">
        <v>-58.6</v>
      </c>
      <c r="F244" s="206">
        <v>0</v>
      </c>
      <c r="G244" s="207">
        <v>-58.6</v>
      </c>
      <c r="H244" s="208">
        <v>-79.0447198274196</v>
      </c>
      <c r="I244" s="209">
        <v>-17.173</v>
      </c>
      <c r="J244" s="210">
        <v>-61.8717198274196</v>
      </c>
      <c r="K244" s="211"/>
      <c r="L244" s="212"/>
      <c r="M244" s="486"/>
      <c r="N244" s="156" t="s">
        <v>312</v>
      </c>
      <c r="O244" s="203"/>
      <c r="P244" s="204"/>
      <c r="Q244" s="205">
        <v>-58.6</v>
      </c>
      <c r="R244" s="206">
        <v>0</v>
      </c>
      <c r="S244" s="207">
        <v>-58.6</v>
      </c>
      <c r="T244" s="208">
        <v>-79.0447198274196</v>
      </c>
      <c r="U244" s="209">
        <v>-17.173</v>
      </c>
      <c r="V244" s="210">
        <v>-61.8717198274196</v>
      </c>
      <c r="W244" s="211"/>
      <c r="X244" s="212"/>
    </row>
    <row r="245" spans="2:24" s="214" customFormat="1" ht="15" thickBot="1">
      <c r="B245" s="156" t="s">
        <v>322</v>
      </c>
      <c r="C245" s="203"/>
      <c r="D245" s="204"/>
      <c r="E245" s="205">
        <v>-26.100000000000158</v>
      </c>
      <c r="F245" s="206">
        <v>0.30000000000001137</v>
      </c>
      <c r="G245" s="207">
        <v>-26.40000000000017</v>
      </c>
      <c r="H245" s="208">
        <v>-29.01233389305503</v>
      </c>
      <c r="I245" s="209">
        <v>-8.009999990576944E-05</v>
      </c>
      <c r="J245" s="210">
        <v>-29.012253793055123</v>
      </c>
      <c r="K245" s="211"/>
      <c r="L245" s="212"/>
      <c r="M245" s="486"/>
      <c r="N245" s="156" t="s">
        <v>313</v>
      </c>
      <c r="O245" s="203"/>
      <c r="P245" s="204"/>
      <c r="Q245" s="205">
        <v>-26.100000000000158</v>
      </c>
      <c r="R245" s="206">
        <v>0.30000000000001137</v>
      </c>
      <c r="S245" s="207">
        <v>-26.40000000000017</v>
      </c>
      <c r="T245" s="208">
        <v>-29.01233389305503</v>
      </c>
      <c r="U245" s="209">
        <v>-8.009999990576944E-05</v>
      </c>
      <c r="V245" s="210">
        <v>-29.012253793055123</v>
      </c>
      <c r="W245" s="211"/>
      <c r="X245" s="212"/>
    </row>
    <row r="246" spans="2:24" s="482" customFormat="1" ht="31.5" customHeight="1" thickBot="1" thickTop="1">
      <c r="B246" s="19" t="s">
        <v>323</v>
      </c>
      <c r="C246" s="195"/>
      <c r="D246" s="195"/>
      <c r="E246" s="196">
        <v>-118.20000000000016</v>
      </c>
      <c r="F246" s="197">
        <v>-33.19999999999999</v>
      </c>
      <c r="G246" s="195">
        <v>-85.00000000000017</v>
      </c>
      <c r="H246" s="198">
        <v>-227.8947923204746</v>
      </c>
      <c r="I246" s="199">
        <v>-96.8290352299999</v>
      </c>
      <c r="J246" s="200">
        <v>-131.06575709047468</v>
      </c>
      <c r="K246" s="201">
        <v>0.9280439282612039</v>
      </c>
      <c r="L246" s="202">
        <v>0.5419500834173461</v>
      </c>
      <c r="M246" s="485"/>
      <c r="N246" s="19" t="s">
        <v>314</v>
      </c>
      <c r="O246" s="195"/>
      <c r="P246" s="195"/>
      <c r="Q246" s="196">
        <v>-118.20000000000016</v>
      </c>
      <c r="R246" s="197">
        <v>-33.19999999999999</v>
      </c>
      <c r="S246" s="195">
        <v>-85.00000000000017</v>
      </c>
      <c r="T246" s="198">
        <v>-227.8947923204746</v>
      </c>
      <c r="U246" s="199">
        <v>-96.8290352299999</v>
      </c>
      <c r="V246" s="200">
        <v>-131.06575709047468</v>
      </c>
      <c r="W246" s="213">
        <v>0.9280439282612039</v>
      </c>
      <c r="X246" s="221">
        <v>0.5419500834173461</v>
      </c>
    </row>
    <row r="247" ht="7.5" customHeight="1" thickBot="1" thickTop="1"/>
    <row r="248" spans="2:24" s="482" customFormat="1" ht="31.5" customHeight="1" thickBot="1" thickTop="1">
      <c r="B248" s="215" t="s">
        <v>324</v>
      </c>
      <c r="C248" s="216"/>
      <c r="D248" s="216"/>
      <c r="E248" s="196">
        <v>-319.2000000000004</v>
      </c>
      <c r="F248" s="217">
        <v>-28.800000000000022</v>
      </c>
      <c r="G248" s="216">
        <v>-290.4000000000004</v>
      </c>
      <c r="H248" s="198">
        <v>-551.5744209404833</v>
      </c>
      <c r="I248" s="217">
        <v>-715.5622458099998</v>
      </c>
      <c r="J248" s="218">
        <v>163.98782486951654</v>
      </c>
      <c r="K248" s="219">
        <v>0.727990040540359</v>
      </c>
      <c r="L248" s="220" t="s">
        <v>147</v>
      </c>
      <c r="M248" s="486"/>
      <c r="N248" s="215" t="s">
        <v>315</v>
      </c>
      <c r="O248" s="216"/>
      <c r="P248" s="216"/>
      <c r="Q248" s="196">
        <v>-319.2000000000004</v>
      </c>
      <c r="R248" s="217">
        <v>-28.800000000000022</v>
      </c>
      <c r="S248" s="216">
        <v>-290.4000000000004</v>
      </c>
      <c r="T248" s="198">
        <v>-551.5744209404833</v>
      </c>
      <c r="U248" s="217">
        <v>-715.5622458099998</v>
      </c>
      <c r="V248" s="218">
        <v>163.98782486951654</v>
      </c>
      <c r="W248" s="219">
        <v>0.727990040540359</v>
      </c>
      <c r="X248" s="220" t="s">
        <v>147</v>
      </c>
    </row>
    <row r="249" ht="8.25" customHeight="1" thickTop="1"/>
    <row r="250" ht="15" thickBot="1"/>
    <row r="251" spans="2:21" ht="21.75" thickBot="1" thickTop="1">
      <c r="B251" s="1" t="s">
        <v>0</v>
      </c>
      <c r="C251" s="2"/>
      <c r="D251" s="2"/>
      <c r="E251" s="2"/>
      <c r="F251" s="652" t="s">
        <v>45</v>
      </c>
      <c r="G251" s="652"/>
      <c r="H251" s="652"/>
      <c r="I251" s="653"/>
      <c r="N251" s="1" t="s">
        <v>0</v>
      </c>
      <c r="O251" s="2"/>
      <c r="P251" s="2"/>
      <c r="Q251" s="2"/>
      <c r="R251" s="620" t="s">
        <v>46</v>
      </c>
      <c r="S251" s="620"/>
      <c r="T251" s="620"/>
      <c r="U251" s="621"/>
    </row>
    <row r="252" spans="2:21" ht="48" thickBot="1" thickTop="1">
      <c r="B252" s="527" t="s">
        <v>193</v>
      </c>
      <c r="C252" s="534" t="s">
        <v>336</v>
      </c>
      <c r="D252" s="535" t="s">
        <v>337</v>
      </c>
      <c r="E252" s="536" t="s">
        <v>338</v>
      </c>
      <c r="F252" s="534" t="s">
        <v>339</v>
      </c>
      <c r="G252" s="535" t="s">
        <v>340</v>
      </c>
      <c r="H252" s="536" t="s">
        <v>341</v>
      </c>
      <c r="I252" s="223" t="s">
        <v>79</v>
      </c>
      <c r="N252" s="527" t="s">
        <v>1</v>
      </c>
      <c r="O252" s="222" t="s">
        <v>325</v>
      </c>
      <c r="P252" s="222" t="s">
        <v>326</v>
      </c>
      <c r="Q252" s="536" t="s">
        <v>327</v>
      </c>
      <c r="R252" s="222" t="s">
        <v>328</v>
      </c>
      <c r="S252" s="222" t="s">
        <v>329</v>
      </c>
      <c r="T252" s="536" t="s">
        <v>330</v>
      </c>
      <c r="U252" s="223" t="s">
        <v>11</v>
      </c>
    </row>
    <row r="253" spans="2:21" ht="15.75" thickTop="1">
      <c r="B253" s="224" t="s">
        <v>22</v>
      </c>
      <c r="C253" s="225">
        <v>66.21400084</v>
      </c>
      <c r="D253" s="225">
        <v>225.05251849240545</v>
      </c>
      <c r="E253" s="537">
        <v>291.26651933240544</v>
      </c>
      <c r="F253" s="225">
        <v>-15.837750940000001</v>
      </c>
      <c r="G253" s="225">
        <v>-0.18119605999999644</v>
      </c>
      <c r="H253" s="537">
        <v>-16.018946999999997</v>
      </c>
      <c r="I253" s="226">
        <v>275.2475723324054</v>
      </c>
      <c r="N253" s="224" t="s">
        <v>26</v>
      </c>
      <c r="O253" s="225">
        <v>66.21400084</v>
      </c>
      <c r="P253" s="225">
        <v>225.05251849240545</v>
      </c>
      <c r="Q253" s="537">
        <v>291.26651933240544</v>
      </c>
      <c r="R253" s="225">
        <v>-15.837750940000001</v>
      </c>
      <c r="S253" s="225">
        <v>-0.18119605999999644</v>
      </c>
      <c r="T253" s="537">
        <v>-16.018946999999997</v>
      </c>
      <c r="U253" s="226">
        <v>275.2475723324054</v>
      </c>
    </row>
    <row r="254" spans="2:21" ht="14.25">
      <c r="B254" s="597" t="s">
        <v>331</v>
      </c>
      <c r="C254" s="598">
        <v>21.329069</v>
      </c>
      <c r="D254" s="598">
        <v>1.8709309999999952</v>
      </c>
      <c r="E254" s="599">
        <v>23.199999999999996</v>
      </c>
      <c r="F254" s="598">
        <v>-1.41967</v>
      </c>
      <c r="G254" s="598">
        <v>-0.1803300000000001</v>
      </c>
      <c r="H254" s="599">
        <v>-1.6</v>
      </c>
      <c r="I254" s="600">
        <v>21.599999999999994</v>
      </c>
      <c r="N254" s="597" t="s">
        <v>331</v>
      </c>
      <c r="O254" s="598">
        <v>21.329069</v>
      </c>
      <c r="P254" s="598">
        <v>1.8709309999999952</v>
      </c>
      <c r="Q254" s="599">
        <v>23.199999999999996</v>
      </c>
      <c r="R254" s="598">
        <v>-1.41967</v>
      </c>
      <c r="S254" s="598">
        <v>-0.1803300000000001</v>
      </c>
      <c r="T254" s="599">
        <v>-1.6</v>
      </c>
      <c r="U254" s="600">
        <v>21.599999999999994</v>
      </c>
    </row>
    <row r="255" spans="2:21" ht="14.25">
      <c r="B255" s="597" t="s">
        <v>54</v>
      </c>
      <c r="C255" s="598">
        <v>44.88493184</v>
      </c>
      <c r="D255" s="598">
        <v>218.96506815999996</v>
      </c>
      <c r="E255" s="599">
        <v>263.84999999999997</v>
      </c>
      <c r="F255" s="598">
        <v>-14.418067350000001</v>
      </c>
      <c r="G255" s="598">
        <v>-0.0008796499999963459</v>
      </c>
      <c r="H255" s="599">
        <v>-14.418946999999998</v>
      </c>
      <c r="I255" s="600">
        <v>249.43105299999996</v>
      </c>
      <c r="N255" s="597" t="s">
        <v>332</v>
      </c>
      <c r="O255" s="598">
        <v>44.88493184</v>
      </c>
      <c r="P255" s="598">
        <v>218.96506815999996</v>
      </c>
      <c r="Q255" s="599">
        <v>263.84999999999997</v>
      </c>
      <c r="R255" s="598">
        <v>-14.418067350000001</v>
      </c>
      <c r="S255" s="598">
        <v>-0.0008796499999963459</v>
      </c>
      <c r="T255" s="599">
        <v>-14.418946999999998</v>
      </c>
      <c r="U255" s="600">
        <v>249.43105299999996</v>
      </c>
    </row>
    <row r="256" spans="2:21" ht="14.25">
      <c r="B256" s="597" t="s">
        <v>333</v>
      </c>
      <c r="C256" s="598">
        <v>0</v>
      </c>
      <c r="D256" s="598">
        <v>4.216519332405509</v>
      </c>
      <c r="E256" s="599">
        <v>4.216519332405509</v>
      </c>
      <c r="F256" s="598">
        <v>-1.359E-05</v>
      </c>
      <c r="G256" s="598">
        <v>1.359E-05</v>
      </c>
      <c r="H256" s="599">
        <v>0</v>
      </c>
      <c r="I256" s="600">
        <v>4.216519332405509</v>
      </c>
      <c r="N256" s="597" t="s">
        <v>333</v>
      </c>
      <c r="O256" s="598">
        <v>0</v>
      </c>
      <c r="P256" s="598">
        <v>4.216519332405509</v>
      </c>
      <c r="Q256" s="599">
        <v>4.216519332405509</v>
      </c>
      <c r="R256" s="598">
        <v>-1.359E-05</v>
      </c>
      <c r="S256" s="598">
        <v>1.359E-05</v>
      </c>
      <c r="T256" s="599">
        <v>0</v>
      </c>
      <c r="U256" s="600">
        <v>4.216519332405509</v>
      </c>
    </row>
    <row r="257" spans="2:21" ht="15">
      <c r="B257" s="227" t="s">
        <v>24</v>
      </c>
      <c r="C257" s="228">
        <v>39.436668149999996</v>
      </c>
      <c r="D257" s="228">
        <v>3.2763462200000006</v>
      </c>
      <c r="E257" s="538">
        <v>42.713014369999996</v>
      </c>
      <c r="F257" s="228">
        <v>-1.3363189</v>
      </c>
      <c r="G257" s="228">
        <v>-3.9485897999999997</v>
      </c>
      <c r="H257" s="538">
        <v>-5.2849087</v>
      </c>
      <c r="I257" s="229">
        <v>37.428105669999994</v>
      </c>
      <c r="N257" s="227" t="s">
        <v>334</v>
      </c>
      <c r="O257" s="228">
        <v>39.436668149999996</v>
      </c>
      <c r="P257" s="228">
        <v>3.2763462200000006</v>
      </c>
      <c r="Q257" s="538">
        <v>42.713014369999996</v>
      </c>
      <c r="R257" s="228">
        <v>-1.3363189</v>
      </c>
      <c r="S257" s="228">
        <v>-3.9485897999999997</v>
      </c>
      <c r="T257" s="538">
        <v>-5.2849087</v>
      </c>
      <c r="U257" s="229">
        <v>37.428105669999994</v>
      </c>
    </row>
    <row r="258" spans="2:21" ht="15">
      <c r="B258" s="227" t="s">
        <v>23</v>
      </c>
      <c r="C258" s="228">
        <v>2.8209341070741005</v>
      </c>
      <c r="D258" s="228">
        <v>46.879065892925894</v>
      </c>
      <c r="E258" s="538">
        <v>49.699999999999996</v>
      </c>
      <c r="F258" s="228">
        <v>-1.0457024632826</v>
      </c>
      <c r="G258" s="228">
        <v>-72.55429753671741</v>
      </c>
      <c r="H258" s="538">
        <v>-73.60000000000001</v>
      </c>
      <c r="I258" s="229">
        <v>-23.900000000000013</v>
      </c>
      <c r="N258" s="227" t="s">
        <v>27</v>
      </c>
      <c r="O258" s="228">
        <v>2.8209341070741005</v>
      </c>
      <c r="P258" s="228">
        <v>46.879065892925894</v>
      </c>
      <c r="Q258" s="538">
        <v>49.699999999999996</v>
      </c>
      <c r="R258" s="228">
        <v>-1.0457024632826</v>
      </c>
      <c r="S258" s="228">
        <v>-72.55429753671741</v>
      </c>
      <c r="T258" s="538">
        <v>-73.60000000000001</v>
      </c>
      <c r="U258" s="229">
        <v>-23.900000000000013</v>
      </c>
    </row>
    <row r="259" spans="2:21" ht="15.75" thickBot="1">
      <c r="B259" s="230" t="s">
        <v>96</v>
      </c>
      <c r="C259" s="231">
        <v>0.21621562</v>
      </c>
      <c r="D259" s="231">
        <v>70.84084878</v>
      </c>
      <c r="E259" s="539">
        <v>71.0570644</v>
      </c>
      <c r="F259" s="231">
        <v>-0.00123967</v>
      </c>
      <c r="G259" s="231">
        <v>-541.7373975300001</v>
      </c>
      <c r="H259" s="539">
        <v>-541.7386372000001</v>
      </c>
      <c r="I259" s="232">
        <v>-470.6815728000001</v>
      </c>
      <c r="N259" s="230" t="s">
        <v>335</v>
      </c>
      <c r="O259" s="231">
        <v>0.21621562</v>
      </c>
      <c r="P259" s="231">
        <v>70.84084878</v>
      </c>
      <c r="Q259" s="539">
        <v>71.0570644</v>
      </c>
      <c r="R259" s="231">
        <v>-0.00123967</v>
      </c>
      <c r="S259" s="231">
        <v>-541.7373975300001</v>
      </c>
      <c r="T259" s="539">
        <v>-541.7386372000001</v>
      </c>
      <c r="U259" s="232">
        <v>-470.6815728000001</v>
      </c>
    </row>
    <row r="260" spans="2:21" ht="18.75" thickBot="1" thickTop="1">
      <c r="B260" s="233" t="s">
        <v>14</v>
      </c>
      <c r="C260" s="234">
        <v>108.68781871707408</v>
      </c>
      <c r="D260" s="234">
        <v>346.04877938533133</v>
      </c>
      <c r="E260" s="540">
        <v>454.7365981024054</v>
      </c>
      <c r="F260" s="234">
        <v>-18.2210119732826</v>
      </c>
      <c r="G260" s="234">
        <v>-618.4214809267174</v>
      </c>
      <c r="H260" s="540">
        <v>-636.6424929000001</v>
      </c>
      <c r="I260" s="235">
        <v>-181.90589479759473</v>
      </c>
      <c r="N260" s="233" t="s">
        <v>14</v>
      </c>
      <c r="O260" s="234">
        <v>108.68781871707408</v>
      </c>
      <c r="P260" s="234">
        <v>346.04877938533133</v>
      </c>
      <c r="Q260" s="540">
        <v>454.7365981024054</v>
      </c>
      <c r="R260" s="234">
        <v>-18.2210119732826</v>
      </c>
      <c r="S260" s="234">
        <v>-618.4214809267174</v>
      </c>
      <c r="T260" s="540">
        <v>-636.6424929000001</v>
      </c>
      <c r="U260" s="235">
        <v>-181.90589479759473</v>
      </c>
    </row>
    <row r="261" ht="15" thickTop="1"/>
    <row r="262" spans="2:24" ht="16.5" hidden="1" outlineLevel="1" thickBot="1" thickTop="1">
      <c r="B262" s="397" t="s">
        <v>342</v>
      </c>
      <c r="C262" s="398"/>
      <c r="D262" s="398"/>
      <c r="E262" s="398"/>
      <c r="F262" s="398"/>
      <c r="G262" s="487"/>
      <c r="H262" s="542"/>
      <c r="I262" s="542"/>
      <c r="J262" s="542"/>
      <c r="K262" s="542"/>
      <c r="L262" s="543"/>
      <c r="N262" s="397" t="s">
        <v>61</v>
      </c>
      <c r="O262" s="398"/>
      <c r="P262" s="398"/>
      <c r="Q262" s="398"/>
      <c r="R262" s="398"/>
      <c r="S262" s="487"/>
      <c r="T262" s="542"/>
      <c r="U262" s="542"/>
      <c r="V262" s="542"/>
      <c r="W262" s="542"/>
      <c r="X262" s="543"/>
    </row>
    <row r="263" spans="2:24" ht="17.25" customHeight="1" hidden="1" outlineLevel="1" thickBot="1" thickTop="1">
      <c r="B263" s="4" t="s">
        <v>193</v>
      </c>
      <c r="C263" s="606" t="s">
        <v>69</v>
      </c>
      <c r="D263" s="607"/>
      <c r="E263" s="603" t="s">
        <v>70</v>
      </c>
      <c r="F263" s="604"/>
      <c r="G263" s="399" t="s">
        <v>71</v>
      </c>
      <c r="H263" s="605"/>
      <c r="I263" s="605"/>
      <c r="J263" s="605"/>
      <c r="K263" s="605"/>
      <c r="L263" s="544"/>
      <c r="N263" s="4" t="s">
        <v>47</v>
      </c>
      <c r="O263" s="606" t="s">
        <v>99</v>
      </c>
      <c r="P263" s="607"/>
      <c r="Q263" s="603" t="s">
        <v>100</v>
      </c>
      <c r="R263" s="604"/>
      <c r="S263" s="399" t="s">
        <v>71</v>
      </c>
      <c r="T263" s="605"/>
      <c r="U263" s="605"/>
      <c r="V263" s="605"/>
      <c r="W263" s="605"/>
      <c r="X263" s="565"/>
    </row>
    <row r="264" spans="2:24" ht="15" hidden="1" outlineLevel="1" thickTop="1">
      <c r="B264" s="400" t="s">
        <v>22</v>
      </c>
      <c r="C264" s="401">
        <v>5992.9</v>
      </c>
      <c r="D264" s="402">
        <v>0.699888616776872</v>
      </c>
      <c r="E264" s="403">
        <v>5362.2</v>
      </c>
      <c r="F264" s="404">
        <v>0.6760126574299367</v>
      </c>
      <c r="G264" s="405">
        <v>-0.10524120208913879</v>
      </c>
      <c r="H264" s="488"/>
      <c r="I264" s="489"/>
      <c r="J264" s="488"/>
      <c r="K264" s="489"/>
      <c r="L264" s="545"/>
      <c r="N264" s="400" t="s">
        <v>26</v>
      </c>
      <c r="O264" s="401">
        <v>5992.9</v>
      </c>
      <c r="P264" s="402">
        <v>0.699888616776872</v>
      </c>
      <c r="Q264" s="403">
        <v>5362.2</v>
      </c>
      <c r="R264" s="404">
        <v>0.6760126574299367</v>
      </c>
      <c r="S264" s="405">
        <v>-0.10524120208913879</v>
      </c>
      <c r="T264" s="488"/>
      <c r="U264" s="489"/>
      <c r="V264" s="488"/>
      <c r="W264" s="489"/>
      <c r="X264" s="545"/>
    </row>
    <row r="265" spans="2:24" ht="14.25" hidden="1" outlineLevel="1">
      <c r="B265" s="156" t="s">
        <v>23</v>
      </c>
      <c r="C265" s="401">
        <v>1811</v>
      </c>
      <c r="D265" s="402">
        <v>0.2111977982250522</v>
      </c>
      <c r="E265" s="403">
        <v>1786.6</v>
      </c>
      <c r="F265" s="406">
        <v>0.22523669646121455</v>
      </c>
      <c r="G265" s="405">
        <v>-0.013473219215902832</v>
      </c>
      <c r="H265" s="488"/>
      <c r="I265" s="489"/>
      <c r="J265" s="488"/>
      <c r="K265" s="489"/>
      <c r="L265" s="545"/>
      <c r="N265" s="156" t="s">
        <v>27</v>
      </c>
      <c r="O265" s="401">
        <v>1811</v>
      </c>
      <c r="P265" s="402">
        <v>0.2111977982250522</v>
      </c>
      <c r="Q265" s="403">
        <v>1786.6</v>
      </c>
      <c r="R265" s="406">
        <v>0.22523669646121455</v>
      </c>
      <c r="S265" s="405">
        <v>-0.013473219215902832</v>
      </c>
      <c r="T265" s="488"/>
      <c r="U265" s="489"/>
      <c r="V265" s="488"/>
      <c r="W265" s="489"/>
      <c r="X265" s="545"/>
    </row>
    <row r="266" spans="2:24" ht="14.25" hidden="1" outlineLevel="1">
      <c r="B266" s="156" t="s">
        <v>343</v>
      </c>
      <c r="C266" s="401">
        <v>771</v>
      </c>
      <c r="D266" s="402">
        <v>0.08991358499807578</v>
      </c>
      <c r="E266" s="403">
        <v>783.3</v>
      </c>
      <c r="F266" s="406">
        <v>0.09875064610884886</v>
      </c>
      <c r="G266" s="405">
        <v>0.015953307392996052</v>
      </c>
      <c r="H266" s="488"/>
      <c r="I266" s="489"/>
      <c r="J266" s="488"/>
      <c r="K266" s="489"/>
      <c r="L266" s="545"/>
      <c r="N266" s="156" t="s">
        <v>334</v>
      </c>
      <c r="O266" s="401">
        <v>771</v>
      </c>
      <c r="P266" s="402">
        <v>0.08991358499807578</v>
      </c>
      <c r="Q266" s="403">
        <v>783.3</v>
      </c>
      <c r="R266" s="406">
        <v>0.09875064610884886</v>
      </c>
      <c r="S266" s="405">
        <v>0.015953307392996052</v>
      </c>
      <c r="T266" s="488"/>
      <c r="U266" s="489"/>
      <c r="V266" s="488"/>
      <c r="W266" s="489"/>
      <c r="X266" s="545"/>
    </row>
    <row r="267" spans="2:24" ht="15" hidden="1" outlineLevel="1">
      <c r="B267" s="156" t="s">
        <v>344</v>
      </c>
      <c r="C267" s="401">
        <v>-5.2216826700005186</v>
      </c>
      <c r="D267" s="407"/>
      <c r="E267" s="403">
        <v>-11.031733654249592</v>
      </c>
      <c r="F267" s="408"/>
      <c r="G267" s="405">
        <v>0</v>
      </c>
      <c r="H267" s="488"/>
      <c r="I267" s="490"/>
      <c r="J267" s="488"/>
      <c r="K267" s="546"/>
      <c r="L267" s="545"/>
      <c r="N267" s="156" t="s">
        <v>278</v>
      </c>
      <c r="O267" s="401">
        <v>-5.2216826700005186</v>
      </c>
      <c r="P267" s="407">
        <v>0</v>
      </c>
      <c r="Q267" s="403">
        <v>-11.031733654249592</v>
      </c>
      <c r="R267" s="408"/>
      <c r="S267" s="405">
        <v>0</v>
      </c>
      <c r="T267" s="488"/>
      <c r="U267" s="490"/>
      <c r="V267" s="488"/>
      <c r="W267" s="546"/>
      <c r="X267" s="545"/>
    </row>
    <row r="268" spans="2:24" ht="16.5" hidden="1" outlineLevel="1" thickBot="1" thickTop="1">
      <c r="B268" s="35" t="s">
        <v>14</v>
      </c>
      <c r="C268" s="409">
        <v>8569.67831733</v>
      </c>
      <c r="D268" s="410"/>
      <c r="E268" s="411">
        <v>7922.06826634575</v>
      </c>
      <c r="F268" s="412"/>
      <c r="G268" s="202">
        <v>-0.07556993705056836</v>
      </c>
      <c r="H268" s="547"/>
      <c r="I268" s="548"/>
      <c r="J268" s="547"/>
      <c r="K268" s="548"/>
      <c r="L268" s="549"/>
      <c r="N268" s="35" t="s">
        <v>14</v>
      </c>
      <c r="O268" s="409">
        <v>8569.67831733</v>
      </c>
      <c r="P268" s="410">
        <v>0</v>
      </c>
      <c r="Q268" s="411">
        <v>7922.06826634575</v>
      </c>
      <c r="R268" s="412"/>
      <c r="S268" s="202">
        <v>-0.07556993705056836</v>
      </c>
      <c r="T268" s="547"/>
      <c r="U268" s="548"/>
      <c r="V268" s="547"/>
      <c r="W268" s="548"/>
      <c r="X268" s="549"/>
    </row>
    <row r="269" spans="2:24" ht="14.25" hidden="1" outlineLevel="1">
      <c r="B269" s="214"/>
      <c r="C269" s="413"/>
      <c r="D269" s="414"/>
      <c r="E269" s="415"/>
      <c r="F269" s="414"/>
      <c r="G269" s="561"/>
      <c r="H269" s="550"/>
      <c r="I269" s="551"/>
      <c r="J269" s="550"/>
      <c r="K269" s="551"/>
      <c r="L269" s="552"/>
      <c r="N269" s="214"/>
      <c r="O269" s="413"/>
      <c r="P269" s="414"/>
      <c r="Q269" s="415"/>
      <c r="R269" s="414"/>
      <c r="S269" s="416"/>
      <c r="T269" s="550"/>
      <c r="U269" s="551"/>
      <c r="V269" s="550"/>
      <c r="W269" s="551"/>
      <c r="X269" s="552"/>
    </row>
    <row r="270" spans="2:24" ht="16.5" hidden="1" outlineLevel="1" thickBot="1" thickTop="1">
      <c r="B270" s="397" t="s">
        <v>345</v>
      </c>
      <c r="C270" s="398"/>
      <c r="D270" s="398"/>
      <c r="E270" s="398"/>
      <c r="F270" s="398"/>
      <c r="G270" s="487"/>
      <c r="H270" s="553"/>
      <c r="I270" s="553"/>
      <c r="J270" s="553"/>
      <c r="K270" s="553"/>
      <c r="L270" s="554"/>
      <c r="N270" s="397" t="s">
        <v>8</v>
      </c>
      <c r="O270" s="398"/>
      <c r="P270" s="398"/>
      <c r="Q270" s="398"/>
      <c r="R270" s="398"/>
      <c r="S270" s="487"/>
      <c r="T270" s="553"/>
      <c r="U270" s="553"/>
      <c r="V270" s="553"/>
      <c r="W270" s="553"/>
      <c r="X270" s="554"/>
    </row>
    <row r="271" spans="2:24" ht="17.25" customHeight="1" hidden="1" outlineLevel="1" thickBot="1" thickTop="1">
      <c r="B271" s="4" t="s">
        <v>193</v>
      </c>
      <c r="C271" s="606" t="s">
        <v>69</v>
      </c>
      <c r="D271" s="607"/>
      <c r="E271" s="603" t="s">
        <v>70</v>
      </c>
      <c r="F271" s="604"/>
      <c r="G271" s="399" t="s">
        <v>71</v>
      </c>
      <c r="H271" s="605"/>
      <c r="I271" s="605"/>
      <c r="J271" s="605"/>
      <c r="K271" s="605"/>
      <c r="L271" s="544"/>
      <c r="N271" s="4" t="s">
        <v>47</v>
      </c>
      <c r="O271" s="606" t="s">
        <v>99</v>
      </c>
      <c r="P271" s="607"/>
      <c r="Q271" s="603" t="s">
        <v>100</v>
      </c>
      <c r="R271" s="604"/>
      <c r="S271" s="399" t="s">
        <v>71</v>
      </c>
      <c r="T271" s="605"/>
      <c r="U271" s="605"/>
      <c r="V271" s="605"/>
      <c r="W271" s="605"/>
      <c r="X271" s="565"/>
    </row>
    <row r="272" spans="2:24" ht="15" hidden="1" outlineLevel="1" thickTop="1">
      <c r="B272" s="400" t="s">
        <v>22</v>
      </c>
      <c r="C272" s="401">
        <v>357.4</v>
      </c>
      <c r="D272" s="402">
        <v>0.5312196541074505</v>
      </c>
      <c r="E272" s="403">
        <v>320.24</v>
      </c>
      <c r="F272" s="404">
        <v>0.5249659939913089</v>
      </c>
      <c r="G272" s="405">
        <v>-0.10397313933967534</v>
      </c>
      <c r="H272" s="488"/>
      <c r="I272" s="489"/>
      <c r="J272" s="488"/>
      <c r="K272" s="489"/>
      <c r="L272" s="545"/>
      <c r="N272" s="400" t="s">
        <v>26</v>
      </c>
      <c r="O272" s="401">
        <v>357.4</v>
      </c>
      <c r="P272" s="402">
        <v>0.5312196541074505</v>
      </c>
      <c r="Q272" s="403">
        <v>320.24</v>
      </c>
      <c r="R272" s="404">
        <v>0.5249659939913089</v>
      </c>
      <c r="S272" s="405">
        <v>-0.10397313933967534</v>
      </c>
      <c r="T272" s="488"/>
      <c r="U272" s="489"/>
      <c r="V272" s="488"/>
      <c r="W272" s="489"/>
      <c r="X272" s="545"/>
    </row>
    <row r="273" spans="2:24" ht="14.25" hidden="1" outlineLevel="1">
      <c r="B273" s="156" t="s">
        <v>23</v>
      </c>
      <c r="C273" s="401">
        <v>230.24299999999994</v>
      </c>
      <c r="D273" s="402">
        <v>0.3422205003376097</v>
      </c>
      <c r="E273" s="403">
        <v>203.33799999999962</v>
      </c>
      <c r="F273" s="406">
        <v>0.333329800419075</v>
      </c>
      <c r="G273" s="405">
        <v>-0.11685480123174352</v>
      </c>
      <c r="H273" s="488"/>
      <c r="I273" s="489"/>
      <c r="J273" s="488"/>
      <c r="K273" s="489"/>
      <c r="L273" s="545"/>
      <c r="N273" s="156" t="s">
        <v>27</v>
      </c>
      <c r="O273" s="401">
        <v>230.24299999999994</v>
      </c>
      <c r="P273" s="402">
        <v>0.3422205003376097</v>
      </c>
      <c r="Q273" s="403">
        <v>203.33799999999962</v>
      </c>
      <c r="R273" s="406">
        <v>0.333329800419075</v>
      </c>
      <c r="S273" s="405">
        <v>-0.11685480123174352</v>
      </c>
      <c r="T273" s="488"/>
      <c r="U273" s="489"/>
      <c r="V273" s="488"/>
      <c r="W273" s="489"/>
      <c r="X273" s="545"/>
    </row>
    <row r="274" spans="2:24" ht="14.25" hidden="1" outlineLevel="1">
      <c r="B274" s="156" t="s">
        <v>343</v>
      </c>
      <c r="C274" s="401">
        <v>85.14837214999997</v>
      </c>
      <c r="D274" s="402">
        <v>0.12655984555493974</v>
      </c>
      <c r="E274" s="403">
        <v>86.44246545000003</v>
      </c>
      <c r="F274" s="406">
        <v>0.14170420558961605</v>
      </c>
      <c r="G274" s="405">
        <v>0.015198097947431544</v>
      </c>
      <c r="H274" s="488"/>
      <c r="I274" s="489"/>
      <c r="J274" s="488"/>
      <c r="K274" s="489"/>
      <c r="L274" s="545"/>
      <c r="N274" s="156" t="s">
        <v>334</v>
      </c>
      <c r="O274" s="401">
        <v>85.14837214999997</v>
      </c>
      <c r="P274" s="402">
        <v>0.12655984555493974</v>
      </c>
      <c r="Q274" s="403">
        <v>86.44246545000003</v>
      </c>
      <c r="R274" s="406">
        <v>0.14170420558961605</v>
      </c>
      <c r="S274" s="405">
        <v>0.015198097947431544</v>
      </c>
      <c r="T274" s="488"/>
      <c r="U274" s="489"/>
      <c r="V274" s="488"/>
      <c r="W274" s="489"/>
      <c r="X274" s="545"/>
    </row>
    <row r="275" spans="2:24" ht="15" hidden="1" outlineLevel="1">
      <c r="B275" s="156" t="s">
        <v>344</v>
      </c>
      <c r="C275" s="401">
        <v>-14.330522250000257</v>
      </c>
      <c r="D275" s="417"/>
      <c r="E275" s="403">
        <v>-13.434006289999786</v>
      </c>
      <c r="F275" s="418"/>
      <c r="G275" s="405"/>
      <c r="H275" s="488"/>
      <c r="I275" s="490"/>
      <c r="J275" s="488"/>
      <c r="K275" s="546"/>
      <c r="L275" s="545"/>
      <c r="N275" s="156" t="s">
        <v>278</v>
      </c>
      <c r="O275" s="401">
        <v>-14.330522250000257</v>
      </c>
      <c r="P275" s="417">
        <v>0</v>
      </c>
      <c r="Q275" s="403">
        <v>-13.434006289999786</v>
      </c>
      <c r="R275" s="418"/>
      <c r="S275" s="405"/>
      <c r="T275" s="488"/>
      <c r="U275" s="490"/>
      <c r="V275" s="488"/>
      <c r="W275" s="546"/>
      <c r="X275" s="545"/>
    </row>
    <row r="276" spans="2:24" ht="16.5" hidden="1" outlineLevel="1" thickBot="1" thickTop="1">
      <c r="B276" s="35" t="s">
        <v>14</v>
      </c>
      <c r="C276" s="409">
        <v>659.4608498999996</v>
      </c>
      <c r="D276" s="410"/>
      <c r="E276" s="411">
        <v>596.5864591599999</v>
      </c>
      <c r="F276" s="412"/>
      <c r="G276" s="202">
        <v>-0.09534211280250215</v>
      </c>
      <c r="H276" s="547"/>
      <c r="I276" s="548"/>
      <c r="J276" s="547"/>
      <c r="K276" s="548"/>
      <c r="L276" s="549"/>
      <c r="N276" s="35" t="s">
        <v>14</v>
      </c>
      <c r="O276" s="409">
        <v>659.4608498999996</v>
      </c>
      <c r="P276" s="410">
        <v>0</v>
      </c>
      <c r="Q276" s="411">
        <v>596.5864591599999</v>
      </c>
      <c r="R276" s="412"/>
      <c r="S276" s="202">
        <v>-0.09534211280250215</v>
      </c>
      <c r="T276" s="547"/>
      <c r="U276" s="548"/>
      <c r="V276" s="547"/>
      <c r="W276" s="548"/>
      <c r="X276" s="549"/>
    </row>
    <row r="277" spans="2:24" ht="14.25" hidden="1" outlineLevel="1">
      <c r="B277" s="214"/>
      <c r="C277" s="413"/>
      <c r="D277" s="414"/>
      <c r="E277" s="419"/>
      <c r="F277" s="414"/>
      <c r="G277" s="561"/>
      <c r="H277" s="550"/>
      <c r="I277" s="551"/>
      <c r="J277" s="555"/>
      <c r="K277" s="551"/>
      <c r="L277" s="552"/>
      <c r="N277" s="214"/>
      <c r="O277" s="413"/>
      <c r="P277" s="414"/>
      <c r="Q277" s="419"/>
      <c r="R277" s="414"/>
      <c r="S277" s="416"/>
      <c r="T277" s="550"/>
      <c r="U277" s="551"/>
      <c r="V277" s="555"/>
      <c r="W277" s="551"/>
      <c r="X277" s="552"/>
    </row>
    <row r="278" spans="2:24" ht="16.5" hidden="1" outlineLevel="1" thickBot="1" thickTop="1">
      <c r="B278" s="397" t="s">
        <v>346</v>
      </c>
      <c r="C278" s="398"/>
      <c r="D278" s="398"/>
      <c r="E278" s="398"/>
      <c r="F278" s="398"/>
      <c r="G278" s="487"/>
      <c r="H278" s="553"/>
      <c r="I278" s="553"/>
      <c r="J278" s="553"/>
      <c r="K278" s="553"/>
      <c r="L278" s="554"/>
      <c r="N278" s="397" t="s">
        <v>10</v>
      </c>
      <c r="O278" s="398"/>
      <c r="P278" s="398"/>
      <c r="Q278" s="398"/>
      <c r="R278" s="398"/>
      <c r="S278" s="487"/>
      <c r="T278" s="553"/>
      <c r="U278" s="553"/>
      <c r="V278" s="553"/>
      <c r="W278" s="553"/>
      <c r="X278" s="554"/>
    </row>
    <row r="279" spans="2:24" ht="17.25" customHeight="1" hidden="1" outlineLevel="1" thickBot="1" thickTop="1">
      <c r="B279" s="4" t="s">
        <v>193</v>
      </c>
      <c r="C279" s="606" t="s">
        <v>69</v>
      </c>
      <c r="D279" s="607"/>
      <c r="E279" s="603" t="s">
        <v>70</v>
      </c>
      <c r="F279" s="604"/>
      <c r="G279" s="399" t="s">
        <v>71</v>
      </c>
      <c r="H279" s="605"/>
      <c r="I279" s="605"/>
      <c r="J279" s="605"/>
      <c r="K279" s="605"/>
      <c r="L279" s="544"/>
      <c r="N279" s="4" t="s">
        <v>47</v>
      </c>
      <c r="O279" s="606" t="s">
        <v>99</v>
      </c>
      <c r="P279" s="607"/>
      <c r="Q279" s="603" t="s">
        <v>100</v>
      </c>
      <c r="R279" s="604"/>
      <c r="S279" s="399" t="s">
        <v>71</v>
      </c>
      <c r="T279" s="605"/>
      <c r="U279" s="605"/>
      <c r="V279" s="605"/>
      <c r="W279" s="605"/>
      <c r="X279" s="565"/>
    </row>
    <row r="280" spans="2:24" ht="15" hidden="1" outlineLevel="1" thickTop="1">
      <c r="B280" s="400" t="s">
        <v>22</v>
      </c>
      <c r="C280" s="401">
        <v>210.9</v>
      </c>
      <c r="D280" s="402">
        <v>0.44954466290934647</v>
      </c>
      <c r="E280" s="403">
        <v>218.3</v>
      </c>
      <c r="F280" s="404">
        <v>0.48743850021770607</v>
      </c>
      <c r="G280" s="405">
        <v>0.03508771929824572</v>
      </c>
      <c r="H280" s="488"/>
      <c r="I280" s="489"/>
      <c r="J280" s="488"/>
      <c r="K280" s="489"/>
      <c r="L280" s="545"/>
      <c r="N280" s="400" t="s">
        <v>26</v>
      </c>
      <c r="O280" s="401">
        <v>210.9</v>
      </c>
      <c r="P280" s="402">
        <v>0.44954466290934647</v>
      </c>
      <c r="Q280" s="403">
        <v>218.3</v>
      </c>
      <c r="R280" s="404">
        <v>0.48743850021770607</v>
      </c>
      <c r="S280" s="405">
        <v>0.03508771929824572</v>
      </c>
      <c r="T280" s="488"/>
      <c r="U280" s="489"/>
      <c r="V280" s="488"/>
      <c r="W280" s="489"/>
      <c r="X280" s="545"/>
    </row>
    <row r="281" spans="2:24" ht="14.25" hidden="1" outlineLevel="1">
      <c r="B281" s="156" t="s">
        <v>23</v>
      </c>
      <c r="C281" s="401">
        <v>216.57599999999996</v>
      </c>
      <c r="D281" s="402">
        <v>0.4566433613762665</v>
      </c>
      <c r="E281" s="403">
        <v>185.86999999999964</v>
      </c>
      <c r="F281" s="406">
        <v>0.41587752650235843</v>
      </c>
      <c r="G281" s="405">
        <v>-0.14177932919621905</v>
      </c>
      <c r="H281" s="488"/>
      <c r="I281" s="489"/>
      <c r="J281" s="488"/>
      <c r="K281" s="489"/>
      <c r="L281" s="545"/>
      <c r="N281" s="156" t="s">
        <v>27</v>
      </c>
      <c r="O281" s="401">
        <v>216.57599999999996</v>
      </c>
      <c r="P281" s="402">
        <v>0.4566433613762665</v>
      </c>
      <c r="Q281" s="403">
        <v>185.86999999999964</v>
      </c>
      <c r="R281" s="406">
        <v>0.41587752650235843</v>
      </c>
      <c r="S281" s="405">
        <v>-0.14177932919621905</v>
      </c>
      <c r="T281" s="488"/>
      <c r="U281" s="489"/>
      <c r="V281" s="488"/>
      <c r="W281" s="489"/>
      <c r="X281" s="545"/>
    </row>
    <row r="282" spans="2:24" ht="14.25" hidden="1" outlineLevel="1">
      <c r="B282" s="156" t="s">
        <v>343</v>
      </c>
      <c r="C282" s="401">
        <v>41.665372149999975</v>
      </c>
      <c r="D282" s="402">
        <v>0.08881197571438695</v>
      </c>
      <c r="E282" s="403">
        <v>42.764465450000024</v>
      </c>
      <c r="F282" s="406">
        <v>0.0956839732799355</v>
      </c>
      <c r="G282" s="405">
        <v>0.02637905875515023</v>
      </c>
      <c r="H282" s="488"/>
      <c r="I282" s="489"/>
      <c r="J282" s="488"/>
      <c r="K282" s="489"/>
      <c r="L282" s="545"/>
      <c r="N282" s="156" t="s">
        <v>334</v>
      </c>
      <c r="O282" s="401">
        <v>41.665372149999975</v>
      </c>
      <c r="P282" s="402">
        <v>0.08881197571438695</v>
      </c>
      <c r="Q282" s="403">
        <v>42.764465450000024</v>
      </c>
      <c r="R282" s="406">
        <v>0.0956839732799355</v>
      </c>
      <c r="S282" s="405">
        <v>0.02637905875515023</v>
      </c>
      <c r="T282" s="488"/>
      <c r="U282" s="489"/>
      <c r="V282" s="488"/>
      <c r="W282" s="489"/>
      <c r="X282" s="545"/>
    </row>
    <row r="283" spans="2:24" ht="15" hidden="1" outlineLevel="1">
      <c r="B283" s="156" t="s">
        <v>344</v>
      </c>
      <c r="C283" s="401">
        <v>-13.982962582500306</v>
      </c>
      <c r="D283" s="407"/>
      <c r="E283" s="403">
        <v>-13.132663504999755</v>
      </c>
      <c r="F283" s="418"/>
      <c r="G283" s="405">
        <v>0</v>
      </c>
      <c r="H283" s="488"/>
      <c r="I283" s="490"/>
      <c r="J283" s="488"/>
      <c r="K283" s="546"/>
      <c r="L283" s="545"/>
      <c r="N283" s="156" t="s">
        <v>278</v>
      </c>
      <c r="O283" s="401">
        <v>-13.982962582500306</v>
      </c>
      <c r="P283" s="407">
        <v>0</v>
      </c>
      <c r="Q283" s="403">
        <v>-13.132663504999755</v>
      </c>
      <c r="R283" s="418"/>
      <c r="S283" s="405">
        <v>0</v>
      </c>
      <c r="T283" s="488"/>
      <c r="U283" s="490"/>
      <c r="V283" s="488"/>
      <c r="W283" s="546"/>
      <c r="X283" s="545"/>
    </row>
    <row r="284" spans="2:24" ht="16.5" hidden="1" outlineLevel="1" thickBot="1" thickTop="1">
      <c r="B284" s="35" t="s">
        <v>14</v>
      </c>
      <c r="C284" s="409">
        <v>455.15840956749963</v>
      </c>
      <c r="D284" s="410"/>
      <c r="E284" s="411">
        <v>432.8018019449999</v>
      </c>
      <c r="F284" s="412"/>
      <c r="G284" s="202">
        <v>-0.04911830068951906</v>
      </c>
      <c r="H284" s="547"/>
      <c r="I284" s="548"/>
      <c r="J284" s="547"/>
      <c r="K284" s="548"/>
      <c r="L284" s="549"/>
      <c r="N284" s="35" t="s">
        <v>14</v>
      </c>
      <c r="O284" s="409">
        <v>455.15840956749963</v>
      </c>
      <c r="P284" s="410">
        <v>0</v>
      </c>
      <c r="Q284" s="411">
        <v>432.8018019449999</v>
      </c>
      <c r="R284" s="412"/>
      <c r="S284" s="202">
        <v>-0.04911830068951906</v>
      </c>
      <c r="T284" s="547"/>
      <c r="U284" s="548"/>
      <c r="V284" s="547"/>
      <c r="W284" s="548"/>
      <c r="X284" s="549"/>
    </row>
    <row r="285" spans="2:24" ht="14.25" hidden="1" outlineLevel="1">
      <c r="B285" s="214"/>
      <c r="C285" s="413"/>
      <c r="D285" s="414"/>
      <c r="E285" s="415"/>
      <c r="F285" s="414"/>
      <c r="G285" s="416"/>
      <c r="H285" s="550"/>
      <c r="I285" s="551"/>
      <c r="J285" s="550"/>
      <c r="K285" s="551"/>
      <c r="L285" s="552"/>
      <c r="N285" s="214"/>
      <c r="O285" s="413"/>
      <c r="P285" s="414"/>
      <c r="Q285" s="415"/>
      <c r="R285" s="414"/>
      <c r="S285" s="416"/>
      <c r="T285" s="550"/>
      <c r="U285" s="551"/>
      <c r="V285" s="550"/>
      <c r="W285" s="551"/>
      <c r="X285" s="552"/>
    </row>
    <row r="286" spans="2:24" ht="16.5" hidden="1" outlineLevel="1" thickBot="1" thickTop="1">
      <c r="B286" s="397" t="s">
        <v>347</v>
      </c>
      <c r="C286" s="398"/>
      <c r="D286" s="398"/>
      <c r="E286" s="398"/>
      <c r="F286" s="398"/>
      <c r="G286" s="487"/>
      <c r="H286" s="553"/>
      <c r="I286" s="553"/>
      <c r="J286" s="553"/>
      <c r="K286" s="553"/>
      <c r="L286" s="554"/>
      <c r="N286" s="397" t="s">
        <v>352</v>
      </c>
      <c r="O286" s="398"/>
      <c r="P286" s="398"/>
      <c r="Q286" s="398"/>
      <c r="R286" s="398"/>
      <c r="S286" s="487"/>
      <c r="T286" s="553"/>
      <c r="U286" s="553"/>
      <c r="V286" s="553"/>
      <c r="W286" s="553"/>
      <c r="X286" s="554"/>
    </row>
    <row r="287" spans="2:24" ht="17.25" customHeight="1" hidden="1" outlineLevel="1" thickBot="1" thickTop="1">
      <c r="B287" s="4" t="s">
        <v>193</v>
      </c>
      <c r="C287" s="606" t="s">
        <v>69</v>
      </c>
      <c r="D287" s="607"/>
      <c r="E287" s="603" t="s">
        <v>70</v>
      </c>
      <c r="F287" s="604"/>
      <c r="G287" s="399" t="s">
        <v>71</v>
      </c>
      <c r="H287" s="605"/>
      <c r="I287" s="605"/>
      <c r="J287" s="605"/>
      <c r="K287" s="605"/>
      <c r="L287" s="544"/>
      <c r="N287" s="4" t="s">
        <v>47</v>
      </c>
      <c r="O287" s="606" t="s">
        <v>99</v>
      </c>
      <c r="P287" s="607"/>
      <c r="Q287" s="603" t="s">
        <v>100</v>
      </c>
      <c r="R287" s="604"/>
      <c r="S287" s="399" t="s">
        <v>71</v>
      </c>
      <c r="T287" s="605"/>
      <c r="U287" s="605"/>
      <c r="V287" s="605"/>
      <c r="W287" s="605"/>
      <c r="X287" s="565"/>
    </row>
    <row r="288" spans="2:24" ht="15" hidden="1" outlineLevel="1" thickTop="1">
      <c r="B288" s="400" t="s">
        <v>22</v>
      </c>
      <c r="C288" s="401">
        <v>55.598519549267245</v>
      </c>
      <c r="D288" s="402">
        <v>0.2853261924096654</v>
      </c>
      <c r="E288" s="403">
        <v>72.17747722272979</v>
      </c>
      <c r="F288" s="404">
        <v>0.34649210097725</v>
      </c>
      <c r="G288" s="405">
        <v>0.2981906318345673</v>
      </c>
      <c r="H288" s="488"/>
      <c r="I288" s="489"/>
      <c r="J288" s="488"/>
      <c r="K288" s="489"/>
      <c r="L288" s="545"/>
      <c r="N288" s="400" t="s">
        <v>26</v>
      </c>
      <c r="O288" s="401">
        <v>55.598519549267245</v>
      </c>
      <c r="P288" s="402">
        <v>0.2853261924096654</v>
      </c>
      <c r="Q288" s="403">
        <v>72.17747722272979</v>
      </c>
      <c r="R288" s="404">
        <v>0.34649210097725</v>
      </c>
      <c r="S288" s="405">
        <v>0.2981906318345673</v>
      </c>
      <c r="T288" s="488"/>
      <c r="U288" s="489"/>
      <c r="V288" s="488"/>
      <c r="W288" s="489"/>
      <c r="X288" s="545"/>
    </row>
    <row r="289" spans="2:24" ht="14.25" hidden="1" outlineLevel="1">
      <c r="B289" s="156" t="s">
        <v>23</v>
      </c>
      <c r="C289" s="401">
        <v>117.51399999999998</v>
      </c>
      <c r="D289" s="402">
        <v>0.603070413504766</v>
      </c>
      <c r="E289" s="403">
        <v>113.42982999999968</v>
      </c>
      <c r="F289" s="406">
        <v>0.5435263761285247</v>
      </c>
      <c r="G289" s="405">
        <v>-0.03475475262522165</v>
      </c>
      <c r="H289" s="488"/>
      <c r="I289" s="489"/>
      <c r="J289" s="488"/>
      <c r="K289" s="489"/>
      <c r="L289" s="545"/>
      <c r="N289" s="156" t="s">
        <v>27</v>
      </c>
      <c r="O289" s="401">
        <v>117.51399999999998</v>
      </c>
      <c r="P289" s="402">
        <v>0.603070413504766</v>
      </c>
      <c r="Q289" s="403">
        <v>113.42982999999968</v>
      </c>
      <c r="R289" s="406">
        <v>0.5435263761285247</v>
      </c>
      <c r="S289" s="405">
        <v>-0.03475475262522165</v>
      </c>
      <c r="T289" s="488"/>
      <c r="U289" s="489"/>
      <c r="V289" s="488"/>
      <c r="W289" s="489"/>
      <c r="X289" s="545"/>
    </row>
    <row r="290" spans="2:24" ht="14.25" hidden="1" outlineLevel="1">
      <c r="B290" s="156" t="s">
        <v>343</v>
      </c>
      <c r="C290" s="401">
        <v>21.746981710399975</v>
      </c>
      <c r="D290" s="402">
        <v>0.11160339408556852</v>
      </c>
      <c r="E290" s="403">
        <v>22.70184908750003</v>
      </c>
      <c r="F290" s="406">
        <v>0.10898152289422529</v>
      </c>
      <c r="G290" s="405">
        <v>0.043908041576335766</v>
      </c>
      <c r="H290" s="488"/>
      <c r="I290" s="489"/>
      <c r="J290" s="488"/>
      <c r="K290" s="489"/>
      <c r="L290" s="545"/>
      <c r="N290" s="156" t="s">
        <v>334</v>
      </c>
      <c r="O290" s="401">
        <v>21.746981710399975</v>
      </c>
      <c r="P290" s="402">
        <v>0.11160339408556852</v>
      </c>
      <c r="Q290" s="403">
        <v>22.70184908750003</v>
      </c>
      <c r="R290" s="406">
        <v>0.10898152289422529</v>
      </c>
      <c r="S290" s="405">
        <v>0.043908041576335766</v>
      </c>
      <c r="T290" s="488"/>
      <c r="U290" s="489"/>
      <c r="V290" s="488"/>
      <c r="W290" s="489"/>
      <c r="X290" s="545"/>
    </row>
    <row r="291" spans="2:24" ht="14.25" hidden="1" outlineLevel="1">
      <c r="B291" s="156" t="s">
        <v>344</v>
      </c>
      <c r="C291" s="401">
        <v>11.800999999999224</v>
      </c>
      <c r="D291" s="402"/>
      <c r="E291" s="403">
        <v>11.328000000000323</v>
      </c>
      <c r="F291" s="406"/>
      <c r="G291" s="405">
        <v>0</v>
      </c>
      <c r="H291" s="488"/>
      <c r="I291" s="489"/>
      <c r="J291" s="488"/>
      <c r="K291" s="489"/>
      <c r="L291" s="545"/>
      <c r="N291" s="156" t="s">
        <v>278</v>
      </c>
      <c r="O291" s="401">
        <v>11.800999999999224</v>
      </c>
      <c r="P291" s="402">
        <v>0</v>
      </c>
      <c r="Q291" s="403">
        <v>11.328000000000323</v>
      </c>
      <c r="R291" s="406"/>
      <c r="S291" s="405">
        <v>0</v>
      </c>
      <c r="T291" s="488"/>
      <c r="U291" s="489"/>
      <c r="V291" s="488"/>
      <c r="W291" s="489"/>
      <c r="X291" s="545"/>
    </row>
    <row r="292" spans="2:24" ht="16.5" hidden="1" outlineLevel="1" thickBot="1" thickTop="1">
      <c r="B292" s="35" t="s">
        <v>14</v>
      </c>
      <c r="C292" s="409">
        <v>207.16050125966643</v>
      </c>
      <c r="D292" s="410"/>
      <c r="E292" s="411">
        <v>219.63715631022984</v>
      </c>
      <c r="F292" s="412"/>
      <c r="G292" s="202">
        <v>0.060226997785279845</v>
      </c>
      <c r="H292" s="547"/>
      <c r="I292" s="548"/>
      <c r="J292" s="547"/>
      <c r="K292" s="548"/>
      <c r="L292" s="549"/>
      <c r="N292" s="35" t="s">
        <v>14</v>
      </c>
      <c r="O292" s="409">
        <v>207.16050125966643</v>
      </c>
      <c r="P292" s="410">
        <v>0</v>
      </c>
      <c r="Q292" s="411">
        <v>219.63715631022984</v>
      </c>
      <c r="R292" s="412"/>
      <c r="S292" s="202">
        <v>0.060226997785279845</v>
      </c>
      <c r="T292" s="547"/>
      <c r="U292" s="548"/>
      <c r="V292" s="547"/>
      <c r="W292" s="548"/>
      <c r="X292" s="549"/>
    </row>
    <row r="293" spans="2:24" ht="14.25" hidden="1" outlineLevel="1">
      <c r="B293" s="214"/>
      <c r="C293" s="413"/>
      <c r="D293" s="414"/>
      <c r="E293" s="415"/>
      <c r="F293" s="414"/>
      <c r="G293" s="561"/>
      <c r="H293" s="556"/>
      <c r="I293" s="557"/>
      <c r="J293" s="556"/>
      <c r="K293" s="557"/>
      <c r="L293" s="558"/>
      <c r="N293" s="214"/>
      <c r="O293" s="413"/>
      <c r="P293" s="414"/>
      <c r="Q293" s="415"/>
      <c r="R293" s="414"/>
      <c r="S293" s="416"/>
      <c r="T293" s="556"/>
      <c r="U293" s="557"/>
      <c r="V293" s="556"/>
      <c r="W293" s="557"/>
      <c r="X293" s="558"/>
    </row>
    <row r="294" spans="2:24" ht="16.5" hidden="1" outlineLevel="1" thickBot="1" thickTop="1">
      <c r="B294" s="397" t="s">
        <v>348</v>
      </c>
      <c r="C294" s="420"/>
      <c r="D294" s="398"/>
      <c r="E294" s="420"/>
      <c r="F294" s="398"/>
      <c r="G294" s="487"/>
      <c r="H294" s="553"/>
      <c r="I294" s="553"/>
      <c r="J294" s="553"/>
      <c r="K294" s="553"/>
      <c r="L294" s="559"/>
      <c r="N294" s="397" t="s">
        <v>353</v>
      </c>
      <c r="O294" s="420"/>
      <c r="P294" s="398"/>
      <c r="Q294" s="420"/>
      <c r="R294" s="398"/>
      <c r="S294" s="487"/>
      <c r="T294" s="553"/>
      <c r="U294" s="553"/>
      <c r="V294" s="553"/>
      <c r="W294" s="553"/>
      <c r="X294" s="559"/>
    </row>
    <row r="295" spans="2:24" ht="17.25" customHeight="1" hidden="1" outlineLevel="1" thickBot="1" thickTop="1">
      <c r="B295" s="4" t="s">
        <v>193</v>
      </c>
      <c r="C295" s="154" t="s">
        <v>69</v>
      </c>
      <c r="D295" s="421">
        <v>0</v>
      </c>
      <c r="E295" s="525" t="s">
        <v>70</v>
      </c>
      <c r="F295" s="422">
        <v>0</v>
      </c>
      <c r="G295" s="399" t="s">
        <v>71</v>
      </c>
      <c r="H295" s="605"/>
      <c r="I295" s="605"/>
      <c r="J295" s="605"/>
      <c r="K295" s="605"/>
      <c r="L295" s="544"/>
      <c r="N295" s="4" t="s">
        <v>47</v>
      </c>
      <c r="O295" s="635" t="s">
        <v>99</v>
      </c>
      <c r="P295" s="636"/>
      <c r="Q295" s="601" t="s">
        <v>100</v>
      </c>
      <c r="R295" s="602"/>
      <c r="S295" s="399" t="s">
        <v>71</v>
      </c>
      <c r="T295" s="605"/>
      <c r="U295" s="605"/>
      <c r="V295" s="605"/>
      <c r="W295" s="605"/>
      <c r="X295" s="565"/>
    </row>
    <row r="296" spans="2:24" ht="15" hidden="1" outlineLevel="1" thickTop="1">
      <c r="B296" s="400" t="s">
        <v>22</v>
      </c>
      <c r="C296" s="401">
        <v>66.65787207000001</v>
      </c>
      <c r="D296" s="423"/>
      <c r="E296" s="403">
        <v>275.2475723324054</v>
      </c>
      <c r="F296" s="424"/>
      <c r="G296" s="405">
        <v>3.1292583124069324</v>
      </c>
      <c r="H296" s="488"/>
      <c r="I296" s="496"/>
      <c r="J296" s="488"/>
      <c r="K296" s="496"/>
      <c r="L296" s="545"/>
      <c r="N296" s="400" t="s">
        <v>26</v>
      </c>
      <c r="O296" s="401">
        <v>66.65787207000001</v>
      </c>
      <c r="P296" s="423">
        <v>0</v>
      </c>
      <c r="Q296" s="403">
        <v>275.2475723324054</v>
      </c>
      <c r="R296" s="424">
        <v>0</v>
      </c>
      <c r="S296" s="405">
        <v>3.1292583124069324</v>
      </c>
      <c r="T296" s="488"/>
      <c r="U296" s="496"/>
      <c r="V296" s="488"/>
      <c r="W296" s="496"/>
      <c r="X296" s="545"/>
    </row>
    <row r="297" spans="2:24" ht="14.25" hidden="1" outlineLevel="1">
      <c r="B297" s="156" t="s">
        <v>23</v>
      </c>
      <c r="C297" s="401">
        <v>-392.20000000000005</v>
      </c>
      <c r="D297" s="423"/>
      <c r="E297" s="403">
        <v>-23.900000000000013</v>
      </c>
      <c r="F297" s="425"/>
      <c r="G297" s="405">
        <v>-0.9390617032126466</v>
      </c>
      <c r="H297" s="488"/>
      <c r="I297" s="496"/>
      <c r="J297" s="488"/>
      <c r="K297" s="496"/>
      <c r="L297" s="545"/>
      <c r="N297" s="156" t="s">
        <v>27</v>
      </c>
      <c r="O297" s="401">
        <v>-392.20000000000005</v>
      </c>
      <c r="P297" s="423">
        <v>0</v>
      </c>
      <c r="Q297" s="403">
        <v>-23.900000000000013</v>
      </c>
      <c r="R297" s="425">
        <v>0</v>
      </c>
      <c r="S297" s="405">
        <v>-0.9390617032126466</v>
      </c>
      <c r="T297" s="488"/>
      <c r="U297" s="496"/>
      <c r="V297" s="488"/>
      <c r="W297" s="496"/>
      <c r="X297" s="545"/>
    </row>
    <row r="298" spans="2:24" ht="14.25" hidden="1" outlineLevel="1">
      <c r="B298" s="156" t="s">
        <v>343</v>
      </c>
      <c r="C298" s="401">
        <v>52.629970930000006</v>
      </c>
      <c r="D298" s="423"/>
      <c r="E298" s="403">
        <v>37.428105669999994</v>
      </c>
      <c r="F298" s="425"/>
      <c r="G298" s="405">
        <v>-0.2888442648052971</v>
      </c>
      <c r="H298" s="488"/>
      <c r="I298" s="496"/>
      <c r="J298" s="488"/>
      <c r="K298" s="496"/>
      <c r="L298" s="545"/>
      <c r="N298" s="156" t="s">
        <v>334</v>
      </c>
      <c r="O298" s="401">
        <v>52.629970930000006</v>
      </c>
      <c r="P298" s="423">
        <v>0</v>
      </c>
      <c r="Q298" s="403">
        <v>37.428105669999994</v>
      </c>
      <c r="R298" s="425">
        <v>0</v>
      </c>
      <c r="S298" s="405">
        <v>-0.2888442648052971</v>
      </c>
      <c r="T298" s="488"/>
      <c r="U298" s="496"/>
      <c r="V298" s="488"/>
      <c r="W298" s="496"/>
      <c r="X298" s="545"/>
    </row>
    <row r="299" spans="2:24" ht="16.5" hidden="1" outlineLevel="1" thickBot="1" thickTop="1">
      <c r="B299" s="35" t="s">
        <v>344</v>
      </c>
      <c r="C299" s="409">
        <v>0.30000000000001137</v>
      </c>
      <c r="D299" s="426"/>
      <c r="E299" s="411">
        <v>-471.6815728000001</v>
      </c>
      <c r="F299" s="427"/>
      <c r="G299" s="202" t="s">
        <v>137</v>
      </c>
      <c r="H299" s="547"/>
      <c r="I299" s="560"/>
      <c r="J299" s="547"/>
      <c r="K299" s="560"/>
      <c r="L299" s="549"/>
      <c r="N299" s="35" t="s">
        <v>278</v>
      </c>
      <c r="O299" s="409">
        <v>0.30000000000001137</v>
      </c>
      <c r="P299" s="426">
        <v>0</v>
      </c>
      <c r="Q299" s="411">
        <v>-471.6815728000001</v>
      </c>
      <c r="R299" s="427">
        <v>0</v>
      </c>
      <c r="S299" s="202" t="s">
        <v>137</v>
      </c>
      <c r="T299" s="547"/>
      <c r="U299" s="560"/>
      <c r="V299" s="547"/>
      <c r="W299" s="560"/>
      <c r="X299" s="549"/>
    </row>
    <row r="300" spans="2:24" ht="14.25" hidden="1" outlineLevel="1">
      <c r="B300" s="214"/>
      <c r="C300" s="413"/>
      <c r="D300" s="414"/>
      <c r="E300" s="415"/>
      <c r="F300" s="414"/>
      <c r="G300" s="561"/>
      <c r="H300" s="550"/>
      <c r="I300" s="551"/>
      <c r="J300" s="550"/>
      <c r="K300" s="551"/>
      <c r="L300" s="552"/>
      <c r="N300" s="214"/>
      <c r="O300" s="413"/>
      <c r="P300" s="414"/>
      <c r="Q300" s="415"/>
      <c r="R300" s="414"/>
      <c r="S300" s="416"/>
      <c r="T300" s="491"/>
      <c r="U300" s="492"/>
      <c r="V300" s="493"/>
      <c r="W300" s="492"/>
      <c r="X300" s="494"/>
    </row>
    <row r="301" spans="2:24" ht="16.5" hidden="1" outlineLevel="1" thickBot="1" thickTop="1">
      <c r="B301" s="397" t="s">
        <v>349</v>
      </c>
      <c r="C301" s="398"/>
      <c r="D301" s="398"/>
      <c r="E301" s="398"/>
      <c r="F301" s="398"/>
      <c r="G301" s="487"/>
      <c r="H301" s="553"/>
      <c r="I301" s="553"/>
      <c r="J301" s="553"/>
      <c r="K301" s="553"/>
      <c r="L301" s="554"/>
      <c r="N301" s="397" t="s">
        <v>354</v>
      </c>
      <c r="O301" s="398"/>
      <c r="P301" s="398"/>
      <c r="Q301" s="398"/>
      <c r="R301" s="398"/>
      <c r="S301" s="495"/>
      <c r="T301" s="553"/>
      <c r="U301" s="553"/>
      <c r="V301" s="553"/>
      <c r="W301" s="553"/>
      <c r="X301" s="554"/>
    </row>
    <row r="302" spans="2:24" ht="16.5" hidden="1" outlineLevel="1" thickBot="1" thickTop="1">
      <c r="B302" s="4" t="s">
        <v>193</v>
      </c>
      <c r="C302" s="566">
        <v>42094</v>
      </c>
      <c r="D302" s="421" t="s">
        <v>350</v>
      </c>
      <c r="E302" s="567">
        <v>42460</v>
      </c>
      <c r="F302" s="422" t="s">
        <v>350</v>
      </c>
      <c r="G302" s="399" t="s">
        <v>71</v>
      </c>
      <c r="H302" s="605"/>
      <c r="I302" s="605"/>
      <c r="J302" s="605"/>
      <c r="K302" s="605"/>
      <c r="L302" s="544"/>
      <c r="N302" s="4" t="s">
        <v>47</v>
      </c>
      <c r="O302" s="566">
        <v>42094</v>
      </c>
      <c r="P302" s="421" t="s">
        <v>355</v>
      </c>
      <c r="Q302" s="567">
        <v>42460</v>
      </c>
      <c r="R302" s="422" t="s">
        <v>355</v>
      </c>
      <c r="S302" s="399" t="s">
        <v>71</v>
      </c>
      <c r="T302" s="605"/>
      <c r="U302" s="605"/>
      <c r="V302" s="605"/>
      <c r="W302" s="605"/>
      <c r="X302" s="565"/>
    </row>
    <row r="303" spans="2:24" ht="15" hidden="1" outlineLevel="1" thickTop="1">
      <c r="B303" s="400" t="s">
        <v>22</v>
      </c>
      <c r="C303" s="401">
        <v>48703.46977863</v>
      </c>
      <c r="D303" s="423">
        <v>19.378887027804232</v>
      </c>
      <c r="E303" s="403">
        <v>42460</v>
      </c>
      <c r="F303" s="424"/>
      <c r="G303" s="405" t="s">
        <v>71</v>
      </c>
      <c r="H303" s="488"/>
      <c r="I303" s="489"/>
      <c r="J303" s="488"/>
      <c r="K303" s="489"/>
      <c r="L303" s="545"/>
      <c r="N303" s="400" t="s">
        <v>26</v>
      </c>
      <c r="O303" s="401">
        <v>48703.46977863</v>
      </c>
      <c r="P303" s="402">
        <v>19.378887027804232</v>
      </c>
      <c r="Q303" s="403">
        <v>49181.559</v>
      </c>
      <c r="R303" s="404">
        <v>22</v>
      </c>
      <c r="S303" s="405">
        <v>0.009816327738927821</v>
      </c>
      <c r="T303" s="488"/>
      <c r="U303" s="489"/>
      <c r="V303" s="488"/>
      <c r="W303" s="489"/>
      <c r="X303" s="545"/>
    </row>
    <row r="304" spans="2:24" ht="14.25" hidden="1" outlineLevel="1">
      <c r="B304" s="156" t="s">
        <v>23</v>
      </c>
      <c r="C304" s="401">
        <v>8045.845364258679</v>
      </c>
      <c r="D304" s="423">
        <v>14.260229643934125</v>
      </c>
      <c r="E304" s="403">
        <v>49181.559</v>
      </c>
      <c r="F304" s="425"/>
      <c r="G304" s="405">
        <v>0.009816327738927821</v>
      </c>
      <c r="H304" s="488"/>
      <c r="I304" s="489"/>
      <c r="J304" s="488"/>
      <c r="K304" s="489"/>
      <c r="L304" s="545"/>
      <c r="N304" s="156" t="s">
        <v>27</v>
      </c>
      <c r="O304" s="401">
        <v>8045.845364258679</v>
      </c>
      <c r="P304" s="402">
        <v>14.260229643934125</v>
      </c>
      <c r="Q304" s="403">
        <v>8425.923888003956</v>
      </c>
      <c r="R304" s="406">
        <v>15.612317595097526</v>
      </c>
      <c r="S304" s="405">
        <v>0.04723910372844897</v>
      </c>
      <c r="T304" s="488"/>
      <c r="U304" s="489"/>
      <c r="V304" s="488"/>
      <c r="W304" s="489"/>
      <c r="X304" s="545"/>
    </row>
    <row r="305" spans="2:24" ht="14.25" hidden="1" outlineLevel="1">
      <c r="B305" s="156" t="s">
        <v>343</v>
      </c>
      <c r="C305" s="401">
        <v>10296.769145089998</v>
      </c>
      <c r="D305" s="423">
        <v>40.756275636452344</v>
      </c>
      <c r="E305" s="403">
        <v>8425.923888003956</v>
      </c>
      <c r="F305" s="425"/>
      <c r="G305" s="405">
        <v>0.04723910372844897</v>
      </c>
      <c r="H305" s="488"/>
      <c r="I305" s="489"/>
      <c r="J305" s="488"/>
      <c r="K305" s="489"/>
      <c r="L305" s="545"/>
      <c r="N305" s="156" t="s">
        <v>334</v>
      </c>
      <c r="O305" s="401">
        <v>10296.769145089998</v>
      </c>
      <c r="P305" s="402">
        <v>40.756275636452344</v>
      </c>
      <c r="Q305" s="403">
        <v>9498.25885762</v>
      </c>
      <c r="R305" s="406">
        <v>36.17179046264195</v>
      </c>
      <c r="S305" s="405">
        <v>-0.07754959601583056</v>
      </c>
      <c r="T305" s="488"/>
      <c r="U305" s="489"/>
      <c r="V305" s="488"/>
      <c r="W305" s="489"/>
      <c r="X305" s="545"/>
    </row>
    <row r="306" spans="2:24" ht="16.5" hidden="1" outlineLevel="1" thickBot="1" thickTop="1">
      <c r="B306" s="35" t="s">
        <v>14</v>
      </c>
      <c r="C306" s="409">
        <v>67046.08428797868</v>
      </c>
      <c r="D306" s="426">
        <v>20.159490246562402</v>
      </c>
      <c r="E306" s="411">
        <v>9498.25885762</v>
      </c>
      <c r="F306" s="427"/>
      <c r="G306" s="202">
        <v>-0.07754959601583056</v>
      </c>
      <c r="H306" s="488"/>
      <c r="I306" s="489"/>
      <c r="J306" s="488"/>
      <c r="K306" s="489"/>
      <c r="L306" s="545"/>
      <c r="N306" s="35" t="s">
        <v>14</v>
      </c>
      <c r="O306" s="409">
        <v>67046.08428797868</v>
      </c>
      <c r="P306" s="426">
        <v>20.159490246562402</v>
      </c>
      <c r="Q306" s="411">
        <v>67106.74174562396</v>
      </c>
      <c r="R306" s="427">
        <v>21.77455752670629</v>
      </c>
      <c r="S306" s="202">
        <v>0.0009047129044068569</v>
      </c>
      <c r="T306" s="547"/>
      <c r="U306" s="560"/>
      <c r="V306" s="547"/>
      <c r="W306" s="560"/>
      <c r="X306" s="549"/>
    </row>
    <row r="307" spans="2:24" ht="14.25" hidden="1" outlineLevel="1">
      <c r="B307" s="214"/>
      <c r="C307" s="413"/>
      <c r="D307" s="414"/>
      <c r="E307" s="415"/>
      <c r="F307" s="414"/>
      <c r="G307" s="416"/>
      <c r="H307" s="491"/>
      <c r="I307" s="492"/>
      <c r="J307" s="493"/>
      <c r="K307" s="492"/>
      <c r="L307" s="494"/>
      <c r="N307" s="214"/>
      <c r="O307" s="413"/>
      <c r="P307" s="414"/>
      <c r="Q307" s="415"/>
      <c r="R307" s="414"/>
      <c r="S307" s="416"/>
      <c r="T307" s="491"/>
      <c r="U307" s="492"/>
      <c r="V307" s="493"/>
      <c r="W307" s="492"/>
      <c r="X307" s="494"/>
    </row>
    <row r="308" spans="2:19" ht="16.5" hidden="1" outlineLevel="1" thickBot="1" thickTop="1">
      <c r="B308" s="397" t="s">
        <v>351</v>
      </c>
      <c r="C308" s="398"/>
      <c r="D308" s="398"/>
      <c r="E308" s="398"/>
      <c r="F308" s="398"/>
      <c r="G308" s="495"/>
      <c r="N308" s="397" t="s">
        <v>291</v>
      </c>
      <c r="O308" s="398"/>
      <c r="P308" s="398"/>
      <c r="Q308" s="398"/>
      <c r="R308" s="398"/>
      <c r="S308" s="495"/>
    </row>
    <row r="309" spans="2:19" ht="17.25" customHeight="1" hidden="1" outlineLevel="1" thickBot="1" thickTop="1">
      <c r="B309" s="4" t="s">
        <v>193</v>
      </c>
      <c r="C309" s="633">
        <v>42094</v>
      </c>
      <c r="D309" s="634"/>
      <c r="E309" s="601">
        <v>42460</v>
      </c>
      <c r="F309" s="602"/>
      <c r="G309" s="399" t="s">
        <v>71</v>
      </c>
      <c r="N309" s="4" t="s">
        <v>47</v>
      </c>
      <c r="O309" s="633">
        <v>42094</v>
      </c>
      <c r="P309" s="634"/>
      <c r="Q309" s="601">
        <v>42460</v>
      </c>
      <c r="R309" s="602"/>
      <c r="S309" s="399" t="s">
        <v>71</v>
      </c>
    </row>
    <row r="310" spans="2:19" ht="15" hidden="1" outlineLevel="1" thickTop="1">
      <c r="B310" s="400" t="s">
        <v>22</v>
      </c>
      <c r="C310" s="401">
        <v>388.963</v>
      </c>
      <c r="D310" s="402">
        <v>0</v>
      </c>
      <c r="E310" s="403">
        <v>173.4798815381473</v>
      </c>
      <c r="F310" s="404">
        <v>0</v>
      </c>
      <c r="G310" s="405">
        <v>-0.5539938720697153</v>
      </c>
      <c r="N310" s="400" t="s">
        <v>26</v>
      </c>
      <c r="O310" s="401">
        <v>388.963</v>
      </c>
      <c r="P310" s="402">
        <v>0</v>
      </c>
      <c r="Q310" s="403">
        <v>173.4798815381473</v>
      </c>
      <c r="R310" s="404">
        <v>0</v>
      </c>
      <c r="S310" s="405">
        <v>-0.5539938720697153</v>
      </c>
    </row>
    <row r="311" spans="2:19" ht="14.25" hidden="1" outlineLevel="1">
      <c r="B311" s="156" t="s">
        <v>23</v>
      </c>
      <c r="C311" s="401">
        <v>-447.1931601000002</v>
      </c>
      <c r="D311" s="402">
        <v>0</v>
      </c>
      <c r="E311" s="403">
        <v>-560.7779748212761</v>
      </c>
      <c r="F311" s="406">
        <v>0</v>
      </c>
      <c r="G311" s="405">
        <v>0.25399497321443</v>
      </c>
      <c r="N311" s="156" t="s">
        <v>27</v>
      </c>
      <c r="O311" s="401">
        <v>-447.1931601000002</v>
      </c>
      <c r="P311" s="402">
        <v>0</v>
      </c>
      <c r="Q311" s="403">
        <v>-560.7779748212761</v>
      </c>
      <c r="R311" s="406">
        <v>0</v>
      </c>
      <c r="S311" s="405">
        <v>0.25399497321443</v>
      </c>
    </row>
    <row r="312" spans="2:19" ht="14.25" hidden="1" outlineLevel="1">
      <c r="B312" s="156" t="s">
        <v>343</v>
      </c>
      <c r="C312" s="401">
        <v>1268.8999999999999</v>
      </c>
      <c r="D312" s="402">
        <v>0</v>
      </c>
      <c r="E312" s="403">
        <v>1107.1287657333155</v>
      </c>
      <c r="F312" s="406">
        <v>0</v>
      </c>
      <c r="G312" s="405">
        <v>-0.12748934846456328</v>
      </c>
      <c r="N312" s="156" t="s">
        <v>334</v>
      </c>
      <c r="O312" s="401">
        <v>1268.8999999999999</v>
      </c>
      <c r="P312" s="402">
        <v>0</v>
      </c>
      <c r="Q312" s="403">
        <v>1107.1287657333155</v>
      </c>
      <c r="R312" s="406">
        <v>0</v>
      </c>
      <c r="S312" s="405">
        <v>-0.12748934846456328</v>
      </c>
    </row>
    <row r="313" spans="2:19" ht="14.25" hidden="1" outlineLevel="1">
      <c r="B313" s="156" t="s">
        <v>344</v>
      </c>
      <c r="C313" s="401">
        <v>2616.4</v>
      </c>
      <c r="D313" s="402">
        <v>0</v>
      </c>
      <c r="E313" s="403">
        <v>3120.64324343</v>
      </c>
      <c r="F313" s="406">
        <v>0</v>
      </c>
      <c r="G313" s="405">
        <v>0.19272406490979965</v>
      </c>
      <c r="N313" s="156" t="s">
        <v>278</v>
      </c>
      <c r="O313" s="401">
        <v>2616.4</v>
      </c>
      <c r="P313" s="402">
        <v>0</v>
      </c>
      <c r="Q313" s="403">
        <v>3120.64324343</v>
      </c>
      <c r="R313" s="406">
        <v>0</v>
      </c>
      <c r="S313" s="405">
        <v>0.19272406490979965</v>
      </c>
    </row>
    <row r="314" spans="2:19" ht="16.5" hidden="1" outlineLevel="1" thickBot="1" thickTop="1">
      <c r="B314" s="35" t="s">
        <v>14</v>
      </c>
      <c r="C314" s="409">
        <v>3827.0698399</v>
      </c>
      <c r="D314" s="410"/>
      <c r="E314" s="411">
        <v>3840.473915880186</v>
      </c>
      <c r="F314" s="412"/>
      <c r="G314" s="202">
        <v>0.0035024382989927716</v>
      </c>
      <c r="N314" s="35" t="s">
        <v>14</v>
      </c>
      <c r="O314" s="409">
        <v>3827.0698399</v>
      </c>
      <c r="P314" s="410"/>
      <c r="Q314" s="411">
        <v>3840.473915880186</v>
      </c>
      <c r="R314" s="412"/>
      <c r="S314" s="202">
        <v>0.0035024382989927716</v>
      </c>
    </row>
    <row r="315" ht="15" collapsed="1" thickBot="1"/>
    <row r="316" spans="2:16" ht="21.75" thickBot="1" thickTop="1">
      <c r="B316" s="428" t="s">
        <v>356</v>
      </c>
      <c r="C316" s="429" t="s">
        <v>69</v>
      </c>
      <c r="D316" s="430" t="s">
        <v>70</v>
      </c>
      <c r="E316" s="520"/>
      <c r="N316" s="428" t="s">
        <v>370</v>
      </c>
      <c r="O316" s="429" t="s">
        <v>99</v>
      </c>
      <c r="P316" s="430" t="s">
        <v>100</v>
      </c>
    </row>
    <row r="317" spans="2:16" ht="15.75" thickTop="1">
      <c r="B317" s="431" t="s">
        <v>357</v>
      </c>
      <c r="C317" s="432">
        <v>33</v>
      </c>
      <c r="D317" s="433">
        <v>26.19</v>
      </c>
      <c r="E317" s="521"/>
      <c r="N317" s="431" t="s">
        <v>371</v>
      </c>
      <c r="O317" s="432">
        <v>33</v>
      </c>
      <c r="P317" s="433">
        <v>26.19</v>
      </c>
    </row>
    <row r="318" spans="2:16" ht="15">
      <c r="B318" s="431" t="s">
        <v>358</v>
      </c>
      <c r="C318" s="434">
        <v>0.1572856391372961</v>
      </c>
      <c r="D318" s="435">
        <v>-0.2063636363636363</v>
      </c>
      <c r="E318" s="522"/>
      <c r="N318" s="431" t="s">
        <v>372</v>
      </c>
      <c r="O318" s="434">
        <v>0.1572856391372961</v>
      </c>
      <c r="P318" s="435">
        <v>-0.2063636363636363</v>
      </c>
    </row>
    <row r="319" spans="2:16" ht="15">
      <c r="B319" s="431" t="s">
        <v>359</v>
      </c>
      <c r="C319" s="432">
        <v>34.4</v>
      </c>
      <c r="D319" s="436">
        <v>27.26</v>
      </c>
      <c r="E319" s="520"/>
      <c r="N319" s="431" t="s">
        <v>373</v>
      </c>
      <c r="O319" s="432">
        <v>34.4</v>
      </c>
      <c r="P319" s="436">
        <v>27.26</v>
      </c>
    </row>
    <row r="320" spans="2:16" ht="15">
      <c r="B320" s="437" t="s">
        <v>360</v>
      </c>
      <c r="C320" s="438">
        <v>42062</v>
      </c>
      <c r="D320" s="439">
        <v>42459</v>
      </c>
      <c r="E320" s="520"/>
      <c r="N320" s="437" t="s">
        <v>374</v>
      </c>
      <c r="O320" s="438">
        <v>42062</v>
      </c>
      <c r="P320" s="439">
        <v>42459</v>
      </c>
    </row>
    <row r="321" spans="2:16" ht="15">
      <c r="B321" s="431" t="s">
        <v>361</v>
      </c>
      <c r="C321" s="432">
        <v>27.78</v>
      </c>
      <c r="D321" s="436">
        <v>19.31</v>
      </c>
      <c r="E321" s="520"/>
      <c r="N321" s="431" t="s">
        <v>375</v>
      </c>
      <c r="O321" s="432">
        <v>27.78</v>
      </c>
      <c r="P321" s="436">
        <v>19.31</v>
      </c>
    </row>
    <row r="322" spans="2:16" ht="15">
      <c r="B322" s="437" t="s">
        <v>362</v>
      </c>
      <c r="C322" s="438">
        <v>42010</v>
      </c>
      <c r="D322" s="439">
        <v>42411</v>
      </c>
      <c r="E322" s="520"/>
      <c r="N322" s="437" t="s">
        <v>376</v>
      </c>
      <c r="O322" s="438">
        <v>42010</v>
      </c>
      <c r="P322" s="439">
        <v>42411</v>
      </c>
    </row>
    <row r="323" spans="2:16" ht="15.75" thickBot="1">
      <c r="B323" s="431" t="s">
        <v>363</v>
      </c>
      <c r="C323" s="432">
        <v>31.31021951598232</v>
      </c>
      <c r="D323" s="436">
        <v>23.424477033437007</v>
      </c>
      <c r="E323" s="520"/>
      <c r="N323" s="431" t="s">
        <v>377</v>
      </c>
      <c r="O323" s="432">
        <v>31.31021951598232</v>
      </c>
      <c r="P323" s="436">
        <v>23.424477033437007</v>
      </c>
    </row>
    <row r="324" spans="2:16" ht="15.75" thickTop="1">
      <c r="B324" s="440" t="s">
        <v>364</v>
      </c>
      <c r="C324" s="441">
        <v>66868.343</v>
      </c>
      <c r="D324" s="442">
        <v>72861.207</v>
      </c>
      <c r="E324" s="520"/>
      <c r="N324" s="440" t="s">
        <v>378</v>
      </c>
      <c r="O324" s="441">
        <v>66868.343</v>
      </c>
      <c r="P324" s="442">
        <v>72861.207</v>
      </c>
    </row>
    <row r="325" spans="2:16" ht="15">
      <c r="B325" s="431" t="s">
        <v>365</v>
      </c>
      <c r="C325" s="443">
        <v>1061.4022698412698</v>
      </c>
      <c r="D325" s="444">
        <v>1175.180758064516</v>
      </c>
      <c r="E325" s="520"/>
      <c r="N325" s="431" t="s">
        <v>379</v>
      </c>
      <c r="O325" s="443">
        <v>1061.4022698412698</v>
      </c>
      <c r="P325" s="444">
        <v>1175.180758064516</v>
      </c>
    </row>
    <row r="326" spans="2:16" ht="15">
      <c r="B326" s="431" t="s">
        <v>366</v>
      </c>
      <c r="C326" s="443">
        <v>2093.6624979999997</v>
      </c>
      <c r="D326" s="444">
        <v>1706.7356699999998</v>
      </c>
      <c r="E326" s="520"/>
      <c r="N326" s="431" t="s">
        <v>380</v>
      </c>
      <c r="O326" s="443">
        <v>2093.6624979999997</v>
      </c>
      <c r="P326" s="444">
        <v>1706.7356699999998</v>
      </c>
    </row>
    <row r="327" spans="2:16" ht="15.75" thickBot="1">
      <c r="B327" s="445" t="s">
        <v>367</v>
      </c>
      <c r="C327" s="446">
        <v>33.23273806349206</v>
      </c>
      <c r="D327" s="447">
        <v>27.52799467741935</v>
      </c>
      <c r="E327" s="520"/>
      <c r="N327" s="445" t="s">
        <v>381</v>
      </c>
      <c r="O327" s="446">
        <v>33.23273806349206</v>
      </c>
      <c r="P327" s="447">
        <v>27.52799467741935</v>
      </c>
    </row>
    <row r="328" spans="2:16" ht="15.75" thickTop="1">
      <c r="B328" s="431" t="s">
        <v>368</v>
      </c>
      <c r="C328" s="448">
        <v>314.66</v>
      </c>
      <c r="D328" s="449">
        <v>314.66</v>
      </c>
      <c r="E328" s="523"/>
      <c r="N328" s="431" t="s">
        <v>382</v>
      </c>
      <c r="O328" s="448">
        <v>314.66</v>
      </c>
      <c r="P328" s="449">
        <v>314.66</v>
      </c>
    </row>
    <row r="329" spans="2:16" ht="15.75" thickBot="1">
      <c r="B329" s="445" t="s">
        <v>369</v>
      </c>
      <c r="C329" s="450">
        <v>10383.78</v>
      </c>
      <c r="D329" s="451">
        <v>8240.9454</v>
      </c>
      <c r="E329" s="524"/>
      <c r="N329" s="445" t="s">
        <v>383</v>
      </c>
      <c r="O329" s="450">
        <v>10383.78</v>
      </c>
      <c r="P329" s="451">
        <v>8240.9454</v>
      </c>
    </row>
    <row r="330" ht="15" thickTop="1"/>
  </sheetData>
  <sheetProtection/>
  <mergeCells count="91">
    <mergeCell ref="P219:P220"/>
    <mergeCell ref="Q219:Q220"/>
    <mergeCell ref="O263:P263"/>
    <mergeCell ref="B48:E48"/>
    <mergeCell ref="N48:Q48"/>
    <mergeCell ref="B81:G81"/>
    <mergeCell ref="N81:S81"/>
    <mergeCell ref="F251:I251"/>
    <mergeCell ref="S219:S220"/>
    <mergeCell ref="O219:O220"/>
    <mergeCell ref="C105:E105"/>
    <mergeCell ref="F105:H105"/>
    <mergeCell ref="I105:K105"/>
    <mergeCell ref="E219:E220"/>
    <mergeCell ref="F219:F220"/>
    <mergeCell ref="G219:G220"/>
    <mergeCell ref="H219:H220"/>
    <mergeCell ref="D219:D220"/>
    <mergeCell ref="J295:K295"/>
    <mergeCell ref="O295:P295"/>
    <mergeCell ref="H302:I302"/>
    <mergeCell ref="J302:K302"/>
    <mergeCell ref="C2:E2"/>
    <mergeCell ref="R219:R220"/>
    <mergeCell ref="C52:D52"/>
    <mergeCell ref="E52:F52"/>
    <mergeCell ref="O52:P52"/>
    <mergeCell ref="Q52:R52"/>
    <mergeCell ref="B237:D238"/>
    <mergeCell ref="E237:G237"/>
    <mergeCell ref="C309:D309"/>
    <mergeCell ref="E309:F309"/>
    <mergeCell ref="O309:P309"/>
    <mergeCell ref="C287:D287"/>
    <mergeCell ref="E287:F287"/>
    <mergeCell ref="H287:I287"/>
    <mergeCell ref="J287:K287"/>
    <mergeCell ref="H295:I295"/>
    <mergeCell ref="V263:W263"/>
    <mergeCell ref="H237:J237"/>
    <mergeCell ref="K237:L237"/>
    <mergeCell ref="R251:U251"/>
    <mergeCell ref="N237:P238"/>
    <mergeCell ref="Q237:S237"/>
    <mergeCell ref="T237:V237"/>
    <mergeCell ref="E165:F165"/>
    <mergeCell ref="R105:T105"/>
    <mergeCell ref="R116:T116"/>
    <mergeCell ref="W237:X237"/>
    <mergeCell ref="C263:D263"/>
    <mergeCell ref="E263:F263"/>
    <mergeCell ref="H263:I263"/>
    <mergeCell ref="J263:K263"/>
    <mergeCell ref="Q263:R263"/>
    <mergeCell ref="T263:U263"/>
    <mergeCell ref="U105:W105"/>
    <mergeCell ref="O116:Q116"/>
    <mergeCell ref="U116:W116"/>
    <mergeCell ref="C165:D165"/>
    <mergeCell ref="O165:P165"/>
    <mergeCell ref="Q165:R165"/>
    <mergeCell ref="C116:E116"/>
    <mergeCell ref="F116:H116"/>
    <mergeCell ref="I116:K116"/>
    <mergeCell ref="O105:Q105"/>
    <mergeCell ref="Q271:R271"/>
    <mergeCell ref="Q279:R279"/>
    <mergeCell ref="Q295:R295"/>
    <mergeCell ref="O287:P287"/>
    <mergeCell ref="O279:P279"/>
    <mergeCell ref="O271:P271"/>
    <mergeCell ref="T295:U295"/>
    <mergeCell ref="V295:W295"/>
    <mergeCell ref="C271:D271"/>
    <mergeCell ref="E271:F271"/>
    <mergeCell ref="C279:D279"/>
    <mergeCell ref="E279:F279"/>
    <mergeCell ref="H271:I271"/>
    <mergeCell ref="H279:I279"/>
    <mergeCell ref="J271:K271"/>
    <mergeCell ref="J279:K279"/>
    <mergeCell ref="Q309:R309"/>
    <mergeCell ref="Q287:R287"/>
    <mergeCell ref="T271:U271"/>
    <mergeCell ref="V271:W271"/>
    <mergeCell ref="T279:U279"/>
    <mergeCell ref="V279:W279"/>
    <mergeCell ref="T302:U302"/>
    <mergeCell ref="V302:W302"/>
    <mergeCell ref="T287:U287"/>
    <mergeCell ref="V287:W287"/>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B2:AK192"/>
  <sheetViews>
    <sheetView showGridLines="0" zoomScale="70" zoomScaleNormal="70" zoomScalePageLayoutView="0" workbookViewId="0" topLeftCell="A150">
      <selection activeCell="G151" sqref="G151"/>
    </sheetView>
  </sheetViews>
  <sheetFormatPr defaultColWidth="11.421875" defaultRowHeight="15"/>
  <cols>
    <col min="1" max="1" width="2.57421875" style="0" customWidth="1"/>
    <col min="2" max="2" width="43.00390625" style="0" customWidth="1"/>
    <col min="3" max="3" width="15.28125" style="0" customWidth="1"/>
    <col min="4" max="4" width="14.57421875" style="0" customWidth="1"/>
    <col min="5" max="5" width="13.7109375" style="0" customWidth="1"/>
    <col min="22" max="22" width="26.7109375" style="0" customWidth="1"/>
    <col min="23" max="24" width="13.140625" style="0" customWidth="1"/>
    <col min="25" max="25" width="11.28125" style="0" customWidth="1"/>
  </cols>
  <sheetData>
    <row r="1" ht="15" thickBot="1"/>
    <row r="2" spans="2:25" ht="21" thickTop="1">
      <c r="B2" s="236" t="s">
        <v>22</v>
      </c>
      <c r="C2" s="237"/>
      <c r="D2" s="237"/>
      <c r="E2" s="563"/>
      <c r="J2" s="470"/>
      <c r="V2" s="236" t="s">
        <v>26</v>
      </c>
      <c r="W2" s="237"/>
      <c r="X2" s="237"/>
      <c r="Y2" s="257" t="s">
        <v>4</v>
      </c>
    </row>
    <row r="3" spans="2:25" ht="15.75" thickBot="1">
      <c r="B3" s="238"/>
      <c r="C3" s="239"/>
      <c r="D3" s="239"/>
      <c r="E3" s="562"/>
      <c r="J3" s="470"/>
      <c r="V3" s="238"/>
      <c r="W3" s="239"/>
      <c r="X3" s="239"/>
      <c r="Y3" s="239"/>
    </row>
    <row r="4" spans="2:25" ht="16.5" thickBot="1" thickTop="1">
      <c r="B4" s="240" t="s">
        <v>193</v>
      </c>
      <c r="C4" s="241" t="s">
        <v>69</v>
      </c>
      <c r="D4" s="242" t="s">
        <v>70</v>
      </c>
      <c r="E4" s="243" t="s">
        <v>71</v>
      </c>
      <c r="I4" s="497"/>
      <c r="J4" s="481"/>
      <c r="V4" s="240" t="s">
        <v>47</v>
      </c>
      <c r="W4" s="241" t="str">
        <f aca="true" t="shared" si="0" ref="W4:W18">C4</f>
        <v>1T15</v>
      </c>
      <c r="X4" s="242" t="str">
        <f aca="true" t="shared" si="1" ref="X4:X18">D4</f>
        <v>1T16</v>
      </c>
      <c r="Y4" s="243" t="str">
        <f aca="true" t="shared" si="2" ref="Y4:Y17">E4</f>
        <v>Var.</v>
      </c>
    </row>
    <row r="5" spans="2:25" ht="15.75" thickTop="1">
      <c r="B5" s="244" t="s">
        <v>72</v>
      </c>
      <c r="C5" s="51">
        <v>5992.863</v>
      </c>
      <c r="D5" s="245">
        <v>5362.241</v>
      </c>
      <c r="E5" s="246">
        <v>-0.10522883636752589</v>
      </c>
      <c r="I5" s="498"/>
      <c r="J5" s="499"/>
      <c r="V5" s="244" t="s">
        <v>6</v>
      </c>
      <c r="W5" s="51">
        <f t="shared" si="0"/>
        <v>5992.863</v>
      </c>
      <c r="X5" s="245">
        <f t="shared" si="1"/>
        <v>5362.241</v>
      </c>
      <c r="Y5" s="246">
        <f t="shared" si="2"/>
        <v>-0.10522883636752589</v>
      </c>
    </row>
    <row r="6" spans="2:25" ht="15">
      <c r="B6" s="244" t="s">
        <v>8</v>
      </c>
      <c r="C6" s="51">
        <v>357.3864777500005</v>
      </c>
      <c r="D6" s="245">
        <v>320.23999370999985</v>
      </c>
      <c r="E6" s="246">
        <v>-0.10393925442804641</v>
      </c>
      <c r="I6" s="498"/>
      <c r="J6" s="499"/>
      <c r="V6" s="244" t="s">
        <v>8</v>
      </c>
      <c r="W6" s="51">
        <f t="shared" si="0"/>
        <v>357.3864777500005</v>
      </c>
      <c r="X6" s="245">
        <f t="shared" si="1"/>
        <v>320.23999370999985</v>
      </c>
      <c r="Y6" s="246">
        <f t="shared" si="2"/>
        <v>-0.10393925442804641</v>
      </c>
    </row>
    <row r="7" spans="2:25" ht="14.25">
      <c r="B7" s="247" t="s">
        <v>75</v>
      </c>
      <c r="C7" s="248">
        <v>0.0596353492062142</v>
      </c>
      <c r="D7" s="249">
        <v>0.0597212981867096</v>
      </c>
      <c r="E7" s="246"/>
      <c r="I7" s="498"/>
      <c r="J7" s="500"/>
      <c r="V7" s="247" t="s">
        <v>9</v>
      </c>
      <c r="W7" s="248">
        <f t="shared" si="0"/>
        <v>0.0596353492062142</v>
      </c>
      <c r="X7" s="249">
        <f t="shared" si="1"/>
        <v>0.0597212981867096</v>
      </c>
      <c r="Y7" s="246"/>
    </row>
    <row r="8" spans="2:25" ht="15">
      <c r="B8" s="244" t="s">
        <v>10</v>
      </c>
      <c r="C8" s="51">
        <v>210.85003741750052</v>
      </c>
      <c r="D8" s="245">
        <v>218.25933649499984</v>
      </c>
      <c r="E8" s="246">
        <v>0.035140136412820766</v>
      </c>
      <c r="I8" s="498"/>
      <c r="J8" s="499"/>
      <c r="V8" s="244" t="s">
        <v>10</v>
      </c>
      <c r="W8" s="51">
        <f t="shared" si="0"/>
        <v>210.85003741750052</v>
      </c>
      <c r="X8" s="245">
        <f t="shared" si="1"/>
        <v>218.25933649499984</v>
      </c>
      <c r="Y8" s="246">
        <f t="shared" si="2"/>
        <v>0.035140136412820766</v>
      </c>
    </row>
    <row r="9" spans="2:25" ht="14.25">
      <c r="B9" s="247" t="s">
        <v>75</v>
      </c>
      <c r="C9" s="248">
        <v>0.03518352370436309</v>
      </c>
      <c r="D9" s="249">
        <v>0.04070300765948413</v>
      </c>
      <c r="E9" s="246"/>
      <c r="J9" s="500"/>
      <c r="V9" s="247" t="s">
        <v>9</v>
      </c>
      <c r="W9" s="248">
        <f t="shared" si="0"/>
        <v>0.03518352370436309</v>
      </c>
      <c r="X9" s="249">
        <f t="shared" si="1"/>
        <v>0.04070300765948413</v>
      </c>
      <c r="Y9" s="246"/>
    </row>
    <row r="10" spans="2:25" ht="15">
      <c r="B10" s="244" t="s">
        <v>384</v>
      </c>
      <c r="C10" s="51">
        <v>55.598519549267245</v>
      </c>
      <c r="D10" s="245">
        <v>72.17747722272979</v>
      </c>
      <c r="E10" s="246">
        <v>0.2981906318345673</v>
      </c>
      <c r="J10" s="499"/>
      <c r="V10" s="244" t="s">
        <v>63</v>
      </c>
      <c r="W10" s="51">
        <f t="shared" si="0"/>
        <v>55.598519549267245</v>
      </c>
      <c r="X10" s="245">
        <f t="shared" si="1"/>
        <v>72.17747722272979</v>
      </c>
      <c r="Y10" s="246">
        <f t="shared" si="2"/>
        <v>0.2981906318345673</v>
      </c>
    </row>
    <row r="11" spans="2:25" ht="14.25">
      <c r="B11" s="247" t="s">
        <v>75</v>
      </c>
      <c r="C11" s="248">
        <v>0.009277455458145338</v>
      </c>
      <c r="D11" s="249">
        <v>0.013460319523633829</v>
      </c>
      <c r="E11" s="246"/>
      <c r="J11" s="499"/>
      <c r="V11" s="247" t="s">
        <v>9</v>
      </c>
      <c r="W11" s="248">
        <f t="shared" si="0"/>
        <v>0.009277455458145338</v>
      </c>
      <c r="X11" s="249">
        <f t="shared" si="1"/>
        <v>0.013460319523633829</v>
      </c>
      <c r="Y11" s="246"/>
    </row>
    <row r="12" spans="2:25" ht="15">
      <c r="B12" s="244" t="s">
        <v>73</v>
      </c>
      <c r="C12" s="51">
        <v>48703.46977863</v>
      </c>
      <c r="D12" s="245">
        <v>49181.559</v>
      </c>
      <c r="E12" s="246">
        <v>0.009816327738927821</v>
      </c>
      <c r="J12" s="499"/>
      <c r="V12" s="244" t="s">
        <v>48</v>
      </c>
      <c r="W12" s="51">
        <f t="shared" si="0"/>
        <v>48703.46977863</v>
      </c>
      <c r="X12" s="245">
        <f t="shared" si="1"/>
        <v>49181.559</v>
      </c>
      <c r="Y12" s="246">
        <f t="shared" si="2"/>
        <v>0.009816327738927821</v>
      </c>
    </row>
    <row r="13" spans="2:25" ht="15">
      <c r="B13" s="247" t="s">
        <v>74</v>
      </c>
      <c r="C13" s="250">
        <v>19.378887027804232</v>
      </c>
      <c r="D13" s="251">
        <v>22</v>
      </c>
      <c r="E13" s="246"/>
      <c r="I13" s="501"/>
      <c r="J13" s="502"/>
      <c r="V13" s="247" t="s">
        <v>7</v>
      </c>
      <c r="W13" s="250">
        <f t="shared" si="0"/>
        <v>19.378887027804232</v>
      </c>
      <c r="X13" s="251">
        <f t="shared" si="1"/>
        <v>22</v>
      </c>
      <c r="Y13" s="246"/>
    </row>
    <row r="14" spans="2:25" ht="15">
      <c r="B14" s="244" t="s">
        <v>79</v>
      </c>
      <c r="C14" s="51">
        <v>66.65787207000001</v>
      </c>
      <c r="D14" s="245">
        <v>275.2475723324054</v>
      </c>
      <c r="E14" s="246">
        <v>0</v>
      </c>
      <c r="I14" s="498"/>
      <c r="J14" s="503"/>
      <c r="V14" s="244" t="s">
        <v>11</v>
      </c>
      <c r="W14" s="51">
        <f t="shared" si="0"/>
        <v>66.65787207000001</v>
      </c>
      <c r="X14" s="245">
        <f t="shared" si="1"/>
        <v>275.2475723324054</v>
      </c>
      <c r="Y14" s="246">
        <f t="shared" si="2"/>
        <v>0</v>
      </c>
    </row>
    <row r="15" spans="2:25" ht="15">
      <c r="B15" s="247" t="s">
        <v>385</v>
      </c>
      <c r="C15" s="140">
        <v>37.13887207000001</v>
      </c>
      <c r="D15" s="252">
        <v>225.05251849240545</v>
      </c>
      <c r="E15" s="246"/>
      <c r="I15" s="501"/>
      <c r="J15" s="502"/>
      <c r="V15" s="247" t="s">
        <v>66</v>
      </c>
      <c r="W15" s="140">
        <f t="shared" si="0"/>
        <v>37.13887207000001</v>
      </c>
      <c r="X15" s="252">
        <f t="shared" si="1"/>
        <v>225.05251849240545</v>
      </c>
      <c r="Y15" s="246"/>
    </row>
    <row r="16" spans="2:25" ht="15">
      <c r="B16" s="244" t="s">
        <v>386</v>
      </c>
      <c r="C16" s="51">
        <v>-289.20000000000147</v>
      </c>
      <c r="D16" s="245">
        <v>-1226.3241587094292</v>
      </c>
      <c r="E16" s="246">
        <v>0</v>
      </c>
      <c r="I16" s="498"/>
      <c r="J16" s="503"/>
      <c r="V16" s="244" t="s">
        <v>49</v>
      </c>
      <c r="W16" s="51">
        <f t="shared" si="0"/>
        <v>-289.20000000000147</v>
      </c>
      <c r="X16" s="245">
        <f t="shared" si="1"/>
        <v>-1226.3241587094292</v>
      </c>
      <c r="Y16" s="246">
        <f t="shared" si="2"/>
        <v>0</v>
      </c>
    </row>
    <row r="17" spans="2:25" ht="15">
      <c r="B17" s="244" t="s">
        <v>387</v>
      </c>
      <c r="C17" s="51">
        <v>388.963</v>
      </c>
      <c r="D17" s="245">
        <v>173.4798815381473</v>
      </c>
      <c r="E17" s="246">
        <v>-0.5539938720697153</v>
      </c>
      <c r="I17" s="498"/>
      <c r="J17" s="503"/>
      <c r="V17" s="244" t="s">
        <v>50</v>
      </c>
      <c r="W17" s="51">
        <f t="shared" si="0"/>
        <v>388.963</v>
      </c>
      <c r="X17" s="245">
        <f t="shared" si="1"/>
        <v>173.4798815381473</v>
      </c>
      <c r="Y17" s="246">
        <f t="shared" si="2"/>
        <v>-0.5539938720697153</v>
      </c>
    </row>
    <row r="18" spans="2:25" ht="15.75" thickBot="1">
      <c r="B18" s="253" t="s">
        <v>388</v>
      </c>
      <c r="C18" s="254">
        <v>0.2720884981776563</v>
      </c>
      <c r="D18" s="255">
        <v>0.1354295879227734</v>
      </c>
      <c r="E18" s="256"/>
      <c r="I18" s="501"/>
      <c r="J18" s="502"/>
      <c r="V18" s="253" t="s">
        <v>51</v>
      </c>
      <c r="W18" s="254">
        <f t="shared" si="0"/>
        <v>0.2720884981776563</v>
      </c>
      <c r="X18" s="255">
        <f t="shared" si="1"/>
        <v>0.1354295879227734</v>
      </c>
      <c r="Y18" s="256"/>
    </row>
    <row r="19" ht="15" thickBot="1" thickTop="1"/>
    <row r="20" spans="2:25" ht="21.75" thickBot="1" thickTop="1">
      <c r="B20" s="258" t="s">
        <v>22</v>
      </c>
      <c r="C20" s="237"/>
      <c r="D20" s="237"/>
      <c r="E20" s="259" t="s">
        <v>13</v>
      </c>
      <c r="F20" s="81"/>
      <c r="G20" s="81"/>
      <c r="H20" s="81"/>
      <c r="I20" s="81"/>
      <c r="V20" s="258" t="s">
        <v>26</v>
      </c>
      <c r="W20" s="237"/>
      <c r="X20" s="237"/>
      <c r="Y20" s="259" t="s">
        <v>52</v>
      </c>
    </row>
    <row r="21" spans="2:25" ht="16.5" thickBot="1" thickTop="1">
      <c r="B21" s="260" t="s">
        <v>193</v>
      </c>
      <c r="C21" s="241" t="s">
        <v>69</v>
      </c>
      <c r="D21" s="261" t="s">
        <v>70</v>
      </c>
      <c r="E21" s="262" t="s">
        <v>71</v>
      </c>
      <c r="V21" s="260" t="s">
        <v>47</v>
      </c>
      <c r="W21" s="241" t="str">
        <f aca="true" t="shared" si="3" ref="W21:Y27">C21</f>
        <v>1T15</v>
      </c>
      <c r="X21" s="261" t="str">
        <f t="shared" si="3"/>
        <v>1T16</v>
      </c>
      <c r="Y21" s="262" t="str">
        <f t="shared" si="3"/>
        <v>Var.</v>
      </c>
    </row>
    <row r="22" spans="2:25" ht="15.75" thickTop="1">
      <c r="B22" s="263" t="s">
        <v>195</v>
      </c>
      <c r="C22" s="46">
        <v>324.02260672000006</v>
      </c>
      <c r="D22" s="264">
        <v>298.03286527</v>
      </c>
      <c r="E22" s="265">
        <v>-0.08020965485429465</v>
      </c>
      <c r="F22" s="504"/>
      <c r="G22" s="505"/>
      <c r="H22" s="507"/>
      <c r="V22" s="263" t="s">
        <v>16</v>
      </c>
      <c r="W22" s="46">
        <f t="shared" si="3"/>
        <v>324.02260672000006</v>
      </c>
      <c r="X22" s="264">
        <f t="shared" si="3"/>
        <v>298.03286527</v>
      </c>
      <c r="Y22" s="265">
        <f t="shared" si="3"/>
        <v>-0.08020965485429465</v>
      </c>
    </row>
    <row r="23" spans="2:25" ht="15">
      <c r="B23" s="263" t="s">
        <v>196</v>
      </c>
      <c r="C23" s="46">
        <v>457.93939838</v>
      </c>
      <c r="D23" s="264">
        <v>398.36210301999995</v>
      </c>
      <c r="E23" s="265">
        <v>-0.1300986453027625</v>
      </c>
      <c r="F23" s="504"/>
      <c r="G23" s="505"/>
      <c r="H23" s="507"/>
      <c r="V23" s="263" t="s">
        <v>17</v>
      </c>
      <c r="W23" s="46">
        <f t="shared" si="3"/>
        <v>457.93939838</v>
      </c>
      <c r="X23" s="264">
        <f t="shared" si="3"/>
        <v>398.36210301999995</v>
      </c>
      <c r="Y23" s="265">
        <f t="shared" si="3"/>
        <v>-0.1300986453027625</v>
      </c>
    </row>
    <row r="24" spans="2:25" ht="15">
      <c r="B24" s="263" t="s">
        <v>389</v>
      </c>
      <c r="C24" s="46">
        <v>2770.98339215</v>
      </c>
      <c r="D24" s="264">
        <v>3058.2253848276696</v>
      </c>
      <c r="E24" s="265">
        <v>0.10366066916582972</v>
      </c>
      <c r="F24" s="504"/>
      <c r="G24" s="505"/>
      <c r="H24" s="507"/>
      <c r="V24" s="263" t="s">
        <v>18</v>
      </c>
      <c r="W24" s="46">
        <f t="shared" si="3"/>
        <v>2770.98339215</v>
      </c>
      <c r="X24" s="264">
        <f t="shared" si="3"/>
        <v>3058.2253848276696</v>
      </c>
      <c r="Y24" s="265">
        <f t="shared" si="3"/>
        <v>0.10366066916582972</v>
      </c>
    </row>
    <row r="25" spans="2:25" ht="15">
      <c r="B25" s="263" t="s">
        <v>199</v>
      </c>
      <c r="C25" s="46">
        <v>2439.692</v>
      </c>
      <c r="D25" s="264">
        <v>1607.432</v>
      </c>
      <c r="E25" s="265">
        <v>-0.3411332250136493</v>
      </c>
      <c r="F25" s="504"/>
      <c r="G25" s="505"/>
      <c r="V25" s="263" t="s">
        <v>19</v>
      </c>
      <c r="W25" s="46">
        <f t="shared" si="3"/>
        <v>2439.692</v>
      </c>
      <c r="X25" s="264">
        <f t="shared" si="3"/>
        <v>1607.432</v>
      </c>
      <c r="Y25" s="265">
        <f t="shared" si="3"/>
        <v>-0.3411332250136493</v>
      </c>
    </row>
    <row r="26" spans="2:25" ht="15.75" thickBot="1">
      <c r="B26" s="263" t="s">
        <v>200</v>
      </c>
      <c r="C26" s="46">
        <v>0.224</v>
      </c>
      <c r="D26" s="266">
        <v>0.18900000000007822</v>
      </c>
      <c r="E26" s="265" t="s">
        <v>137</v>
      </c>
      <c r="F26" s="504"/>
      <c r="G26" s="505"/>
      <c r="H26" s="469"/>
      <c r="I26" s="469"/>
      <c r="J26" s="469"/>
      <c r="V26" s="263" t="s">
        <v>20</v>
      </c>
      <c r="W26" s="46">
        <f t="shared" si="3"/>
        <v>0.224</v>
      </c>
      <c r="X26" s="266">
        <f t="shared" si="3"/>
        <v>0.18900000000007822</v>
      </c>
      <c r="Y26" s="265" t="str">
        <f t="shared" si="3"/>
        <v>n.a</v>
      </c>
    </row>
    <row r="27" spans="2:25" ht="16.5" thickBot="1" thickTop="1">
      <c r="B27" s="267" t="s">
        <v>14</v>
      </c>
      <c r="C27" s="268">
        <v>5992.86139725</v>
      </c>
      <c r="D27" s="269">
        <v>5362.24135311767</v>
      </c>
      <c r="E27" s="270">
        <v>-0.10522853814401723</v>
      </c>
      <c r="F27" s="504"/>
      <c r="G27" s="505"/>
      <c r="V27" s="267" t="s">
        <v>14</v>
      </c>
      <c r="W27" s="268">
        <f t="shared" si="3"/>
        <v>5992.86139725</v>
      </c>
      <c r="X27" s="269">
        <f t="shared" si="3"/>
        <v>5362.24135311767</v>
      </c>
      <c r="Y27" s="270">
        <f t="shared" si="3"/>
        <v>-0.10522853814401723</v>
      </c>
    </row>
    <row r="28" spans="2:25" ht="15" thickBot="1" thickTop="1">
      <c r="B28" s="81"/>
      <c r="C28" s="81"/>
      <c r="D28" s="81"/>
      <c r="E28" s="81"/>
      <c r="V28" s="81"/>
      <c r="W28" s="81"/>
      <c r="X28" s="81"/>
      <c r="Y28" s="81"/>
    </row>
    <row r="29" spans="2:25" ht="21.75" thickBot="1" thickTop="1">
      <c r="B29" s="258" t="s">
        <v>22</v>
      </c>
      <c r="C29" s="237"/>
      <c r="D29" s="237"/>
      <c r="E29" s="259" t="s">
        <v>15</v>
      </c>
      <c r="F29" s="81"/>
      <c r="G29" s="81"/>
      <c r="H29" s="81"/>
      <c r="I29" s="81"/>
      <c r="V29" s="258" t="s">
        <v>26</v>
      </c>
      <c r="W29" s="237"/>
      <c r="X29" s="237"/>
      <c r="Y29" s="259" t="s">
        <v>53</v>
      </c>
    </row>
    <row r="30" spans="2:25" ht="16.5" thickBot="1" thickTop="1">
      <c r="B30" s="260" t="s">
        <v>193</v>
      </c>
      <c r="C30" s="241" t="str">
        <f>+C21</f>
        <v>1T15</v>
      </c>
      <c r="D30" s="261" t="str">
        <f>+D21</f>
        <v>1T16</v>
      </c>
      <c r="E30" s="262" t="s">
        <v>71</v>
      </c>
      <c r="V30" s="260" t="s">
        <v>47</v>
      </c>
      <c r="W30" s="241" t="str">
        <f>+W21</f>
        <v>1T15</v>
      </c>
      <c r="X30" s="241" t="str">
        <f>+X21</f>
        <v>1T16</v>
      </c>
      <c r="Y30" s="564" t="str">
        <f aca="true" t="shared" si="4" ref="W30:Y36">E30</f>
        <v>Var.</v>
      </c>
    </row>
    <row r="31" spans="2:25" ht="15.75" thickTop="1">
      <c r="B31" s="263" t="s">
        <v>195</v>
      </c>
      <c r="C31" s="46">
        <v>3309.48</v>
      </c>
      <c r="D31" s="264">
        <v>2960.17</v>
      </c>
      <c r="E31" s="265">
        <v>-0.1055483036609981</v>
      </c>
      <c r="F31" s="506"/>
      <c r="G31" s="506"/>
      <c r="V31" s="263" t="s">
        <v>16</v>
      </c>
      <c r="W31" s="46">
        <f t="shared" si="4"/>
        <v>3309.48</v>
      </c>
      <c r="X31" s="264">
        <f t="shared" si="4"/>
        <v>2960.17</v>
      </c>
      <c r="Y31" s="265">
        <f t="shared" si="4"/>
        <v>-0.1055483036609981</v>
      </c>
    </row>
    <row r="32" spans="2:25" ht="15">
      <c r="B32" s="263" t="s">
        <v>196</v>
      </c>
      <c r="C32" s="46">
        <v>4854.499524569999</v>
      </c>
      <c r="D32" s="264">
        <v>4884.498</v>
      </c>
      <c r="E32" s="265">
        <v>0.0061795196967615595</v>
      </c>
      <c r="F32" s="506"/>
      <c r="G32" s="506"/>
      <c r="V32" s="263" t="s">
        <v>17</v>
      </c>
      <c r="W32" s="46">
        <f t="shared" si="4"/>
        <v>4854.499524569999</v>
      </c>
      <c r="X32" s="264">
        <f t="shared" si="4"/>
        <v>4884.498</v>
      </c>
      <c r="Y32" s="265">
        <f t="shared" si="4"/>
        <v>0.0061795196967615595</v>
      </c>
    </row>
    <row r="33" spans="2:25" ht="15">
      <c r="B33" s="263" t="s">
        <v>389</v>
      </c>
      <c r="C33" s="46">
        <v>19083.377068060003</v>
      </c>
      <c r="D33" s="264">
        <v>20304.006</v>
      </c>
      <c r="E33" s="265">
        <v>0.06396294154785509</v>
      </c>
      <c r="F33" s="506"/>
      <c r="G33" s="506"/>
      <c r="V33" s="263" t="s">
        <v>18</v>
      </c>
      <c r="W33" s="46">
        <f t="shared" si="4"/>
        <v>19083.377068060003</v>
      </c>
      <c r="X33" s="264">
        <f t="shared" si="4"/>
        <v>20304.006</v>
      </c>
      <c r="Y33" s="265">
        <f t="shared" si="4"/>
        <v>0.06396294154785509</v>
      </c>
    </row>
    <row r="34" spans="2:25" ht="15">
      <c r="B34" s="263" t="s">
        <v>199</v>
      </c>
      <c r="C34" s="46">
        <v>21272.912186</v>
      </c>
      <c r="D34" s="264">
        <v>20926.27</v>
      </c>
      <c r="E34" s="265">
        <v>-0.016295003851335976</v>
      </c>
      <c r="F34" s="506"/>
      <c r="G34" s="506"/>
      <c r="H34" s="507"/>
      <c r="V34" s="263" t="s">
        <v>19</v>
      </c>
      <c r="W34" s="46">
        <f t="shared" si="4"/>
        <v>21272.912186</v>
      </c>
      <c r="X34" s="264">
        <f t="shared" si="4"/>
        <v>20926.27</v>
      </c>
      <c r="Y34" s="265">
        <f t="shared" si="4"/>
        <v>-0.016295003851335976</v>
      </c>
    </row>
    <row r="35" spans="2:25" ht="15.75" thickBot="1">
      <c r="B35" s="263" t="s">
        <v>200</v>
      </c>
      <c r="C35" s="46">
        <v>183.201</v>
      </c>
      <c r="D35" s="266">
        <v>106.615</v>
      </c>
      <c r="E35" s="265">
        <v>-0.4180435696311702</v>
      </c>
      <c r="F35" s="506"/>
      <c r="G35" s="506"/>
      <c r="H35" s="469"/>
      <c r="I35" s="469"/>
      <c r="J35" s="469"/>
      <c r="V35" s="263" t="s">
        <v>20</v>
      </c>
      <c r="W35" s="46">
        <f t="shared" si="4"/>
        <v>183.201</v>
      </c>
      <c r="X35" s="266">
        <f t="shared" si="4"/>
        <v>106.615</v>
      </c>
      <c r="Y35" s="265">
        <f t="shared" si="4"/>
        <v>-0.4180435696311702</v>
      </c>
    </row>
    <row r="36" spans="2:25" ht="16.5" thickBot="1" thickTop="1">
      <c r="B36" s="267" t="s">
        <v>14</v>
      </c>
      <c r="C36" s="268">
        <v>48703.46977863</v>
      </c>
      <c r="D36" s="269">
        <v>49181.559</v>
      </c>
      <c r="E36" s="270">
        <v>0.009816327738927821</v>
      </c>
      <c r="F36" s="506"/>
      <c r="G36" s="506"/>
      <c r="V36" s="267" t="s">
        <v>14</v>
      </c>
      <c r="W36" s="268">
        <f t="shared" si="4"/>
        <v>48703.46977863</v>
      </c>
      <c r="X36" s="269">
        <f t="shared" si="4"/>
        <v>49181.559</v>
      </c>
      <c r="Y36" s="270">
        <f t="shared" si="4"/>
        <v>0.009816327738927821</v>
      </c>
    </row>
    <row r="37" ht="15" thickBot="1" thickTop="1"/>
    <row r="38" spans="2:37" ht="21.75" thickBot="1" thickTop="1">
      <c r="B38" s="580" t="s">
        <v>22</v>
      </c>
      <c r="C38" s="581"/>
      <c r="D38" s="581"/>
      <c r="E38" s="581"/>
      <c r="F38" s="581"/>
      <c r="G38" s="581"/>
      <c r="H38" s="581"/>
      <c r="I38" s="581"/>
      <c r="J38" s="581"/>
      <c r="K38" s="581"/>
      <c r="L38" s="581"/>
      <c r="M38" s="581"/>
      <c r="N38" s="581"/>
      <c r="O38" s="581"/>
      <c r="P38" s="582"/>
      <c r="V38" s="580" t="str">
        <f>+V29</f>
        <v>Construction</v>
      </c>
      <c r="W38" s="581"/>
      <c r="X38" s="581"/>
      <c r="Y38" s="581"/>
      <c r="Z38" s="581"/>
      <c r="AA38" s="581"/>
      <c r="AB38" s="581"/>
      <c r="AC38" s="581"/>
      <c r="AD38" s="581"/>
      <c r="AE38" s="581"/>
      <c r="AF38" s="581"/>
      <c r="AG38" s="581"/>
      <c r="AH38" s="581"/>
      <c r="AI38" s="581"/>
      <c r="AJ38" s="656"/>
      <c r="AK38" s="656"/>
    </row>
    <row r="39" spans="2:37" ht="18" thickTop="1">
      <c r="B39" s="667" t="s">
        <v>193</v>
      </c>
      <c r="C39" s="666" t="s">
        <v>331</v>
      </c>
      <c r="D39" s="661"/>
      <c r="E39" s="662"/>
      <c r="F39" s="666" t="s">
        <v>333</v>
      </c>
      <c r="G39" s="661"/>
      <c r="H39" s="662"/>
      <c r="I39" s="666" t="s">
        <v>390</v>
      </c>
      <c r="J39" s="661"/>
      <c r="K39" s="662"/>
      <c r="L39" s="660" t="s">
        <v>391</v>
      </c>
      <c r="M39" s="661"/>
      <c r="N39" s="669" t="s">
        <v>392</v>
      </c>
      <c r="O39" s="658"/>
      <c r="P39" s="659"/>
      <c r="V39" s="667" t="str">
        <f>B39</f>
        <v>Millones de Euros </v>
      </c>
      <c r="W39" s="666" t="s">
        <v>331</v>
      </c>
      <c r="X39" s="661"/>
      <c r="Y39" s="662"/>
      <c r="Z39" s="660" t="s">
        <v>333</v>
      </c>
      <c r="AA39" s="661"/>
      <c r="AB39" s="662"/>
      <c r="AC39" s="660" t="s">
        <v>402</v>
      </c>
      <c r="AD39" s="661"/>
      <c r="AE39" s="662"/>
      <c r="AF39" s="660" t="s">
        <v>403</v>
      </c>
      <c r="AG39" s="661"/>
      <c r="AH39" s="662"/>
      <c r="AI39" s="657" t="s">
        <v>392</v>
      </c>
      <c r="AJ39" s="658"/>
      <c r="AK39" s="659"/>
    </row>
    <row r="40" spans="2:37" ht="15.75" customHeight="1" thickBot="1">
      <c r="B40" s="668"/>
      <c r="C40" s="271" t="s">
        <v>69</v>
      </c>
      <c r="D40" s="272" t="s">
        <v>70</v>
      </c>
      <c r="E40" s="273" t="s">
        <v>71</v>
      </c>
      <c r="F40" s="271" t="s">
        <v>69</v>
      </c>
      <c r="G40" s="272" t="s">
        <v>70</v>
      </c>
      <c r="H40" s="273" t="s">
        <v>71</v>
      </c>
      <c r="I40" s="271" t="s">
        <v>69</v>
      </c>
      <c r="J40" s="272" t="s">
        <v>70</v>
      </c>
      <c r="K40" s="273" t="s">
        <v>71</v>
      </c>
      <c r="L40" s="271" t="s">
        <v>69</v>
      </c>
      <c r="M40" s="272" t="s">
        <v>70</v>
      </c>
      <c r="N40" s="271" t="s">
        <v>69</v>
      </c>
      <c r="O40" s="272" t="s">
        <v>70</v>
      </c>
      <c r="P40" s="273" t="s">
        <v>71</v>
      </c>
      <c r="V40" s="668"/>
      <c r="W40" s="271" t="s">
        <v>69</v>
      </c>
      <c r="X40" s="272" t="s">
        <v>70</v>
      </c>
      <c r="Y40" s="273" t="s">
        <v>71</v>
      </c>
      <c r="Z40" s="271" t="s">
        <v>69</v>
      </c>
      <c r="AA40" s="272" t="s">
        <v>70</v>
      </c>
      <c r="AB40" s="273" t="s">
        <v>71</v>
      </c>
      <c r="AC40" s="271" t="s">
        <v>69</v>
      </c>
      <c r="AD40" s="272" t="s">
        <v>70</v>
      </c>
      <c r="AE40" s="273" t="s">
        <v>71</v>
      </c>
      <c r="AF40" s="271" t="s">
        <v>69</v>
      </c>
      <c r="AG40" s="272" t="s">
        <v>70</v>
      </c>
      <c r="AH40" s="508" t="s">
        <v>71</v>
      </c>
      <c r="AI40" s="271" t="s">
        <v>69</v>
      </c>
      <c r="AJ40" s="272" t="s">
        <v>70</v>
      </c>
      <c r="AK40" s="273" t="s">
        <v>71</v>
      </c>
    </row>
    <row r="41" spans="2:37" ht="15.75" thickTop="1">
      <c r="B41" s="244" t="s">
        <v>72</v>
      </c>
      <c r="C41" s="274">
        <v>922.46</v>
      </c>
      <c r="D41" s="275">
        <v>932.923</v>
      </c>
      <c r="E41" s="276">
        <v>0.011342497235652393</v>
      </c>
      <c r="F41" s="274">
        <v>11.475</v>
      </c>
      <c r="G41" s="275">
        <v>14.885</v>
      </c>
      <c r="H41" s="276">
        <v>0.29716775599128553</v>
      </c>
      <c r="I41" s="277">
        <v>5058.928</v>
      </c>
      <c r="J41" s="275">
        <v>4414.433</v>
      </c>
      <c r="K41" s="276">
        <v>-0.12739754351119448</v>
      </c>
      <c r="L41" s="278">
        <v>0</v>
      </c>
      <c r="M41" s="245">
        <v>0</v>
      </c>
      <c r="N41" s="274">
        <v>5992.863</v>
      </c>
      <c r="O41" s="275">
        <v>5362.241</v>
      </c>
      <c r="P41" s="276">
        <v>-0.10522883636752588</v>
      </c>
      <c r="V41" s="244" t="s">
        <v>406</v>
      </c>
      <c r="W41" s="274">
        <f aca="true" t="shared" si="5" ref="W41:AE42">C41</f>
        <v>922.46</v>
      </c>
      <c r="X41" s="275">
        <f t="shared" si="5"/>
        <v>932.923</v>
      </c>
      <c r="Y41" s="276">
        <f t="shared" si="5"/>
        <v>0.011342497235652393</v>
      </c>
      <c r="Z41" s="274">
        <f t="shared" si="5"/>
        <v>11.475</v>
      </c>
      <c r="AA41" s="275">
        <f t="shared" si="5"/>
        <v>14.885</v>
      </c>
      <c r="AB41" s="276">
        <f t="shared" si="5"/>
        <v>0.29716775599128553</v>
      </c>
      <c r="AC41" s="277">
        <f t="shared" si="5"/>
        <v>5058.928</v>
      </c>
      <c r="AD41" s="275">
        <f t="shared" si="5"/>
        <v>4414.433</v>
      </c>
      <c r="AE41" s="276">
        <f t="shared" si="5"/>
        <v>-0.12739754351119448</v>
      </c>
      <c r="AF41" s="277"/>
      <c r="AG41" s="275"/>
      <c r="AH41" s="509"/>
      <c r="AI41" s="274">
        <f aca="true" t="shared" si="6" ref="AI41:AK42">N41</f>
        <v>5992.863</v>
      </c>
      <c r="AJ41" s="275">
        <f t="shared" si="6"/>
        <v>5362.241</v>
      </c>
      <c r="AK41" s="276">
        <f t="shared" si="6"/>
        <v>-0.10522883636752588</v>
      </c>
    </row>
    <row r="42" spans="2:37" ht="15">
      <c r="B42" s="244" t="s">
        <v>8</v>
      </c>
      <c r="C42" s="278">
        <v>73.74600000000002</v>
      </c>
      <c r="D42" s="245">
        <v>74.41199999999996</v>
      </c>
      <c r="E42" s="279">
        <v>0.009030998291431835</v>
      </c>
      <c r="F42" s="280">
        <v>0.04947774999999943</v>
      </c>
      <c r="G42" s="245">
        <v>4.96899371</v>
      </c>
      <c r="H42" s="279" t="s">
        <v>147</v>
      </c>
      <c r="I42" s="278">
        <v>283.591</v>
      </c>
      <c r="J42" s="245">
        <v>240.85899999999972</v>
      </c>
      <c r="K42" s="279">
        <v>-0.15068179173528173</v>
      </c>
      <c r="L42" s="278">
        <v>4.689582056016661E-13</v>
      </c>
      <c r="M42" s="245">
        <v>1.5631940186722204E-13</v>
      </c>
      <c r="N42" s="280">
        <v>357.3864777500005</v>
      </c>
      <c r="O42" s="245">
        <v>320.23999370999985</v>
      </c>
      <c r="P42" s="279">
        <v>-0.1039392544280464</v>
      </c>
      <c r="V42" s="244" t="s">
        <v>8</v>
      </c>
      <c r="W42" s="278">
        <f t="shared" si="5"/>
        <v>73.74600000000002</v>
      </c>
      <c r="X42" s="245">
        <f t="shared" si="5"/>
        <v>74.41199999999996</v>
      </c>
      <c r="Y42" s="279">
        <f t="shared" si="5"/>
        <v>0.009030998291431835</v>
      </c>
      <c r="Z42" s="280">
        <f t="shared" si="5"/>
        <v>0.04947774999999943</v>
      </c>
      <c r="AA42" s="245">
        <f t="shared" si="5"/>
        <v>4.96899371</v>
      </c>
      <c r="AB42" s="279" t="str">
        <f t="shared" si="5"/>
        <v>n.a.</v>
      </c>
      <c r="AC42" s="278">
        <f t="shared" si="5"/>
        <v>283.591</v>
      </c>
      <c r="AD42" s="245">
        <f t="shared" si="5"/>
        <v>240.85899999999972</v>
      </c>
      <c r="AE42" s="279">
        <f t="shared" si="5"/>
        <v>-0.15068179173528173</v>
      </c>
      <c r="AF42" s="278">
        <f>L42</f>
        <v>4.689582056016661E-13</v>
      </c>
      <c r="AG42" s="245">
        <f>M42</f>
        <v>1.5631940186722204E-13</v>
      </c>
      <c r="AH42" s="246"/>
      <c r="AI42" s="280">
        <f t="shared" si="6"/>
        <v>357.3864777500005</v>
      </c>
      <c r="AJ42" s="245">
        <f t="shared" si="6"/>
        <v>320.23999370999985</v>
      </c>
      <c r="AK42" s="279">
        <f t="shared" si="6"/>
        <v>-0.1039392544280464</v>
      </c>
    </row>
    <row r="43" spans="2:37" ht="14.25">
      <c r="B43" s="247" t="s">
        <v>75</v>
      </c>
      <c r="C43" s="281">
        <v>0.07994492986145743</v>
      </c>
      <c r="D43" s="282">
        <v>0.07976220974292622</v>
      </c>
      <c r="E43" s="279"/>
      <c r="F43" s="281">
        <v>0.004311786492374678</v>
      </c>
      <c r="G43" s="282">
        <v>0.33382557675512264</v>
      </c>
      <c r="H43" s="279"/>
      <c r="I43" s="281">
        <v>0.05605752839336713</v>
      </c>
      <c r="J43" s="282">
        <v>0.05456170701877222</v>
      </c>
      <c r="K43" s="279"/>
      <c r="L43" s="281"/>
      <c r="M43" s="282"/>
      <c r="N43" s="281">
        <v>0.0596353492062142</v>
      </c>
      <c r="O43" s="282">
        <v>0.0597212981867096</v>
      </c>
      <c r="P43" s="279"/>
      <c r="V43" s="247" t="s">
        <v>407</v>
      </c>
      <c r="W43" s="281">
        <f aca="true" t="shared" si="7" ref="W43:W56">C43</f>
        <v>0.07994492986145743</v>
      </c>
      <c r="X43" s="282">
        <f aca="true" t="shared" si="8" ref="X43:X56">D43</f>
        <v>0.07976220974292622</v>
      </c>
      <c r="Y43" s="279"/>
      <c r="Z43" s="281">
        <f aca="true" t="shared" si="9" ref="Z43:Z56">F43</f>
        <v>0.004311786492374678</v>
      </c>
      <c r="AA43" s="282">
        <f aca="true" t="shared" si="10" ref="AA43:AA56">G43</f>
        <v>0.33382557675512264</v>
      </c>
      <c r="AB43" s="279"/>
      <c r="AC43" s="281">
        <f aca="true" t="shared" si="11" ref="AC43:AC56">I43</f>
        <v>0.05605752839336713</v>
      </c>
      <c r="AD43" s="282">
        <f aca="true" t="shared" si="12" ref="AD43:AD56">J43</f>
        <v>0.05456170701877222</v>
      </c>
      <c r="AE43" s="279"/>
      <c r="AF43" s="281"/>
      <c r="AG43" s="282"/>
      <c r="AH43" s="246"/>
      <c r="AI43" s="281">
        <f aca="true" t="shared" si="13" ref="AI43:AI56">N43</f>
        <v>0.0596353492062142</v>
      </c>
      <c r="AJ43" s="282">
        <f aca="true" t="shared" si="14" ref="AJ43:AJ56">O43</f>
        <v>0.0597212981867096</v>
      </c>
      <c r="AK43" s="279"/>
    </row>
    <row r="44" spans="2:37" ht="15">
      <c r="B44" s="244" t="s">
        <v>10</v>
      </c>
      <c r="C44" s="278">
        <v>60.82700000000002</v>
      </c>
      <c r="D44" s="245">
        <v>60.10199999999997</v>
      </c>
      <c r="E44" s="279">
        <v>-0.011919049106483115</v>
      </c>
      <c r="F44" s="280">
        <v>-2.222522250000001</v>
      </c>
      <c r="G44" s="245">
        <v>0.8989937100000001</v>
      </c>
      <c r="H44" s="279" t="s">
        <v>147</v>
      </c>
      <c r="I44" s="278">
        <v>174.514</v>
      </c>
      <c r="J44" s="245">
        <v>175.35699999999972</v>
      </c>
      <c r="K44" s="279">
        <v>0.004830558006805763</v>
      </c>
      <c r="L44" s="278">
        <v>-22.268440332499516</v>
      </c>
      <c r="M44" s="245">
        <v>-18.09865721499984</v>
      </c>
      <c r="N44" s="280">
        <v>210.85003741750052</v>
      </c>
      <c r="O44" s="245">
        <v>218.25933649499984</v>
      </c>
      <c r="P44" s="279">
        <v>0.035140136412820745</v>
      </c>
      <c r="V44" s="244" t="s">
        <v>10</v>
      </c>
      <c r="W44" s="278">
        <f t="shared" si="7"/>
        <v>60.82700000000002</v>
      </c>
      <c r="X44" s="245">
        <f t="shared" si="8"/>
        <v>60.10199999999997</v>
      </c>
      <c r="Y44" s="279">
        <f>E44</f>
        <v>-0.011919049106483115</v>
      </c>
      <c r="Z44" s="280">
        <f t="shared" si="9"/>
        <v>-2.222522250000001</v>
      </c>
      <c r="AA44" s="245">
        <f t="shared" si="10"/>
        <v>0.8989937100000001</v>
      </c>
      <c r="AB44" s="279" t="str">
        <f>H44</f>
        <v>n.a.</v>
      </c>
      <c r="AC44" s="278">
        <f t="shared" si="11"/>
        <v>174.514</v>
      </c>
      <c r="AD44" s="245">
        <f t="shared" si="12"/>
        <v>175.35699999999972</v>
      </c>
      <c r="AE44" s="279">
        <f>K44</f>
        <v>0.004830558006805763</v>
      </c>
      <c r="AF44" s="278">
        <f>L44</f>
        <v>-22.268440332499516</v>
      </c>
      <c r="AG44" s="245">
        <f>M44</f>
        <v>-18.09865721499984</v>
      </c>
      <c r="AH44" s="510"/>
      <c r="AI44" s="280">
        <f t="shared" si="13"/>
        <v>210.85003741750052</v>
      </c>
      <c r="AJ44" s="245">
        <f t="shared" si="14"/>
        <v>218.25933649499984</v>
      </c>
      <c r="AK44" s="279">
        <f>P44</f>
        <v>0.035140136412820745</v>
      </c>
    </row>
    <row r="45" spans="2:37" ht="14.25">
      <c r="B45" s="247" t="s">
        <v>75</v>
      </c>
      <c r="C45" s="281">
        <v>0.06593998655768274</v>
      </c>
      <c r="D45" s="282">
        <v>0.06442332325390195</v>
      </c>
      <c r="E45" s="279"/>
      <c r="F45" s="281">
        <v>-0.1936838562091504</v>
      </c>
      <c r="G45" s="282">
        <v>0.06039594961370508</v>
      </c>
      <c r="H45" s="279"/>
      <c r="I45" s="281">
        <v>0.03449624110088145</v>
      </c>
      <c r="J45" s="282">
        <v>0.03972356132712847</v>
      </c>
      <c r="K45" s="279"/>
      <c r="L45" s="281"/>
      <c r="M45" s="282"/>
      <c r="N45" s="281">
        <v>0.03518352370436309</v>
      </c>
      <c r="O45" s="282">
        <v>0.04070300765948413</v>
      </c>
      <c r="P45" s="279"/>
      <c r="V45" s="247" t="s">
        <v>407</v>
      </c>
      <c r="W45" s="281">
        <f t="shared" si="7"/>
        <v>0.06593998655768274</v>
      </c>
      <c r="X45" s="282">
        <f t="shared" si="8"/>
        <v>0.06442332325390195</v>
      </c>
      <c r="Y45" s="279"/>
      <c r="Z45" s="281">
        <f t="shared" si="9"/>
        <v>-0.1936838562091504</v>
      </c>
      <c r="AA45" s="282">
        <f t="shared" si="10"/>
        <v>0.06039594961370508</v>
      </c>
      <c r="AB45" s="279"/>
      <c r="AC45" s="281">
        <f t="shared" si="11"/>
        <v>0.03449624110088145</v>
      </c>
      <c r="AD45" s="282">
        <f t="shared" si="12"/>
        <v>0.03972356132712847</v>
      </c>
      <c r="AE45" s="279"/>
      <c r="AF45" s="281"/>
      <c r="AG45" s="282"/>
      <c r="AH45" s="246"/>
      <c r="AI45" s="281">
        <f t="shared" si="13"/>
        <v>0.03518352370436309</v>
      </c>
      <c r="AJ45" s="282">
        <f t="shared" si="14"/>
        <v>0.04070300765948413</v>
      </c>
      <c r="AK45" s="279"/>
    </row>
    <row r="46" spans="2:37" ht="15">
      <c r="B46" s="283" t="s">
        <v>393</v>
      </c>
      <c r="C46" s="284">
        <v>-13.466999999999999</v>
      </c>
      <c r="D46" s="285">
        <v>-14.297999999999998</v>
      </c>
      <c r="E46" s="286"/>
      <c r="F46" s="287">
        <v>6.391710000000001</v>
      </c>
      <c r="G46" s="285">
        <v>-0.2250000000000008</v>
      </c>
      <c r="H46" s="286"/>
      <c r="I46" s="284">
        <v>-21.399000000000008</v>
      </c>
      <c r="J46" s="285">
        <v>-23.738999999999994</v>
      </c>
      <c r="K46" s="286"/>
      <c r="L46" s="284">
        <v>0</v>
      </c>
      <c r="M46" s="285">
        <v>-1.4210854715202004E-14</v>
      </c>
      <c r="N46" s="287">
        <v>-28.474290000000014</v>
      </c>
      <c r="O46" s="285">
        <v>-38.26200000000001</v>
      </c>
      <c r="P46" s="286"/>
      <c r="V46" s="283" t="s">
        <v>408</v>
      </c>
      <c r="W46" s="284">
        <f t="shared" si="7"/>
        <v>-13.466999999999999</v>
      </c>
      <c r="X46" s="285">
        <f t="shared" si="8"/>
        <v>-14.297999999999998</v>
      </c>
      <c r="Y46" s="286"/>
      <c r="Z46" s="287">
        <f t="shared" si="9"/>
        <v>6.391710000000001</v>
      </c>
      <c r="AA46" s="285">
        <f t="shared" si="10"/>
        <v>-0.2250000000000008</v>
      </c>
      <c r="AB46" s="286"/>
      <c r="AC46" s="284">
        <f t="shared" si="11"/>
        <v>-21.399000000000008</v>
      </c>
      <c r="AD46" s="285">
        <f t="shared" si="12"/>
        <v>-23.738999999999994</v>
      </c>
      <c r="AE46" s="286"/>
      <c r="AF46" s="284">
        <f aca="true" t="shared" si="15" ref="AF46:AF56">L46</f>
        <v>0</v>
      </c>
      <c r="AG46" s="285">
        <f aca="true" t="shared" si="16" ref="AG46:AG56">M46</f>
        <v>-1.4210854715202004E-14</v>
      </c>
      <c r="AH46" s="511"/>
      <c r="AI46" s="287">
        <f t="shared" si="13"/>
        <v>-28.474290000000014</v>
      </c>
      <c r="AJ46" s="285">
        <f t="shared" si="14"/>
        <v>-38.26200000000001</v>
      </c>
      <c r="AK46" s="286"/>
    </row>
    <row r="47" spans="2:37" ht="15">
      <c r="B47" s="283" t="s">
        <v>394</v>
      </c>
      <c r="C47" s="284">
        <v>0.016</v>
      </c>
      <c r="D47" s="285">
        <v>0.349</v>
      </c>
      <c r="E47" s="286"/>
      <c r="F47" s="287">
        <v>-2.18378</v>
      </c>
      <c r="G47" s="285">
        <v>1.475</v>
      </c>
      <c r="H47" s="286"/>
      <c r="I47" s="284">
        <v>-3.7529999999999983</v>
      </c>
      <c r="J47" s="285">
        <v>0.7800000000000011</v>
      </c>
      <c r="K47" s="286"/>
      <c r="L47" s="284">
        <v>-0.23573286250000036</v>
      </c>
      <c r="M47" s="285">
        <v>-0.23573286250000014</v>
      </c>
      <c r="N47" s="287">
        <v>-6.156512862499999</v>
      </c>
      <c r="O47" s="285">
        <v>2.368267137500001</v>
      </c>
      <c r="P47" s="286"/>
      <c r="V47" s="283" t="s">
        <v>409</v>
      </c>
      <c r="W47" s="284">
        <f t="shared" si="7"/>
        <v>0.016</v>
      </c>
      <c r="X47" s="285">
        <f t="shared" si="8"/>
        <v>0.349</v>
      </c>
      <c r="Y47" s="286"/>
      <c r="Z47" s="287">
        <f t="shared" si="9"/>
        <v>-2.18378</v>
      </c>
      <c r="AA47" s="285">
        <f t="shared" si="10"/>
        <v>1.475</v>
      </c>
      <c r="AB47" s="286"/>
      <c r="AC47" s="284">
        <f t="shared" si="11"/>
        <v>-3.7529999999999983</v>
      </c>
      <c r="AD47" s="285">
        <f t="shared" si="12"/>
        <v>0.7800000000000011</v>
      </c>
      <c r="AE47" s="286"/>
      <c r="AF47" s="284">
        <f t="shared" si="15"/>
        <v>-0.23573286250000036</v>
      </c>
      <c r="AG47" s="285">
        <f t="shared" si="16"/>
        <v>-0.23573286250000014</v>
      </c>
      <c r="AH47" s="511"/>
      <c r="AI47" s="287">
        <f t="shared" si="13"/>
        <v>-6.156512862499999</v>
      </c>
      <c r="AJ47" s="285">
        <f t="shared" si="14"/>
        <v>2.368267137500001</v>
      </c>
      <c r="AK47" s="286"/>
    </row>
    <row r="48" spans="2:37" ht="15">
      <c r="B48" s="283" t="s">
        <v>395</v>
      </c>
      <c r="C48" s="284">
        <v>0.44000000000000306</v>
      </c>
      <c r="D48" s="285">
        <v>-1.204999999999998</v>
      </c>
      <c r="E48" s="286"/>
      <c r="F48" s="284">
        <v>-0.28759999999999986</v>
      </c>
      <c r="G48" s="285">
        <v>-0.679</v>
      </c>
      <c r="H48" s="286"/>
      <c r="I48" s="284">
        <v>-7.388999999999962</v>
      </c>
      <c r="J48" s="285">
        <v>-4.185000000000013</v>
      </c>
      <c r="K48" s="286"/>
      <c r="L48" s="284">
        <v>-5.728750807065808E-14</v>
      </c>
      <c r="M48" s="285">
        <v>2.708944180085382E-14</v>
      </c>
      <c r="N48" s="284">
        <v>-7.236600000000016</v>
      </c>
      <c r="O48" s="285">
        <v>-6.068999999999984</v>
      </c>
      <c r="P48" s="286"/>
      <c r="V48" s="283" t="s">
        <v>410</v>
      </c>
      <c r="W48" s="284">
        <f t="shared" si="7"/>
        <v>0.44000000000000306</v>
      </c>
      <c r="X48" s="285">
        <f t="shared" si="8"/>
        <v>-1.204999999999998</v>
      </c>
      <c r="Y48" s="286"/>
      <c r="Z48" s="284">
        <f t="shared" si="9"/>
        <v>-0.28759999999999986</v>
      </c>
      <c r="AA48" s="285">
        <f t="shared" si="10"/>
        <v>-0.679</v>
      </c>
      <c r="AB48" s="286"/>
      <c r="AC48" s="284">
        <f t="shared" si="11"/>
        <v>-7.388999999999962</v>
      </c>
      <c r="AD48" s="285">
        <f t="shared" si="12"/>
        <v>-4.185000000000013</v>
      </c>
      <c r="AE48" s="286"/>
      <c r="AF48" s="284">
        <f t="shared" si="15"/>
        <v>-5.728750807065808E-14</v>
      </c>
      <c r="AG48" s="285">
        <f t="shared" si="16"/>
        <v>2.708944180085382E-14</v>
      </c>
      <c r="AH48" s="511"/>
      <c r="AI48" s="284">
        <f t="shared" si="13"/>
        <v>-7.236600000000016</v>
      </c>
      <c r="AJ48" s="285">
        <f t="shared" si="14"/>
        <v>-6.068999999999984</v>
      </c>
      <c r="AK48" s="286"/>
    </row>
    <row r="49" spans="2:37" ht="15">
      <c r="B49" s="244" t="s">
        <v>396</v>
      </c>
      <c r="C49" s="278">
        <v>47.816000000000024</v>
      </c>
      <c r="D49" s="245">
        <v>44.94799999999997</v>
      </c>
      <c r="E49" s="279">
        <v>-0.059979923038314564</v>
      </c>
      <c r="F49" s="280">
        <v>1.69780775</v>
      </c>
      <c r="G49" s="245">
        <v>1.4699937099999993</v>
      </c>
      <c r="H49" s="279">
        <v>-0.13418129349450825</v>
      </c>
      <c r="I49" s="278">
        <v>141.97300000000004</v>
      </c>
      <c r="J49" s="245">
        <v>148.2129999999997</v>
      </c>
      <c r="K49" s="279">
        <v>0.04395201904587265</v>
      </c>
      <c r="L49" s="278">
        <v>-22.504173194999577</v>
      </c>
      <c r="M49" s="245">
        <v>-18.33439007749983</v>
      </c>
      <c r="N49" s="280">
        <v>168.9826345550005</v>
      </c>
      <c r="O49" s="245">
        <v>176.29660363249985</v>
      </c>
      <c r="P49" s="279">
        <v>0.04328237097711252</v>
      </c>
      <c r="V49" s="244" t="s">
        <v>411</v>
      </c>
      <c r="W49" s="278">
        <f t="shared" si="7"/>
        <v>47.816000000000024</v>
      </c>
      <c r="X49" s="245">
        <f t="shared" si="8"/>
        <v>44.94799999999997</v>
      </c>
      <c r="Y49" s="279">
        <f>E49</f>
        <v>-0.059979923038314564</v>
      </c>
      <c r="Z49" s="280">
        <f t="shared" si="9"/>
        <v>1.69780775</v>
      </c>
      <c r="AA49" s="245">
        <f t="shared" si="10"/>
        <v>1.4699937099999993</v>
      </c>
      <c r="AB49" s="279">
        <f>H49</f>
        <v>-0.13418129349450825</v>
      </c>
      <c r="AC49" s="278">
        <f t="shared" si="11"/>
        <v>141.97300000000004</v>
      </c>
      <c r="AD49" s="245">
        <f t="shared" si="12"/>
        <v>148.2129999999997</v>
      </c>
      <c r="AE49" s="279">
        <f>K49</f>
        <v>0.04395201904587265</v>
      </c>
      <c r="AF49" s="278">
        <f t="shared" si="15"/>
        <v>-22.504173194999577</v>
      </c>
      <c r="AG49" s="245">
        <f t="shared" si="16"/>
        <v>-18.33439007749983</v>
      </c>
      <c r="AH49" s="510"/>
      <c r="AI49" s="280">
        <f t="shared" si="13"/>
        <v>168.9826345550005</v>
      </c>
      <c r="AJ49" s="245">
        <f t="shared" si="14"/>
        <v>176.29660363249985</v>
      </c>
      <c r="AK49" s="279">
        <f>P49</f>
        <v>0.04328237097711252</v>
      </c>
    </row>
    <row r="50" spans="2:37" ht="15">
      <c r="B50" s="283" t="s">
        <v>397</v>
      </c>
      <c r="C50" s="284">
        <v>-15.396</v>
      </c>
      <c r="D50" s="285">
        <v>-13.145</v>
      </c>
      <c r="E50" s="286"/>
      <c r="F50" s="287">
        <v>-2.96377977</v>
      </c>
      <c r="G50" s="285">
        <v>-0.18699842749999998</v>
      </c>
      <c r="H50" s="286"/>
      <c r="I50" s="284">
        <v>-58.044</v>
      </c>
      <c r="J50" s="285">
        <v>-62.181</v>
      </c>
      <c r="K50" s="286"/>
      <c r="L50" s="284">
        <v>6.836880787499991</v>
      </c>
      <c r="M50" s="285">
        <v>5.585945852500006</v>
      </c>
      <c r="N50" s="287">
        <v>-69.5668989825</v>
      </c>
      <c r="O50" s="285">
        <v>-69.92705257499999</v>
      </c>
      <c r="P50" s="286"/>
      <c r="V50" s="283" t="s">
        <v>412</v>
      </c>
      <c r="W50" s="284">
        <f t="shared" si="7"/>
        <v>-15.396</v>
      </c>
      <c r="X50" s="285">
        <f t="shared" si="8"/>
        <v>-13.145</v>
      </c>
      <c r="Y50" s="286"/>
      <c r="Z50" s="287">
        <f t="shared" si="9"/>
        <v>-2.96377977</v>
      </c>
      <c r="AA50" s="285">
        <f t="shared" si="10"/>
        <v>-0.18699842749999998</v>
      </c>
      <c r="AB50" s="286"/>
      <c r="AC50" s="284">
        <f t="shared" si="11"/>
        <v>-58.044</v>
      </c>
      <c r="AD50" s="285">
        <f t="shared" si="12"/>
        <v>-62.181</v>
      </c>
      <c r="AE50" s="286"/>
      <c r="AF50" s="284">
        <f t="shared" si="15"/>
        <v>6.836880787499991</v>
      </c>
      <c r="AG50" s="285">
        <f t="shared" si="16"/>
        <v>5.585945852500006</v>
      </c>
      <c r="AH50" s="511"/>
      <c r="AI50" s="287">
        <f t="shared" si="13"/>
        <v>-69.5668989825</v>
      </c>
      <c r="AJ50" s="285">
        <f t="shared" si="14"/>
        <v>-69.92705257499999</v>
      </c>
      <c r="AK50" s="286"/>
    </row>
    <row r="51" spans="2:37" ht="15">
      <c r="B51" s="283" t="s">
        <v>398</v>
      </c>
      <c r="C51" s="284">
        <v>0</v>
      </c>
      <c r="D51" s="285">
        <v>0</v>
      </c>
      <c r="E51" s="286"/>
      <c r="F51" s="287">
        <v>0</v>
      </c>
      <c r="G51" s="285">
        <v>0</v>
      </c>
      <c r="H51" s="286"/>
      <c r="I51" s="284">
        <v>0</v>
      </c>
      <c r="J51" s="285">
        <v>0</v>
      </c>
      <c r="K51" s="286"/>
      <c r="L51" s="284">
        <v>0</v>
      </c>
      <c r="M51" s="285">
        <v>0</v>
      </c>
      <c r="N51" s="287">
        <v>0</v>
      </c>
      <c r="O51" s="285">
        <v>0</v>
      </c>
      <c r="P51" s="286"/>
      <c r="V51" s="283" t="s">
        <v>413</v>
      </c>
      <c r="W51" s="284">
        <f t="shared" si="7"/>
        <v>0</v>
      </c>
      <c r="X51" s="285">
        <f t="shared" si="8"/>
        <v>0</v>
      </c>
      <c r="Y51" s="286"/>
      <c r="Z51" s="287">
        <f t="shared" si="9"/>
        <v>0</v>
      </c>
      <c r="AA51" s="285">
        <f t="shared" si="10"/>
        <v>0</v>
      </c>
      <c r="AB51" s="286"/>
      <c r="AC51" s="284">
        <f t="shared" si="11"/>
        <v>0</v>
      </c>
      <c r="AD51" s="285">
        <f t="shared" si="12"/>
        <v>0</v>
      </c>
      <c r="AE51" s="286"/>
      <c r="AF51" s="284">
        <f t="shared" si="15"/>
        <v>0</v>
      </c>
      <c r="AG51" s="285">
        <f t="shared" si="16"/>
        <v>0</v>
      </c>
      <c r="AH51" s="511"/>
      <c r="AI51" s="287">
        <f t="shared" si="13"/>
        <v>0</v>
      </c>
      <c r="AJ51" s="285">
        <f t="shared" si="14"/>
        <v>0</v>
      </c>
      <c r="AK51" s="286"/>
    </row>
    <row r="52" spans="2:37" ht="15">
      <c r="B52" s="283" t="s">
        <v>399</v>
      </c>
      <c r="C52" s="284">
        <v>-0.14</v>
      </c>
      <c r="D52" s="285">
        <v>0.834</v>
      </c>
      <c r="E52" s="286"/>
      <c r="F52" s="287">
        <v>-0.29748</v>
      </c>
      <c r="G52" s="285">
        <v>-0.183</v>
      </c>
      <c r="H52" s="286"/>
      <c r="I52" s="284">
        <v>-51.84</v>
      </c>
      <c r="J52" s="285">
        <v>-40.556</v>
      </c>
      <c r="K52" s="286"/>
      <c r="L52" s="284">
        <v>8.460263976766768</v>
      </c>
      <c r="M52" s="285">
        <v>5.712926165229927</v>
      </c>
      <c r="N52" s="287">
        <v>-43.817216023233236</v>
      </c>
      <c r="O52" s="285">
        <v>-34.19207383477007</v>
      </c>
      <c r="P52" s="286"/>
      <c r="V52" s="283" t="s">
        <v>414</v>
      </c>
      <c r="W52" s="284">
        <f t="shared" si="7"/>
        <v>-0.14</v>
      </c>
      <c r="X52" s="285">
        <f t="shared" si="8"/>
        <v>0.834</v>
      </c>
      <c r="Y52" s="286">
        <f>E52</f>
        <v>0</v>
      </c>
      <c r="Z52" s="287">
        <f t="shared" si="9"/>
        <v>-0.29748</v>
      </c>
      <c r="AA52" s="285">
        <f t="shared" si="10"/>
        <v>-0.183</v>
      </c>
      <c r="AB52" s="286">
        <f>H52</f>
        <v>0</v>
      </c>
      <c r="AC52" s="284">
        <f t="shared" si="11"/>
        <v>-51.84</v>
      </c>
      <c r="AD52" s="285">
        <f t="shared" si="12"/>
        <v>-40.556</v>
      </c>
      <c r="AE52" s="286">
        <f>K52</f>
        <v>0</v>
      </c>
      <c r="AF52" s="284">
        <f t="shared" si="15"/>
        <v>8.460263976766768</v>
      </c>
      <c r="AG52" s="285">
        <f t="shared" si="16"/>
        <v>5.712926165229927</v>
      </c>
      <c r="AH52" s="511"/>
      <c r="AI52" s="287">
        <f t="shared" si="13"/>
        <v>-43.817216023233236</v>
      </c>
      <c r="AJ52" s="285">
        <f t="shared" si="14"/>
        <v>-34.19207383477007</v>
      </c>
      <c r="AK52" s="286">
        <f>P52</f>
        <v>0</v>
      </c>
    </row>
    <row r="53" spans="2:37" ht="15">
      <c r="B53" s="244" t="s">
        <v>400</v>
      </c>
      <c r="C53" s="278">
        <v>32.28000000000002</v>
      </c>
      <c r="D53" s="245">
        <v>32.63699999999997</v>
      </c>
      <c r="E53" s="279">
        <v>0.011059479553901852</v>
      </c>
      <c r="F53" s="280">
        <v>-1.56345202</v>
      </c>
      <c r="G53" s="245">
        <v>1.0999952824999992</v>
      </c>
      <c r="H53" s="279"/>
      <c r="I53" s="278">
        <v>32.08900000000004</v>
      </c>
      <c r="J53" s="245">
        <v>45.475999999999715</v>
      </c>
      <c r="K53" s="279">
        <v>0.41718345850601946</v>
      </c>
      <c r="L53" s="278">
        <v>-7.207028430732819</v>
      </c>
      <c r="M53" s="245">
        <v>-7.035518059769895</v>
      </c>
      <c r="N53" s="280">
        <v>55.598519549267245</v>
      </c>
      <c r="O53" s="245">
        <v>72.17747722272979</v>
      </c>
      <c r="P53" s="279">
        <v>0.2981906318345674</v>
      </c>
      <c r="Q53" s="81"/>
      <c r="R53" s="81"/>
      <c r="V53" s="244" t="s">
        <v>415</v>
      </c>
      <c r="W53" s="278">
        <f t="shared" si="7"/>
        <v>32.28000000000002</v>
      </c>
      <c r="X53" s="245">
        <f t="shared" si="8"/>
        <v>32.63699999999997</v>
      </c>
      <c r="Y53" s="279">
        <f>E53</f>
        <v>0.011059479553901852</v>
      </c>
      <c r="Z53" s="280">
        <f t="shared" si="9"/>
        <v>-1.56345202</v>
      </c>
      <c r="AA53" s="245">
        <f t="shared" si="10"/>
        <v>1.0999952824999992</v>
      </c>
      <c r="AB53" s="279">
        <f>H53</f>
        <v>0</v>
      </c>
      <c r="AC53" s="278">
        <f t="shared" si="11"/>
        <v>32.08900000000004</v>
      </c>
      <c r="AD53" s="245">
        <f t="shared" si="12"/>
        <v>45.475999999999715</v>
      </c>
      <c r="AE53" s="279">
        <f>K53</f>
        <v>0.41718345850601946</v>
      </c>
      <c r="AF53" s="278">
        <f t="shared" si="15"/>
        <v>-7.207028430732819</v>
      </c>
      <c r="AG53" s="245">
        <f t="shared" si="16"/>
        <v>-7.035518059769895</v>
      </c>
      <c r="AH53" s="246"/>
      <c r="AI53" s="280">
        <f t="shared" si="13"/>
        <v>55.598519549267245</v>
      </c>
      <c r="AJ53" s="245">
        <f t="shared" si="14"/>
        <v>72.17747722272979</v>
      </c>
      <c r="AK53" s="279">
        <f>P53</f>
        <v>0.2981906318345674</v>
      </c>
    </row>
    <row r="54" spans="2:37" ht="14.25">
      <c r="B54" s="247" t="s">
        <v>75</v>
      </c>
      <c r="C54" s="281">
        <v>0.03499338724714353</v>
      </c>
      <c r="D54" s="282">
        <v>0.03498359457318554</v>
      </c>
      <c r="E54" s="279"/>
      <c r="F54" s="281">
        <v>-0.13624854204793027</v>
      </c>
      <c r="G54" s="282">
        <v>0.073899582297615</v>
      </c>
      <c r="H54" s="279"/>
      <c r="I54" s="281">
        <v>0.0063430434273822524</v>
      </c>
      <c r="J54" s="282">
        <v>0.010301662750346356</v>
      </c>
      <c r="K54" s="279"/>
      <c r="L54" s="281"/>
      <c r="M54" s="282"/>
      <c r="N54" s="281">
        <v>0.009277455458145338</v>
      </c>
      <c r="O54" s="282">
        <v>0.013460319523633829</v>
      </c>
      <c r="P54" s="528"/>
      <c r="Q54" s="87"/>
      <c r="R54" s="87"/>
      <c r="V54" s="247" t="s">
        <v>407</v>
      </c>
      <c r="W54" s="281">
        <f t="shared" si="7"/>
        <v>0.03499338724714353</v>
      </c>
      <c r="X54" s="282">
        <f t="shared" si="8"/>
        <v>0.03498359457318554</v>
      </c>
      <c r="Y54" s="279">
        <f>E54</f>
        <v>0</v>
      </c>
      <c r="Z54" s="281">
        <f t="shared" si="9"/>
        <v>-0.13624854204793027</v>
      </c>
      <c r="AA54" s="282">
        <f t="shared" si="10"/>
        <v>0.073899582297615</v>
      </c>
      <c r="AB54" s="279">
        <f>H54</f>
        <v>0</v>
      </c>
      <c r="AC54" s="281">
        <f t="shared" si="11"/>
        <v>0.0063430434273822524</v>
      </c>
      <c r="AD54" s="282">
        <f t="shared" si="12"/>
        <v>0.010301662750346356</v>
      </c>
      <c r="AE54" s="279">
        <f>K54</f>
        <v>0</v>
      </c>
      <c r="AF54" s="281">
        <f t="shared" si="15"/>
        <v>0</v>
      </c>
      <c r="AG54" s="282">
        <f t="shared" si="16"/>
        <v>0</v>
      </c>
      <c r="AH54" s="246"/>
      <c r="AI54" s="281">
        <f t="shared" si="13"/>
        <v>0.009277455458145338</v>
      </c>
      <c r="AJ54" s="282">
        <f t="shared" si="14"/>
        <v>0.013460319523633829</v>
      </c>
      <c r="AK54" s="528">
        <f>P54</f>
        <v>0</v>
      </c>
    </row>
    <row r="55" spans="2:37" ht="15">
      <c r="B55" s="244" t="s">
        <v>73</v>
      </c>
      <c r="C55" s="278">
        <v>10472.76964963</v>
      </c>
      <c r="D55" s="245">
        <v>12024.089</v>
      </c>
      <c r="E55" s="279">
        <v>0.14812885246882224</v>
      </c>
      <c r="F55" s="292" t="s">
        <v>147</v>
      </c>
      <c r="G55" s="293" t="s">
        <v>147</v>
      </c>
      <c r="H55" s="279"/>
      <c r="I55" s="278">
        <v>38230.7</v>
      </c>
      <c r="J55" s="245">
        <v>37157.5</v>
      </c>
      <c r="K55" s="279">
        <v>-0.028071680612701266</v>
      </c>
      <c r="L55" s="278"/>
      <c r="M55" s="245"/>
      <c r="N55" s="280">
        <v>48703.469649629995</v>
      </c>
      <c r="O55" s="245">
        <v>49181.589</v>
      </c>
      <c r="P55" s="279">
        <v>0.009816946386152159</v>
      </c>
      <c r="Q55" s="87"/>
      <c r="R55" s="87"/>
      <c r="V55" s="244" t="s">
        <v>101</v>
      </c>
      <c r="W55" s="278">
        <f t="shared" si="7"/>
        <v>10472.76964963</v>
      </c>
      <c r="X55" s="245">
        <f t="shared" si="8"/>
        <v>12024.089</v>
      </c>
      <c r="Y55" s="279">
        <f>E55</f>
        <v>0.14812885246882224</v>
      </c>
      <c r="Z55" s="292" t="str">
        <f t="shared" si="9"/>
        <v>n.a.</v>
      </c>
      <c r="AA55" s="293" t="str">
        <f t="shared" si="10"/>
        <v>n.a.</v>
      </c>
      <c r="AB55" s="279">
        <f>H55</f>
        <v>0</v>
      </c>
      <c r="AC55" s="278">
        <f t="shared" si="11"/>
        <v>38230.7</v>
      </c>
      <c r="AD55" s="245">
        <f t="shared" si="12"/>
        <v>37157.5</v>
      </c>
      <c r="AE55" s="279">
        <f>K55</f>
        <v>-0.028071680612701266</v>
      </c>
      <c r="AF55" s="278">
        <f t="shared" si="15"/>
        <v>0</v>
      </c>
      <c r="AG55" s="245">
        <f t="shared" si="16"/>
        <v>0</v>
      </c>
      <c r="AH55" s="246"/>
      <c r="AI55" s="280">
        <f t="shared" si="13"/>
        <v>48703.469649629995</v>
      </c>
      <c r="AJ55" s="245">
        <f t="shared" si="14"/>
        <v>49181.589</v>
      </c>
      <c r="AK55" s="279">
        <f>P55</f>
        <v>0.009816946386152159</v>
      </c>
    </row>
    <row r="56" spans="2:37" ht="15.75" thickBot="1">
      <c r="B56" s="288" t="s">
        <v>74</v>
      </c>
      <c r="C56" s="571">
        <v>34.459282602778316</v>
      </c>
      <c r="D56" s="572">
        <v>34.66159005743754</v>
      </c>
      <c r="E56" s="289"/>
      <c r="F56" s="573" t="s">
        <v>147</v>
      </c>
      <c r="G56" s="574" t="s">
        <v>147</v>
      </c>
      <c r="H56" s="289"/>
      <c r="I56" s="571">
        <v>18</v>
      </c>
      <c r="J56" s="572">
        <v>19.226089445166185</v>
      </c>
      <c r="K56" s="289"/>
      <c r="L56" s="571"/>
      <c r="M56" s="572"/>
      <c r="N56" s="571">
        <v>19.378887027804232</v>
      </c>
      <c r="O56" s="572">
        <v>22</v>
      </c>
      <c r="P56" s="289"/>
      <c r="Q56" s="87"/>
      <c r="R56" s="87"/>
      <c r="V56" s="288" t="s">
        <v>7</v>
      </c>
      <c r="W56" s="571">
        <f t="shared" si="7"/>
        <v>34.459282602778316</v>
      </c>
      <c r="X56" s="572">
        <f t="shared" si="8"/>
        <v>34.66159005743754</v>
      </c>
      <c r="Y56" s="289">
        <f>E56</f>
        <v>0</v>
      </c>
      <c r="Z56" s="573" t="str">
        <f t="shared" si="9"/>
        <v>n.a.</v>
      </c>
      <c r="AA56" s="574" t="str">
        <f t="shared" si="10"/>
        <v>n.a.</v>
      </c>
      <c r="AB56" s="289">
        <f>H56</f>
        <v>0</v>
      </c>
      <c r="AC56" s="571">
        <f t="shared" si="11"/>
        <v>18</v>
      </c>
      <c r="AD56" s="572">
        <f t="shared" si="12"/>
        <v>19.226089445166185</v>
      </c>
      <c r="AE56" s="289">
        <f>K56</f>
        <v>0</v>
      </c>
      <c r="AF56" s="571">
        <f t="shared" si="15"/>
        <v>0</v>
      </c>
      <c r="AG56" s="572">
        <f t="shared" si="16"/>
        <v>0</v>
      </c>
      <c r="AH56" s="512"/>
      <c r="AI56" s="571">
        <f t="shared" si="13"/>
        <v>19.378887027804232</v>
      </c>
      <c r="AJ56" s="572">
        <f t="shared" si="14"/>
        <v>22</v>
      </c>
      <c r="AK56" s="289">
        <f>P56</f>
        <v>0</v>
      </c>
    </row>
    <row r="57" ht="15" thickTop="1"/>
    <row r="58" ht="15" thickBot="1"/>
    <row r="59" spans="2:37" ht="21.75" thickBot="1" thickTop="1">
      <c r="B59" s="580" t="s">
        <v>3</v>
      </c>
      <c r="C59" s="583"/>
      <c r="D59" s="583"/>
      <c r="E59" s="584"/>
      <c r="F59" s="583"/>
      <c r="G59" s="583"/>
      <c r="H59" s="584"/>
      <c r="I59" s="583"/>
      <c r="J59" s="583"/>
      <c r="K59" s="584"/>
      <c r="L59" s="583"/>
      <c r="M59" s="583"/>
      <c r="N59" s="584"/>
      <c r="O59" s="583"/>
      <c r="P59" s="585"/>
      <c r="V59" s="664" t="s">
        <v>54</v>
      </c>
      <c r="W59" s="665"/>
      <c r="X59" s="665"/>
      <c r="Y59" s="665"/>
      <c r="Z59" s="665"/>
      <c r="AA59" s="665"/>
      <c r="AB59" s="665"/>
      <c r="AC59" s="665"/>
      <c r="AD59" s="665"/>
      <c r="AE59" s="665"/>
      <c r="AF59" s="665"/>
      <c r="AG59" s="665"/>
      <c r="AH59" s="665"/>
      <c r="AI59" s="665"/>
      <c r="AJ59" s="665"/>
      <c r="AK59" s="665"/>
    </row>
    <row r="60" spans="2:37" ht="18" thickTop="1">
      <c r="B60" s="667" t="s">
        <v>2</v>
      </c>
      <c r="C60" s="666" t="s">
        <v>389</v>
      </c>
      <c r="D60" s="661"/>
      <c r="E60" s="662"/>
      <c r="F60" s="666" t="s">
        <v>199</v>
      </c>
      <c r="G60" s="661"/>
      <c r="H60" s="662"/>
      <c r="I60" s="666" t="s">
        <v>401</v>
      </c>
      <c r="J60" s="661"/>
      <c r="K60" s="662"/>
      <c r="L60" s="660" t="s">
        <v>96</v>
      </c>
      <c r="M60" s="663"/>
      <c r="N60" s="669" t="s">
        <v>392</v>
      </c>
      <c r="O60" s="658"/>
      <c r="P60" s="659"/>
      <c r="T60" s="470"/>
      <c r="V60" s="667" t="s">
        <v>1</v>
      </c>
      <c r="W60" s="666" t="s">
        <v>18</v>
      </c>
      <c r="X60" s="661"/>
      <c r="Y60" s="662"/>
      <c r="Z60" s="660" t="s">
        <v>19</v>
      </c>
      <c r="AA60" s="661"/>
      <c r="AB60" s="663"/>
      <c r="AC60" s="666" t="s">
        <v>404</v>
      </c>
      <c r="AD60" s="661"/>
      <c r="AE60" s="662"/>
      <c r="AF60" s="660" t="s">
        <v>405</v>
      </c>
      <c r="AG60" s="661"/>
      <c r="AH60" s="662"/>
      <c r="AI60" s="660" t="s">
        <v>392</v>
      </c>
      <c r="AJ60" s="661"/>
      <c r="AK60" s="662"/>
    </row>
    <row r="61" spans="2:37" ht="15.75" customHeight="1" thickBot="1">
      <c r="B61" s="668"/>
      <c r="C61" s="271" t="s">
        <v>69</v>
      </c>
      <c r="D61" s="272" t="s">
        <v>70</v>
      </c>
      <c r="E61" s="273" t="s">
        <v>71</v>
      </c>
      <c r="F61" s="271" t="s">
        <v>69</v>
      </c>
      <c r="G61" s="272" t="s">
        <v>70</v>
      </c>
      <c r="H61" s="273" t="s">
        <v>71</v>
      </c>
      <c r="I61" s="271" t="s">
        <v>69</v>
      </c>
      <c r="J61" s="272" t="s">
        <v>70</v>
      </c>
      <c r="K61" s="273" t="s">
        <v>71</v>
      </c>
      <c r="L61" s="271" t="s">
        <v>69</v>
      </c>
      <c r="M61" s="272" t="s">
        <v>70</v>
      </c>
      <c r="N61" s="271" t="s">
        <v>69</v>
      </c>
      <c r="O61" s="272" t="s">
        <v>70</v>
      </c>
      <c r="P61" s="273" t="s">
        <v>71</v>
      </c>
      <c r="T61" s="529"/>
      <c r="V61" s="668"/>
      <c r="W61" s="271" t="s">
        <v>69</v>
      </c>
      <c r="X61" s="272" t="s">
        <v>70</v>
      </c>
      <c r="Y61" s="273" t="s">
        <v>71</v>
      </c>
      <c r="Z61" s="271" t="s">
        <v>69</v>
      </c>
      <c r="AA61" s="272" t="s">
        <v>70</v>
      </c>
      <c r="AB61" s="273" t="s">
        <v>71</v>
      </c>
      <c r="AC61" s="271" t="s">
        <v>69</v>
      </c>
      <c r="AD61" s="272" t="s">
        <v>70</v>
      </c>
      <c r="AE61" s="273" t="s">
        <v>71</v>
      </c>
      <c r="AF61" s="271" t="s">
        <v>69</v>
      </c>
      <c r="AG61" s="272" t="s">
        <v>70</v>
      </c>
      <c r="AH61" s="273" t="s">
        <v>71</v>
      </c>
      <c r="AI61" s="271" t="s">
        <v>69</v>
      </c>
      <c r="AJ61" s="272" t="s">
        <v>70</v>
      </c>
      <c r="AK61" s="273" t="s">
        <v>71</v>
      </c>
    </row>
    <row r="62" spans="2:37" ht="15.75" thickTop="1">
      <c r="B62" s="244" t="s">
        <v>72</v>
      </c>
      <c r="C62" s="290">
        <v>2271.694</v>
      </c>
      <c r="D62" s="294">
        <v>2518.831</v>
      </c>
      <c r="E62" s="279">
        <v>0.10878974016746978</v>
      </c>
      <c r="F62" s="290">
        <v>2408.571</v>
      </c>
      <c r="G62" s="294">
        <v>1575.683</v>
      </c>
      <c r="H62" s="279">
        <v>-0.3458017222660241</v>
      </c>
      <c r="I62" s="290">
        <v>344.899</v>
      </c>
      <c r="J62" s="294">
        <v>293.011</v>
      </c>
      <c r="K62" s="276">
        <v>-0.15044404303868664</v>
      </c>
      <c r="L62" s="290">
        <v>33.76400000000001</v>
      </c>
      <c r="M62" s="294">
        <v>26.907999999999845</v>
      </c>
      <c r="N62" s="290">
        <v>5058.928</v>
      </c>
      <c r="O62" s="275">
        <v>4414.433</v>
      </c>
      <c r="P62" s="276">
        <v>-0.12739754351119448</v>
      </c>
      <c r="T62" s="87"/>
      <c r="V62" s="244" t="s">
        <v>406</v>
      </c>
      <c r="W62" s="290">
        <v>2271.694</v>
      </c>
      <c r="X62" s="294">
        <v>2518.831</v>
      </c>
      <c r="Y62" s="279">
        <v>0.10878974016746978</v>
      </c>
      <c r="Z62" s="290">
        <v>2408.571</v>
      </c>
      <c r="AA62" s="294">
        <v>1575.683</v>
      </c>
      <c r="AB62" s="279">
        <v>-0.3458017222660241</v>
      </c>
      <c r="AC62" s="290">
        <v>344.899</v>
      </c>
      <c r="AD62" s="294">
        <v>293.011</v>
      </c>
      <c r="AE62" s="276">
        <v>-0.15044404303868664</v>
      </c>
      <c r="AF62" s="290">
        <v>33.76400000000001</v>
      </c>
      <c r="AG62" s="294">
        <v>26.907999999999845</v>
      </c>
      <c r="AH62" s="276"/>
      <c r="AI62" s="290">
        <v>5058.928</v>
      </c>
      <c r="AJ62" s="275">
        <v>4414.433</v>
      </c>
      <c r="AK62" s="276">
        <v>-0.12739754351119448</v>
      </c>
    </row>
    <row r="63" spans="2:37" ht="15">
      <c r="B63" s="244" t="s">
        <v>8</v>
      </c>
      <c r="C63" s="290">
        <v>55.442999999999756</v>
      </c>
      <c r="D63" s="295">
        <v>62.49000000000024</v>
      </c>
      <c r="E63" s="279">
        <v>0.1271035117147432</v>
      </c>
      <c r="F63" s="290">
        <v>242.74299999999994</v>
      </c>
      <c r="G63" s="295">
        <v>174.31999999999994</v>
      </c>
      <c r="H63" s="279">
        <v>-0.281874245601315</v>
      </c>
      <c r="I63" s="290">
        <v>-5.523000000000025</v>
      </c>
      <c r="J63" s="295">
        <v>15.650000000000034</v>
      </c>
      <c r="K63" s="279" t="s">
        <v>147</v>
      </c>
      <c r="L63" s="290">
        <v>-9.071999999999662</v>
      </c>
      <c r="M63" s="295">
        <v>-11.601000000000482</v>
      </c>
      <c r="N63" s="290">
        <v>283.591</v>
      </c>
      <c r="O63" s="295">
        <v>240.85899999999972</v>
      </c>
      <c r="P63" s="279">
        <v>-0.15068179173528173</v>
      </c>
      <c r="T63" s="87"/>
      <c r="V63" s="244" t="s">
        <v>8</v>
      </c>
      <c r="W63" s="290">
        <v>55.442999999999756</v>
      </c>
      <c r="X63" s="295">
        <v>62.49000000000024</v>
      </c>
      <c r="Y63" s="279">
        <v>0.1271035117147432</v>
      </c>
      <c r="Z63" s="290">
        <v>242.74299999999994</v>
      </c>
      <c r="AA63" s="295">
        <v>174.31999999999994</v>
      </c>
      <c r="AB63" s="279">
        <v>-0.281874245601315</v>
      </c>
      <c r="AC63" s="290">
        <v>-5.523000000000025</v>
      </c>
      <c r="AD63" s="295">
        <v>15.650000000000034</v>
      </c>
      <c r="AE63" s="279" t="s">
        <v>147</v>
      </c>
      <c r="AF63" s="290">
        <v>-9.071999999999662</v>
      </c>
      <c r="AG63" s="295">
        <v>-11.601000000000482</v>
      </c>
      <c r="AH63" s="279"/>
      <c r="AI63" s="290">
        <v>283.591</v>
      </c>
      <c r="AJ63" s="295">
        <v>240.85899999999972</v>
      </c>
      <c r="AK63" s="279">
        <v>-0.15068179173528173</v>
      </c>
    </row>
    <row r="64" spans="2:37" ht="14.25">
      <c r="B64" s="530" t="s">
        <v>75</v>
      </c>
      <c r="C64" s="281">
        <v>0.0244060159510919</v>
      </c>
      <c r="D64" s="282">
        <v>0.0248091277263144</v>
      </c>
      <c r="E64" s="279"/>
      <c r="F64" s="281">
        <v>0.10078299539436451</v>
      </c>
      <c r="G64" s="282">
        <v>0.11063138968942353</v>
      </c>
      <c r="H64" s="279"/>
      <c r="I64" s="281">
        <v>-0.01601338362825066</v>
      </c>
      <c r="J64" s="282">
        <v>0.05341096409349831</v>
      </c>
      <c r="K64" s="279"/>
      <c r="L64" s="281"/>
      <c r="M64" s="282"/>
      <c r="N64" s="281">
        <v>0.05605752839336713</v>
      </c>
      <c r="O64" s="282">
        <v>0.05456170701877222</v>
      </c>
      <c r="P64" s="279"/>
      <c r="T64" s="87"/>
      <c r="V64" s="530" t="s">
        <v>407</v>
      </c>
      <c r="W64" s="281">
        <v>0.0244060159510919</v>
      </c>
      <c r="X64" s="282">
        <v>0.0248091277263144</v>
      </c>
      <c r="Y64" s="279"/>
      <c r="Z64" s="281">
        <v>0.10078299539436451</v>
      </c>
      <c r="AA64" s="282">
        <v>0.11063138968942353</v>
      </c>
      <c r="AB64" s="279"/>
      <c r="AC64" s="281">
        <v>-0.01601338362825066</v>
      </c>
      <c r="AD64" s="282">
        <v>0.05341096409349831</v>
      </c>
      <c r="AE64" s="279"/>
      <c r="AF64" s="281"/>
      <c r="AG64" s="282"/>
      <c r="AH64" s="279"/>
      <c r="AI64" s="281">
        <v>0.05605752839336713</v>
      </c>
      <c r="AJ64" s="282">
        <v>0.05456170701877222</v>
      </c>
      <c r="AK64" s="279"/>
    </row>
    <row r="65" spans="2:37" ht="15">
      <c r="B65" s="244" t="s">
        <v>10</v>
      </c>
      <c r="C65" s="290">
        <v>49.942999999999756</v>
      </c>
      <c r="D65" s="295">
        <v>56.58600000000024</v>
      </c>
      <c r="E65" s="279">
        <v>0.13301163326192889</v>
      </c>
      <c r="F65" s="290">
        <v>145.25899999999996</v>
      </c>
      <c r="G65" s="295">
        <v>118.96999999999994</v>
      </c>
      <c r="H65" s="279">
        <v>-0.18098018022979656</v>
      </c>
      <c r="I65" s="290">
        <v>-11.053000000000026</v>
      </c>
      <c r="J65" s="295">
        <v>11.953000000000035</v>
      </c>
      <c r="K65" s="279" t="s">
        <v>147</v>
      </c>
      <c r="L65" s="290">
        <v>-9.634999999999678</v>
      </c>
      <c r="M65" s="295">
        <v>-12.152000000000502</v>
      </c>
      <c r="N65" s="290">
        <v>174.514</v>
      </c>
      <c r="O65" s="295">
        <v>175.35699999999972</v>
      </c>
      <c r="P65" s="279">
        <v>0.004830558006805763</v>
      </c>
      <c r="T65" s="87"/>
      <c r="V65" s="244" t="s">
        <v>10</v>
      </c>
      <c r="W65" s="290">
        <v>49.942999999999756</v>
      </c>
      <c r="X65" s="295">
        <v>56.58600000000024</v>
      </c>
      <c r="Y65" s="279">
        <v>0.13301163326192889</v>
      </c>
      <c r="Z65" s="290">
        <v>145.25899999999996</v>
      </c>
      <c r="AA65" s="295">
        <v>118.96999999999994</v>
      </c>
      <c r="AB65" s="279">
        <v>-0.18098018022979656</v>
      </c>
      <c r="AC65" s="290">
        <v>-11.053000000000026</v>
      </c>
      <c r="AD65" s="295">
        <v>11.953000000000035</v>
      </c>
      <c r="AE65" s="279" t="s">
        <v>147</v>
      </c>
      <c r="AF65" s="290">
        <v>-9.634999999999678</v>
      </c>
      <c r="AG65" s="295">
        <v>-12.152000000000502</v>
      </c>
      <c r="AH65" s="279"/>
      <c r="AI65" s="290">
        <v>174.514</v>
      </c>
      <c r="AJ65" s="295">
        <v>175.35699999999972</v>
      </c>
      <c r="AK65" s="279">
        <v>0.004830558006805763</v>
      </c>
    </row>
    <row r="66" spans="2:37" ht="14.25">
      <c r="B66" s="530" t="s">
        <v>75</v>
      </c>
      <c r="C66" s="296">
        <v>0.021984915221856357</v>
      </c>
      <c r="D66" s="297">
        <v>0.022465183253660224</v>
      </c>
      <c r="E66" s="279"/>
      <c r="F66" s="296">
        <v>0.06030920408823322</v>
      </c>
      <c r="G66" s="297">
        <v>0.07550376566860209</v>
      </c>
      <c r="H66" s="279"/>
      <c r="I66" s="296">
        <v>-0.032047063053241745</v>
      </c>
      <c r="J66" s="297">
        <v>0.040793690339270654</v>
      </c>
      <c r="K66" s="279"/>
      <c r="L66" s="296"/>
      <c r="M66" s="297"/>
      <c r="N66" s="296">
        <v>0.03449624110088145</v>
      </c>
      <c r="O66" s="297">
        <v>0.03972356132712847</v>
      </c>
      <c r="P66" s="279"/>
      <c r="T66" s="87"/>
      <c r="V66" s="530" t="s">
        <v>407</v>
      </c>
      <c r="W66" s="296">
        <v>0.021984915221856357</v>
      </c>
      <c r="X66" s="297">
        <v>0.022465183253660224</v>
      </c>
      <c r="Y66" s="279"/>
      <c r="Z66" s="296">
        <v>0.06030920408823322</v>
      </c>
      <c r="AA66" s="297">
        <v>0.07550376566860209</v>
      </c>
      <c r="AB66" s="279"/>
      <c r="AC66" s="296">
        <v>-0.032047063053241745</v>
      </c>
      <c r="AD66" s="297">
        <v>0.040793690339270654</v>
      </c>
      <c r="AE66" s="279"/>
      <c r="AF66" s="296"/>
      <c r="AG66" s="297"/>
      <c r="AH66" s="279"/>
      <c r="AI66" s="296">
        <v>0.03449624110088145</v>
      </c>
      <c r="AJ66" s="297">
        <v>0.03972356132712847</v>
      </c>
      <c r="AK66" s="279"/>
    </row>
    <row r="67" spans="2:37" ht="15">
      <c r="B67" s="531" t="s">
        <v>393</v>
      </c>
      <c r="C67" s="298">
        <v>-3.6039999999999996</v>
      </c>
      <c r="D67" s="299">
        <v>-2.9420000000000006</v>
      </c>
      <c r="E67" s="279"/>
      <c r="F67" s="298">
        <v>-33.4</v>
      </c>
      <c r="G67" s="299">
        <v>-16.943999999999996</v>
      </c>
      <c r="H67" s="279"/>
      <c r="I67" s="298">
        <v>12.309</v>
      </c>
      <c r="J67" s="299">
        <v>-8.189</v>
      </c>
      <c r="K67" s="279"/>
      <c r="L67" s="298">
        <v>3.2959999999999905</v>
      </c>
      <c r="M67" s="299">
        <v>4.336000000000002</v>
      </c>
      <c r="N67" s="298">
        <v>-21.399000000000008</v>
      </c>
      <c r="O67" s="299">
        <v>-23.738999999999994</v>
      </c>
      <c r="P67" s="279"/>
      <c r="T67" s="87"/>
      <c r="V67" s="531" t="s">
        <v>408</v>
      </c>
      <c r="W67" s="298">
        <v>-3.6039999999999996</v>
      </c>
      <c r="X67" s="299">
        <v>-2.9420000000000006</v>
      </c>
      <c r="Y67" s="279"/>
      <c r="Z67" s="298">
        <v>-33.4</v>
      </c>
      <c r="AA67" s="299">
        <v>-16.943999999999996</v>
      </c>
      <c r="AB67" s="279"/>
      <c r="AC67" s="298">
        <v>12.309</v>
      </c>
      <c r="AD67" s="299">
        <v>-8.189</v>
      </c>
      <c r="AE67" s="279"/>
      <c r="AF67" s="298">
        <v>3.2959999999999905</v>
      </c>
      <c r="AG67" s="299">
        <v>4.336000000000002</v>
      </c>
      <c r="AH67" s="279"/>
      <c r="AI67" s="298">
        <v>-21.399000000000008</v>
      </c>
      <c r="AJ67" s="299">
        <v>-23.738999999999994</v>
      </c>
      <c r="AK67" s="279"/>
    </row>
    <row r="68" spans="2:37" ht="15">
      <c r="B68" s="531" t="s">
        <v>394</v>
      </c>
      <c r="C68" s="298">
        <v>0</v>
      </c>
      <c r="D68" s="299">
        <v>0</v>
      </c>
      <c r="E68" s="279"/>
      <c r="F68" s="298">
        <v>-3.4590000000000005</v>
      </c>
      <c r="G68" s="299">
        <v>0.7809999999999988</v>
      </c>
      <c r="H68" s="279"/>
      <c r="I68" s="298">
        <v>-0.29400000000000004</v>
      </c>
      <c r="J68" s="299">
        <v>-0.0009999999999994458</v>
      </c>
      <c r="K68" s="279"/>
      <c r="L68" s="298">
        <v>2.220446049250313E-15</v>
      </c>
      <c r="M68" s="299">
        <v>1.7763568394002505E-15</v>
      </c>
      <c r="N68" s="298">
        <v>-3.7529999999999983</v>
      </c>
      <c r="O68" s="299">
        <v>0.7800000000000011</v>
      </c>
      <c r="P68" s="279"/>
      <c r="T68" s="87"/>
      <c r="V68" s="531" t="s">
        <v>409</v>
      </c>
      <c r="W68" s="298">
        <v>0</v>
      </c>
      <c r="X68" s="299">
        <v>0</v>
      </c>
      <c r="Y68" s="279"/>
      <c r="Z68" s="298">
        <v>-3.4590000000000005</v>
      </c>
      <c r="AA68" s="299">
        <v>0.7809999999999988</v>
      </c>
      <c r="AB68" s="279"/>
      <c r="AC68" s="298">
        <v>-0.29400000000000004</v>
      </c>
      <c r="AD68" s="299">
        <v>-0.0009999999999994458</v>
      </c>
      <c r="AE68" s="279"/>
      <c r="AF68" s="298">
        <v>2.220446049250313E-15</v>
      </c>
      <c r="AG68" s="299">
        <v>1.7763568394002505E-15</v>
      </c>
      <c r="AH68" s="279"/>
      <c r="AI68" s="298">
        <v>-3.7529999999999983</v>
      </c>
      <c r="AJ68" s="299">
        <v>0.7800000000000011</v>
      </c>
      <c r="AK68" s="279"/>
    </row>
    <row r="69" spans="2:37" ht="15">
      <c r="B69" s="531" t="s">
        <v>395</v>
      </c>
      <c r="C69" s="284">
        <v>0.012000000000000899</v>
      </c>
      <c r="D69" s="285">
        <v>-1.6279999999999997</v>
      </c>
      <c r="E69" s="279"/>
      <c r="F69" s="284">
        <v>-3.523000000000006</v>
      </c>
      <c r="G69" s="285">
        <v>-1.715999999999994</v>
      </c>
      <c r="H69" s="279"/>
      <c r="I69" s="284">
        <v>-3.8780000000000006</v>
      </c>
      <c r="J69" s="285">
        <v>-0.8409999999999993</v>
      </c>
      <c r="K69" s="279"/>
      <c r="L69" s="284">
        <v>4.39648317751562E-14</v>
      </c>
      <c r="M69" s="285">
        <v>-1.9984014443252818E-14</v>
      </c>
      <c r="N69" s="284">
        <v>-7.388999999999962</v>
      </c>
      <c r="O69" s="285">
        <v>-4.185000000000013</v>
      </c>
      <c r="P69" s="279"/>
      <c r="T69" s="87"/>
      <c r="V69" s="531" t="s">
        <v>410</v>
      </c>
      <c r="W69" s="284">
        <v>0.012000000000000899</v>
      </c>
      <c r="X69" s="285">
        <v>-1.6279999999999997</v>
      </c>
      <c r="Y69" s="279"/>
      <c r="Z69" s="284">
        <v>-3.523000000000006</v>
      </c>
      <c r="AA69" s="285">
        <v>-1.715999999999994</v>
      </c>
      <c r="AB69" s="279"/>
      <c r="AC69" s="284">
        <v>-3.8780000000000006</v>
      </c>
      <c r="AD69" s="285">
        <v>-0.8409999999999993</v>
      </c>
      <c r="AE69" s="279"/>
      <c r="AF69" s="284">
        <v>4.39648317751562E-14</v>
      </c>
      <c r="AG69" s="285">
        <v>-1.9984014443252818E-14</v>
      </c>
      <c r="AH69" s="279"/>
      <c r="AI69" s="284">
        <v>-7.388999999999962</v>
      </c>
      <c r="AJ69" s="285">
        <v>-4.185000000000013</v>
      </c>
      <c r="AK69" s="279"/>
    </row>
    <row r="70" spans="2:37" ht="15">
      <c r="B70" s="244" t="s">
        <v>396</v>
      </c>
      <c r="C70" s="290">
        <v>46.35099999999976</v>
      </c>
      <c r="D70" s="295">
        <v>52.01600000000024</v>
      </c>
      <c r="E70" s="279">
        <v>0.12221958533797572</v>
      </c>
      <c r="F70" s="290">
        <v>104.87699999999995</v>
      </c>
      <c r="G70" s="295">
        <v>101.09099999999995</v>
      </c>
      <c r="H70" s="279">
        <v>-0.036099430761749485</v>
      </c>
      <c r="I70" s="290">
        <v>-2.9160000000000266</v>
      </c>
      <c r="J70" s="295">
        <v>2.922000000000036</v>
      </c>
      <c r="K70" s="291" t="s">
        <v>147</v>
      </c>
      <c r="L70" s="290">
        <v>-6.338999999999642</v>
      </c>
      <c r="M70" s="295">
        <v>-7.816000000000525</v>
      </c>
      <c r="N70" s="290">
        <v>141.97300000000004</v>
      </c>
      <c r="O70" s="295">
        <v>148.2129999999997</v>
      </c>
      <c r="P70" s="279">
        <v>0.04395201904587265</v>
      </c>
      <c r="T70" s="87"/>
      <c r="V70" s="244" t="s">
        <v>411</v>
      </c>
      <c r="W70" s="290">
        <v>46.35099999999976</v>
      </c>
      <c r="X70" s="295">
        <v>52.01600000000024</v>
      </c>
      <c r="Y70" s="279">
        <v>0.12221958533797572</v>
      </c>
      <c r="Z70" s="290">
        <v>104.87699999999995</v>
      </c>
      <c r="AA70" s="295">
        <v>101.09099999999995</v>
      </c>
      <c r="AB70" s="279">
        <v>-0.036099430761749485</v>
      </c>
      <c r="AC70" s="290">
        <v>-2.9160000000000266</v>
      </c>
      <c r="AD70" s="295">
        <v>2.922000000000036</v>
      </c>
      <c r="AE70" s="291" t="s">
        <v>147</v>
      </c>
      <c r="AF70" s="290">
        <v>-6.338999999999642</v>
      </c>
      <c r="AG70" s="295">
        <v>-7.816000000000525</v>
      </c>
      <c r="AH70" s="279"/>
      <c r="AI70" s="290">
        <v>141.97300000000004</v>
      </c>
      <c r="AJ70" s="295">
        <v>148.2129999999997</v>
      </c>
      <c r="AK70" s="279">
        <v>0.04395201904587265</v>
      </c>
    </row>
    <row r="71" spans="2:37" ht="15">
      <c r="B71" s="531" t="s">
        <v>397</v>
      </c>
      <c r="C71" s="298">
        <v>-17.124</v>
      </c>
      <c r="D71" s="299">
        <v>-16.979</v>
      </c>
      <c r="E71" s="279"/>
      <c r="F71" s="298">
        <v>-34.869</v>
      </c>
      <c r="G71" s="299">
        <v>-40.449</v>
      </c>
      <c r="H71" s="279"/>
      <c r="I71" s="298">
        <v>-3.033</v>
      </c>
      <c r="J71" s="299">
        <v>-2.701</v>
      </c>
      <c r="K71" s="279"/>
      <c r="L71" s="298">
        <v>-3.018000000000002</v>
      </c>
      <c r="M71" s="299">
        <v>-2.052</v>
      </c>
      <c r="N71" s="298">
        <v>-58.044</v>
      </c>
      <c r="O71" s="299">
        <v>-62.181</v>
      </c>
      <c r="P71" s="279"/>
      <c r="T71" s="81"/>
      <c r="V71" s="531" t="s">
        <v>412</v>
      </c>
      <c r="W71" s="298">
        <v>-17.124</v>
      </c>
      <c r="X71" s="299">
        <v>-16.979</v>
      </c>
      <c r="Y71" s="279"/>
      <c r="Z71" s="298">
        <v>-34.869</v>
      </c>
      <c r="AA71" s="299">
        <v>-40.449</v>
      </c>
      <c r="AB71" s="279"/>
      <c r="AC71" s="298">
        <v>-3.033</v>
      </c>
      <c r="AD71" s="299">
        <v>-2.701</v>
      </c>
      <c r="AE71" s="279"/>
      <c r="AF71" s="298">
        <v>-3.018000000000002</v>
      </c>
      <c r="AG71" s="299">
        <v>-2.052</v>
      </c>
      <c r="AH71" s="279"/>
      <c r="AI71" s="298">
        <v>-58.044</v>
      </c>
      <c r="AJ71" s="299">
        <v>-62.181</v>
      </c>
      <c r="AK71" s="279"/>
    </row>
    <row r="72" spans="2:37" ht="15">
      <c r="B72" s="531" t="s">
        <v>398</v>
      </c>
      <c r="C72" s="298">
        <v>0</v>
      </c>
      <c r="D72" s="299">
        <v>0</v>
      </c>
      <c r="E72" s="279"/>
      <c r="F72" s="298">
        <v>0</v>
      </c>
      <c r="G72" s="299">
        <v>0</v>
      </c>
      <c r="H72" s="279"/>
      <c r="I72" s="298">
        <v>0</v>
      </c>
      <c r="J72" s="299">
        <v>0</v>
      </c>
      <c r="K72" s="279"/>
      <c r="L72" s="298">
        <v>0</v>
      </c>
      <c r="M72" s="299">
        <v>0</v>
      </c>
      <c r="N72" s="298">
        <v>0</v>
      </c>
      <c r="O72" s="299">
        <v>0</v>
      </c>
      <c r="P72" s="279"/>
      <c r="T72" s="81"/>
      <c r="V72" s="531" t="s">
        <v>413</v>
      </c>
      <c r="W72" s="298">
        <v>0</v>
      </c>
      <c r="X72" s="299">
        <v>0</v>
      </c>
      <c r="Y72" s="279"/>
      <c r="Z72" s="298">
        <v>0</v>
      </c>
      <c r="AA72" s="299">
        <v>0</v>
      </c>
      <c r="AB72" s="279"/>
      <c r="AC72" s="298">
        <v>0</v>
      </c>
      <c r="AD72" s="299">
        <v>0</v>
      </c>
      <c r="AE72" s="279"/>
      <c r="AF72" s="298">
        <v>0</v>
      </c>
      <c r="AG72" s="299">
        <v>0</v>
      </c>
      <c r="AH72" s="279"/>
      <c r="AI72" s="298">
        <v>0</v>
      </c>
      <c r="AJ72" s="299">
        <v>0</v>
      </c>
      <c r="AK72" s="279"/>
    </row>
    <row r="73" spans="2:37" ht="15">
      <c r="B73" s="531" t="s">
        <v>399</v>
      </c>
      <c r="C73" s="298">
        <v>-5.561</v>
      </c>
      <c r="D73" s="299">
        <v>-5.472</v>
      </c>
      <c r="E73" s="279"/>
      <c r="F73" s="298">
        <v>-26.381</v>
      </c>
      <c r="G73" s="299">
        <v>-17.036</v>
      </c>
      <c r="H73" s="279"/>
      <c r="I73" s="298">
        <v>-0.166</v>
      </c>
      <c r="J73" s="299">
        <v>-0.18</v>
      </c>
      <c r="K73" s="279"/>
      <c r="L73" s="298">
        <v>3.191891195797325E-15</v>
      </c>
      <c r="M73" s="299">
        <v>3.83026943495679E-15</v>
      </c>
      <c r="N73" s="298">
        <v>-32.108</v>
      </c>
      <c r="O73" s="299">
        <v>-22.688</v>
      </c>
      <c r="P73" s="279"/>
      <c r="T73" s="81"/>
      <c r="V73" s="531" t="s">
        <v>414</v>
      </c>
      <c r="W73" s="298">
        <v>-5.561</v>
      </c>
      <c r="X73" s="299">
        <v>-5.472</v>
      </c>
      <c r="Y73" s="279">
        <v>0</v>
      </c>
      <c r="Z73" s="298">
        <v>-26.381</v>
      </c>
      <c r="AA73" s="299">
        <v>-17.036</v>
      </c>
      <c r="AB73" s="279">
        <v>0</v>
      </c>
      <c r="AC73" s="298">
        <v>-0.166</v>
      </c>
      <c r="AD73" s="299">
        <v>-0.18</v>
      </c>
      <c r="AE73" s="279">
        <v>0</v>
      </c>
      <c r="AF73" s="298">
        <v>3.191891195797325E-15</v>
      </c>
      <c r="AG73" s="299">
        <v>3.83026943495679E-15</v>
      </c>
      <c r="AH73" s="279"/>
      <c r="AI73" s="298">
        <v>-32.108</v>
      </c>
      <c r="AJ73" s="299">
        <v>-22.688</v>
      </c>
      <c r="AK73" s="279">
        <v>0</v>
      </c>
    </row>
    <row r="74" spans="2:37" ht="15">
      <c r="B74" s="244" t="s">
        <v>400</v>
      </c>
      <c r="C74" s="290">
        <v>23.66599999999976</v>
      </c>
      <c r="D74" s="295">
        <v>29.56500000000024</v>
      </c>
      <c r="E74" s="279">
        <v>0.24926054255051722</v>
      </c>
      <c r="F74" s="290">
        <v>43.62699999999995</v>
      </c>
      <c r="G74" s="295">
        <v>43.60599999999995</v>
      </c>
      <c r="H74" s="279">
        <v>-0.00048135329039356023</v>
      </c>
      <c r="I74" s="290">
        <v>-6.115000000000027</v>
      </c>
      <c r="J74" s="295">
        <v>0.04100000000003606</v>
      </c>
      <c r="K74" s="279" t="s">
        <v>147</v>
      </c>
      <c r="L74" s="290">
        <v>-9.356999999999637</v>
      </c>
      <c r="M74" s="295">
        <v>-9.868000000000517</v>
      </c>
      <c r="N74" s="290">
        <v>51.82100000000005</v>
      </c>
      <c r="O74" s="295">
        <v>63.34399999999971</v>
      </c>
      <c r="P74" s="279">
        <v>0.22236159086084117</v>
      </c>
      <c r="T74" s="81"/>
      <c r="V74" s="244" t="s">
        <v>415</v>
      </c>
      <c r="W74" s="290">
        <v>23.66599999999976</v>
      </c>
      <c r="X74" s="295">
        <v>29.56500000000024</v>
      </c>
      <c r="Y74" s="279"/>
      <c r="Z74" s="290">
        <v>43.62699999999995</v>
      </c>
      <c r="AA74" s="295">
        <v>43.60599999999995</v>
      </c>
      <c r="AB74" s="279"/>
      <c r="AC74" s="290">
        <v>-6.115000000000027</v>
      </c>
      <c r="AD74" s="295">
        <v>0.04100000000003606</v>
      </c>
      <c r="AE74" s="279"/>
      <c r="AF74" s="290"/>
      <c r="AG74" s="295"/>
      <c r="AH74" s="279"/>
      <c r="AI74" s="290">
        <v>51.82100000000005</v>
      </c>
      <c r="AJ74" s="295">
        <v>63.34399999999971</v>
      </c>
      <c r="AK74" s="279"/>
    </row>
    <row r="75" spans="2:37" ht="15" thickBot="1">
      <c r="B75" s="288" t="s">
        <v>75</v>
      </c>
      <c r="C75" s="532">
        <v>0.010417776337834127</v>
      </c>
      <c r="D75" s="533">
        <v>0.011737587793702807</v>
      </c>
      <c r="E75" s="289"/>
      <c r="F75" s="532">
        <v>0.018113229794762105</v>
      </c>
      <c r="G75" s="533">
        <v>0.027674348203287052</v>
      </c>
      <c r="H75" s="289"/>
      <c r="I75" s="532">
        <v>-0.017729828152589677</v>
      </c>
      <c r="J75" s="533">
        <v>0.00013992648740161995</v>
      </c>
      <c r="K75" s="289"/>
      <c r="L75" s="532"/>
      <c r="M75" s="533"/>
      <c r="N75" s="532">
        <v>0.010243474506852054</v>
      </c>
      <c r="O75" s="533">
        <v>0.014349294688581685</v>
      </c>
      <c r="P75" s="289"/>
      <c r="T75" s="81"/>
      <c r="V75" s="288" t="s">
        <v>407</v>
      </c>
      <c r="W75" s="532">
        <v>0.010417776337834127</v>
      </c>
      <c r="X75" s="533">
        <v>0.011737587793702807</v>
      </c>
      <c r="Y75" s="289"/>
      <c r="Z75" s="532">
        <v>0.018113229794762105</v>
      </c>
      <c r="AA75" s="533">
        <v>0.027674348203287052</v>
      </c>
      <c r="AB75" s="289"/>
      <c r="AC75" s="532">
        <v>-0.017729828152589677</v>
      </c>
      <c r="AD75" s="533">
        <v>0.00013992648740161995</v>
      </c>
      <c r="AE75" s="289"/>
      <c r="AF75" s="532"/>
      <c r="AG75" s="533"/>
      <c r="AH75" s="289"/>
      <c r="AI75" s="532">
        <v>0.010243474506852054</v>
      </c>
      <c r="AJ75" s="533">
        <v>0.014349294688581685</v>
      </c>
      <c r="AK75" s="289"/>
    </row>
    <row r="76" ht="15" thickBot="1" thickTop="1"/>
    <row r="77" spans="2:25" ht="21.75" thickBot="1" thickTop="1">
      <c r="B77" s="300" t="s">
        <v>23</v>
      </c>
      <c r="C77" s="301"/>
      <c r="D77" s="301"/>
      <c r="E77" s="316" t="s">
        <v>62</v>
      </c>
      <c r="I77" s="474"/>
      <c r="V77" s="300" t="s">
        <v>27</v>
      </c>
      <c r="W77" s="301"/>
      <c r="X77" s="301"/>
      <c r="Y77" s="316" t="s">
        <v>4</v>
      </c>
    </row>
    <row r="78" spans="2:25" ht="18.75" thickBot="1" thickTop="1">
      <c r="B78" s="302" t="s">
        <v>193</v>
      </c>
      <c r="C78" s="303" t="s">
        <v>69</v>
      </c>
      <c r="D78" s="304" t="s">
        <v>70</v>
      </c>
      <c r="E78" s="305" t="s">
        <v>71</v>
      </c>
      <c r="I78" s="513"/>
      <c r="V78" s="302" t="s">
        <v>47</v>
      </c>
      <c r="W78" s="303" t="s">
        <v>99</v>
      </c>
      <c r="X78" s="304" t="s">
        <v>100</v>
      </c>
      <c r="Y78" s="317" t="s">
        <v>71</v>
      </c>
    </row>
    <row r="79" spans="2:25" ht="15.75" thickTop="1">
      <c r="B79" s="306" t="s">
        <v>72</v>
      </c>
      <c r="C79" s="51">
        <v>1811.0169999999996</v>
      </c>
      <c r="D79" s="307">
        <v>1786.5807182299998</v>
      </c>
      <c r="E79" s="308">
        <v>-0.013493126663084776</v>
      </c>
      <c r="I79" s="499"/>
      <c r="V79" s="318" t="s">
        <v>6</v>
      </c>
      <c r="W79" s="51">
        <v>1811.0169999999996</v>
      </c>
      <c r="X79" s="307">
        <v>1786.5807182299998</v>
      </c>
      <c r="Y79" s="308">
        <v>-0.013493126663084776</v>
      </c>
    </row>
    <row r="80" spans="2:25" ht="15">
      <c r="B80" s="306" t="s">
        <v>8</v>
      </c>
      <c r="C80" s="51">
        <v>230.24299999999994</v>
      </c>
      <c r="D80" s="307">
        <v>203.33799999999962</v>
      </c>
      <c r="E80" s="308">
        <v>-0.11685480123174352</v>
      </c>
      <c r="I80" s="499"/>
      <c r="V80" s="318" t="s">
        <v>8</v>
      </c>
      <c r="W80" s="51">
        <v>230.24299999999994</v>
      </c>
      <c r="X80" s="307">
        <v>203.33799999999962</v>
      </c>
      <c r="Y80" s="308">
        <v>-0.11685480123174352</v>
      </c>
    </row>
    <row r="81" spans="2:25" ht="15">
      <c r="B81" s="309" t="s">
        <v>75</v>
      </c>
      <c r="C81" s="248">
        <v>0.12713464313145598</v>
      </c>
      <c r="D81" s="310">
        <v>0.11381405716806937</v>
      </c>
      <c r="E81" s="308"/>
      <c r="I81" s="500"/>
      <c r="V81" s="319" t="s">
        <v>9</v>
      </c>
      <c r="W81" s="248">
        <v>0.12713464313145598</v>
      </c>
      <c r="X81" s="310">
        <v>0.11381405716806937</v>
      </c>
      <c r="Y81" s="308"/>
    </row>
    <row r="82" spans="2:25" ht="15">
      <c r="B82" s="306" t="s">
        <v>10</v>
      </c>
      <c r="C82" s="51">
        <v>216.57599999999996</v>
      </c>
      <c r="D82" s="307">
        <v>185.86999999999964</v>
      </c>
      <c r="E82" s="308">
        <v>-0.14177932919621905</v>
      </c>
      <c r="I82" s="499"/>
      <c r="V82" s="318" t="s">
        <v>10</v>
      </c>
      <c r="W82" s="51">
        <v>216.57599999999996</v>
      </c>
      <c r="X82" s="307">
        <v>185.86999999999964</v>
      </c>
      <c r="Y82" s="308">
        <v>-0.14177932919621905</v>
      </c>
    </row>
    <row r="83" spans="2:25" ht="15">
      <c r="B83" s="309" t="s">
        <v>75</v>
      </c>
      <c r="C83" s="248">
        <v>0.11958805466762598</v>
      </c>
      <c r="D83" s="310">
        <v>0.10403672115310002</v>
      </c>
      <c r="E83" s="308"/>
      <c r="I83" s="500"/>
      <c r="V83" s="319" t="s">
        <v>9</v>
      </c>
      <c r="W83" s="248">
        <v>0.11958805466762598</v>
      </c>
      <c r="X83" s="310">
        <v>0.10403672115310002</v>
      </c>
      <c r="Y83" s="308"/>
    </row>
    <row r="84" spans="2:25" ht="15">
      <c r="B84" s="306" t="s">
        <v>400</v>
      </c>
      <c r="C84" s="51">
        <v>117.51399999999998</v>
      </c>
      <c r="D84" s="307">
        <v>113.42982999999968</v>
      </c>
      <c r="E84" s="308">
        <v>-0.03475475262522165</v>
      </c>
      <c r="I84" s="499"/>
      <c r="V84" s="318" t="s">
        <v>415</v>
      </c>
      <c r="W84" s="51">
        <v>117.51399999999998</v>
      </c>
      <c r="X84" s="307">
        <v>113.42982999999968</v>
      </c>
      <c r="Y84" s="308">
        <v>-0.03475475262522165</v>
      </c>
    </row>
    <row r="85" spans="2:25" ht="15">
      <c r="B85" s="309" t="s">
        <v>75</v>
      </c>
      <c r="C85" s="248">
        <v>0.06488840248324561</v>
      </c>
      <c r="D85" s="310">
        <v>0.06348989936059359</v>
      </c>
      <c r="E85" s="308"/>
      <c r="I85" s="500"/>
      <c r="V85" s="319" t="s">
        <v>9</v>
      </c>
      <c r="W85" s="248">
        <v>0.06488840248324561</v>
      </c>
      <c r="X85" s="310">
        <v>0.06348989936059359</v>
      </c>
      <c r="Y85" s="308"/>
    </row>
    <row r="86" spans="2:25" ht="15">
      <c r="B86" s="306" t="s">
        <v>73</v>
      </c>
      <c r="C86" s="51">
        <v>8045.845364258679</v>
      </c>
      <c r="D86" s="307">
        <v>8425.923888003956</v>
      </c>
      <c r="E86" s="308">
        <v>0.04723910372844897</v>
      </c>
      <c r="I86" s="499"/>
      <c r="V86" s="318" t="s">
        <v>101</v>
      </c>
      <c r="W86" s="51">
        <v>8045.845364258679</v>
      </c>
      <c r="X86" s="307">
        <v>8425.923888003956</v>
      </c>
      <c r="Y86" s="308">
        <v>0.04723910372844897</v>
      </c>
    </row>
    <row r="87" spans="2:25" ht="15">
      <c r="B87" s="309" t="s">
        <v>74</v>
      </c>
      <c r="C87" s="250">
        <v>14.260229643934125</v>
      </c>
      <c r="D87" s="311">
        <v>15.612317595097526</v>
      </c>
      <c r="E87" s="308"/>
      <c r="I87" s="500"/>
      <c r="V87" s="319" t="s">
        <v>7</v>
      </c>
      <c r="W87" s="250">
        <v>14.260229643934125</v>
      </c>
      <c r="X87" s="311">
        <v>15.612317595097526</v>
      </c>
      <c r="Y87" s="308"/>
    </row>
    <row r="88" spans="2:25" ht="15">
      <c r="B88" s="306" t="s">
        <v>79</v>
      </c>
      <c r="C88" s="51">
        <v>-392.20000000000005</v>
      </c>
      <c r="D88" s="307">
        <v>-23.900000000000013</v>
      </c>
      <c r="E88" s="308">
        <v>0</v>
      </c>
      <c r="I88" s="81"/>
      <c r="V88" s="318" t="s">
        <v>11</v>
      </c>
      <c r="W88" s="51">
        <v>-392.20000000000005</v>
      </c>
      <c r="X88" s="307">
        <v>-23.900000000000013</v>
      </c>
      <c r="Y88" s="308">
        <v>0</v>
      </c>
    </row>
    <row r="89" spans="2:25" ht="15">
      <c r="B89" s="306" t="s">
        <v>416</v>
      </c>
      <c r="C89" s="51">
        <v>-1234.6999999999998</v>
      </c>
      <c r="D89" s="307">
        <v>46.879065892925894</v>
      </c>
      <c r="E89" s="308"/>
      <c r="I89" s="81"/>
      <c r="V89" s="318" t="s">
        <v>429</v>
      </c>
      <c r="W89" s="51">
        <v>-1234.6999999999998</v>
      </c>
      <c r="X89" s="307">
        <v>46.879065892925894</v>
      </c>
      <c r="Y89" s="308"/>
    </row>
    <row r="90" spans="2:25" ht="15">
      <c r="B90" s="306" t="s">
        <v>386</v>
      </c>
      <c r="C90" s="51">
        <v>-273.39999999999975</v>
      </c>
      <c r="D90" s="307">
        <v>-820.4976141769857</v>
      </c>
      <c r="E90" s="308">
        <v>0</v>
      </c>
      <c r="I90" s="81"/>
      <c r="V90" s="318" t="s">
        <v>49</v>
      </c>
      <c r="W90" s="51">
        <v>-273.39999999999975</v>
      </c>
      <c r="X90" s="307">
        <v>-820.4976141769857</v>
      </c>
      <c r="Y90" s="308">
        <v>0</v>
      </c>
    </row>
    <row r="91" spans="2:25" ht="15">
      <c r="B91" s="306" t="s">
        <v>417</v>
      </c>
      <c r="C91" s="51">
        <v>-447.1931601000002</v>
      </c>
      <c r="D91" s="307">
        <v>-560.7779748212761</v>
      </c>
      <c r="E91" s="308">
        <v>0.25399497321443</v>
      </c>
      <c r="I91" s="81"/>
      <c r="V91" s="318" t="s">
        <v>50</v>
      </c>
      <c r="W91" s="51">
        <v>-447.1931601000002</v>
      </c>
      <c r="X91" s="307">
        <v>-560.7779748212761</v>
      </c>
      <c r="Y91" s="308">
        <v>0.25399497321443</v>
      </c>
    </row>
    <row r="92" spans="2:25" ht="15.75" thickBot="1">
      <c r="B92" s="312" t="s">
        <v>388</v>
      </c>
      <c r="C92" s="313">
        <v>-0.48556651027392833</v>
      </c>
      <c r="D92" s="314">
        <v>-0.6894652927899324</v>
      </c>
      <c r="E92" s="315"/>
      <c r="I92" s="81"/>
      <c r="V92" s="312" t="s">
        <v>51</v>
      </c>
      <c r="W92" s="313">
        <v>-0.48556651027392833</v>
      </c>
      <c r="X92" s="314">
        <v>-0.6894652927899324</v>
      </c>
      <c r="Y92" s="315"/>
    </row>
    <row r="93" ht="15" thickBot="1" thickTop="1"/>
    <row r="94" spans="2:25" ht="21.75" thickBot="1" thickTop="1">
      <c r="B94" s="320" t="s">
        <v>23</v>
      </c>
      <c r="C94" s="321"/>
      <c r="D94" s="321"/>
      <c r="E94" s="322" t="s">
        <v>55</v>
      </c>
      <c r="F94" s="387"/>
      <c r="G94" s="81"/>
      <c r="H94" s="81"/>
      <c r="I94" s="81"/>
      <c r="V94" s="320" t="s">
        <v>27</v>
      </c>
      <c r="W94" s="321"/>
      <c r="X94" s="321"/>
      <c r="Y94" s="322" t="s">
        <v>56</v>
      </c>
    </row>
    <row r="95" spans="2:25" ht="18.75" thickBot="1" thickTop="1">
      <c r="B95" s="302" t="s">
        <v>193</v>
      </c>
      <c r="C95" s="303" t="s">
        <v>69</v>
      </c>
      <c r="D95" s="323" t="s">
        <v>70</v>
      </c>
      <c r="E95" s="317" t="s">
        <v>71</v>
      </c>
      <c r="F95" s="514"/>
      <c r="G95" s="81"/>
      <c r="H95" s="81"/>
      <c r="I95" s="81"/>
      <c r="V95" s="302" t="s">
        <v>47</v>
      </c>
      <c r="W95" s="303" t="s">
        <v>99</v>
      </c>
      <c r="X95" s="323" t="s">
        <v>100</v>
      </c>
      <c r="Y95" s="317" t="s">
        <v>71</v>
      </c>
    </row>
    <row r="96" spans="2:25" ht="15.75" thickTop="1">
      <c r="B96" s="306" t="s">
        <v>418</v>
      </c>
      <c r="C96" s="51">
        <v>1052.369341377</v>
      </c>
      <c r="D96" s="324">
        <v>1075.7052659668211</v>
      </c>
      <c r="E96" s="308">
        <v>0.022174652636009595</v>
      </c>
      <c r="F96" s="392"/>
      <c r="G96" s="81"/>
      <c r="H96" s="81"/>
      <c r="I96" s="81"/>
      <c r="V96" s="318" t="s">
        <v>430</v>
      </c>
      <c r="W96" s="51">
        <v>1052.369341377</v>
      </c>
      <c r="X96" s="324">
        <v>1075.7052659668211</v>
      </c>
      <c r="Y96" s="308">
        <v>0.022174652636009595</v>
      </c>
    </row>
    <row r="97" spans="2:25" ht="15">
      <c r="B97" s="325" t="s">
        <v>419</v>
      </c>
      <c r="C97" s="32">
        <v>219.96563584999998</v>
      </c>
      <c r="D97" s="326">
        <v>174.013626757536</v>
      </c>
      <c r="E97" s="327">
        <v>-0.20890539976798828</v>
      </c>
      <c r="F97" s="392"/>
      <c r="G97" s="81"/>
      <c r="H97" s="81"/>
      <c r="I97" s="81"/>
      <c r="V97" s="346" t="s">
        <v>431</v>
      </c>
      <c r="W97" s="32">
        <v>219.96563584999998</v>
      </c>
      <c r="X97" s="326">
        <v>174.013626757536</v>
      </c>
      <c r="Y97" s="327">
        <v>-0.20890539976798828</v>
      </c>
    </row>
    <row r="98" spans="2:25" ht="15">
      <c r="B98" s="325" t="s">
        <v>420</v>
      </c>
      <c r="C98" s="32">
        <v>619.3072612469999</v>
      </c>
      <c r="D98" s="326">
        <v>695.626709229285</v>
      </c>
      <c r="E98" s="327">
        <v>0.12323357525085821</v>
      </c>
      <c r="F98" s="392"/>
      <c r="G98" s="81"/>
      <c r="H98" s="81"/>
      <c r="I98" s="81"/>
      <c r="V98" s="346" t="s">
        <v>432</v>
      </c>
      <c r="W98" s="32">
        <v>619.3072612469999</v>
      </c>
      <c r="X98" s="326">
        <v>695.626709229285</v>
      </c>
      <c r="Y98" s="327">
        <v>0.12323357525085821</v>
      </c>
    </row>
    <row r="99" spans="2:25" ht="15">
      <c r="B99" s="325" t="s">
        <v>421</v>
      </c>
      <c r="C99" s="32">
        <v>213.09644428000001</v>
      </c>
      <c r="D99" s="326">
        <v>206.06492998</v>
      </c>
      <c r="E99" s="327">
        <v>-0.03299686357394549</v>
      </c>
      <c r="F99" s="392"/>
      <c r="G99" s="81"/>
      <c r="H99" s="81"/>
      <c r="I99" s="81"/>
      <c r="V99" s="346" t="s">
        <v>433</v>
      </c>
      <c r="W99" s="32">
        <v>213.09644428000001</v>
      </c>
      <c r="X99" s="326">
        <v>206.06492998</v>
      </c>
      <c r="Y99" s="327">
        <v>-0.03299686357394549</v>
      </c>
    </row>
    <row r="100" spans="2:25" ht="15">
      <c r="B100" s="306" t="s">
        <v>422</v>
      </c>
      <c r="C100" s="51">
        <v>687.39438583</v>
      </c>
      <c r="D100" s="324">
        <v>713.426237744462</v>
      </c>
      <c r="E100" s="308">
        <v>0.037870329538740144</v>
      </c>
      <c r="F100" s="392"/>
      <c r="G100" s="81"/>
      <c r="H100" s="81"/>
      <c r="I100" s="81"/>
      <c r="V100" s="318" t="s">
        <v>434</v>
      </c>
      <c r="W100" s="51">
        <v>687.39438583</v>
      </c>
      <c r="X100" s="324">
        <v>713.426237744462</v>
      </c>
      <c r="Y100" s="308">
        <v>0.037870329538740144</v>
      </c>
    </row>
    <row r="101" spans="2:25" ht="15">
      <c r="B101" s="306" t="s">
        <v>423</v>
      </c>
      <c r="C101" s="51">
        <v>74.926768</v>
      </c>
      <c r="D101" s="324">
        <v>12.25666084</v>
      </c>
      <c r="E101" s="308">
        <v>-0.8364181297663873</v>
      </c>
      <c r="F101" s="392"/>
      <c r="G101" s="81"/>
      <c r="H101" s="81"/>
      <c r="I101" s="81"/>
      <c r="V101" s="318" t="s">
        <v>435</v>
      </c>
      <c r="W101" s="51">
        <v>74.926768</v>
      </c>
      <c r="X101" s="324">
        <v>12.25666084</v>
      </c>
      <c r="Y101" s="308">
        <v>-0.8364181297663873</v>
      </c>
    </row>
    <row r="102" spans="2:25" ht="15" thickBot="1">
      <c r="B102" s="328" t="s">
        <v>424</v>
      </c>
      <c r="C102" s="140">
        <v>-3.67467732</v>
      </c>
      <c r="D102" s="329">
        <v>-14.806821339999999</v>
      </c>
      <c r="E102" s="330"/>
      <c r="F102" s="515"/>
      <c r="G102" s="81"/>
      <c r="H102" s="81"/>
      <c r="I102" s="81"/>
      <c r="V102" s="309" t="s">
        <v>436</v>
      </c>
      <c r="W102" s="140">
        <v>-3.67467732</v>
      </c>
      <c r="X102" s="329">
        <v>-14.806821339999999</v>
      </c>
      <c r="Y102" s="330"/>
    </row>
    <row r="103" spans="2:25" ht="16.5" thickBot="1" thickTop="1">
      <c r="B103" s="331" t="s">
        <v>14</v>
      </c>
      <c r="C103" s="332">
        <v>1811.0169999999996</v>
      </c>
      <c r="D103" s="333">
        <v>1786.5807182299998</v>
      </c>
      <c r="E103" s="334">
        <v>-0.013493126663084776</v>
      </c>
      <c r="F103" s="392"/>
      <c r="G103" s="81"/>
      <c r="H103" s="81"/>
      <c r="I103" s="81"/>
      <c r="V103" s="347" t="s">
        <v>14</v>
      </c>
      <c r="W103" s="332">
        <v>1811.0169999999996</v>
      </c>
      <c r="X103" s="333">
        <v>1786.5807182299998</v>
      </c>
      <c r="Y103" s="334">
        <v>-0.013493126663084776</v>
      </c>
    </row>
    <row r="104" spans="2:25" ht="15">
      <c r="B104" s="306" t="s">
        <v>425</v>
      </c>
      <c r="C104" s="51">
        <v>1033.5040851736146</v>
      </c>
      <c r="D104" s="324">
        <v>1289.141326644141</v>
      </c>
      <c r="E104" s="308">
        <v>0.2473500058082332</v>
      </c>
      <c r="F104" s="392"/>
      <c r="G104" s="81"/>
      <c r="H104" s="81"/>
      <c r="I104" s="81"/>
      <c r="V104" s="318" t="s">
        <v>437</v>
      </c>
      <c r="W104" s="51">
        <v>1033.5040851736146</v>
      </c>
      <c r="X104" s="324">
        <v>1289.141326644141</v>
      </c>
      <c r="Y104" s="308">
        <v>0.2473500058082332</v>
      </c>
    </row>
    <row r="105" spans="2:25" ht="15.75" thickBot="1">
      <c r="B105" s="335" t="s">
        <v>426</v>
      </c>
      <c r="C105" s="336">
        <v>0.5706760815462333</v>
      </c>
      <c r="D105" s="337">
        <v>0.7215690360306353</v>
      </c>
      <c r="E105" s="338"/>
      <c r="F105" s="515"/>
      <c r="G105" s="81"/>
      <c r="H105" s="81"/>
      <c r="I105" s="81"/>
      <c r="V105" s="348" t="s">
        <v>438</v>
      </c>
      <c r="W105" s="336">
        <v>0.5706760815462333</v>
      </c>
      <c r="X105" s="337">
        <v>0.7215690360306353</v>
      </c>
      <c r="Y105" s="338">
        <v>0</v>
      </c>
    </row>
    <row r="106" spans="7:9" ht="15" thickBot="1" thickTop="1">
      <c r="G106" s="81"/>
      <c r="H106" s="81"/>
      <c r="I106" s="81"/>
    </row>
    <row r="107" spans="2:25" ht="21.75" thickBot="1" thickTop="1">
      <c r="B107" s="320" t="s">
        <v>23</v>
      </c>
      <c r="C107" s="321"/>
      <c r="D107" s="321"/>
      <c r="E107" s="322" t="s">
        <v>442</v>
      </c>
      <c r="V107" s="320" t="s">
        <v>27</v>
      </c>
      <c r="W107" s="321"/>
      <c r="X107" s="321"/>
      <c r="Y107" s="322" t="s">
        <v>439</v>
      </c>
    </row>
    <row r="108" spans="2:25" ht="18.75" thickBot="1" thickTop="1">
      <c r="B108" s="302" t="s">
        <v>193</v>
      </c>
      <c r="C108" s="303" t="str">
        <f>+C95</f>
        <v>1T15</v>
      </c>
      <c r="D108" s="323" t="str">
        <f>+D95</f>
        <v>1T16</v>
      </c>
      <c r="E108" s="317" t="s">
        <v>71</v>
      </c>
      <c r="V108" s="302" t="s">
        <v>47</v>
      </c>
      <c r="W108" s="303" t="str">
        <f>+W95</f>
        <v>1Q15</v>
      </c>
      <c r="X108" s="303" t="str">
        <f>+X95</f>
        <v>1Q16</v>
      </c>
      <c r="Y108" s="317" t="s">
        <v>71</v>
      </c>
    </row>
    <row r="109" spans="2:25" ht="15.75" thickTop="1">
      <c r="B109" s="306" t="s">
        <v>418</v>
      </c>
      <c r="C109" s="51">
        <v>4728.6722537099995</v>
      </c>
      <c r="D109" s="324">
        <v>4766.019637475552</v>
      </c>
      <c r="E109" s="308">
        <v>0.007898069851690614</v>
      </c>
      <c r="V109" s="306" t="s">
        <v>430</v>
      </c>
      <c r="W109" s="51">
        <v>4728.6722537099995</v>
      </c>
      <c r="X109" s="324">
        <v>4766.019637475552</v>
      </c>
      <c r="Y109" s="308">
        <v>0.007898069851690614</v>
      </c>
    </row>
    <row r="110" spans="2:25" ht="15">
      <c r="B110" s="325" t="s">
        <v>419</v>
      </c>
      <c r="C110" s="32">
        <v>411.99781257999996</v>
      </c>
      <c r="D110" s="326">
        <v>443.09477410178204</v>
      </c>
      <c r="E110" s="327">
        <v>0.07547846268174974</v>
      </c>
      <c r="V110" s="325" t="s">
        <v>431</v>
      </c>
      <c r="W110" s="32">
        <v>411.99781257999996</v>
      </c>
      <c r="X110" s="326">
        <v>443.09477410178204</v>
      </c>
      <c r="Y110" s="327">
        <v>0.07547846268174974</v>
      </c>
    </row>
    <row r="111" spans="2:25" ht="15">
      <c r="B111" s="325" t="s">
        <v>420</v>
      </c>
      <c r="C111" s="32">
        <v>3003.08229416</v>
      </c>
      <c r="D111" s="326">
        <v>3040.29683798377</v>
      </c>
      <c r="E111" s="327">
        <v>0.012392115892441602</v>
      </c>
      <c r="V111" s="325" t="s">
        <v>432</v>
      </c>
      <c r="W111" s="32">
        <v>3003.08229416</v>
      </c>
      <c r="X111" s="326">
        <v>3040.29683798377</v>
      </c>
      <c r="Y111" s="327">
        <v>0.012392115892441602</v>
      </c>
    </row>
    <row r="112" spans="2:25" ht="15">
      <c r="B112" s="325" t="s">
        <v>421</v>
      </c>
      <c r="C112" s="32">
        <v>1313.59214697</v>
      </c>
      <c r="D112" s="326">
        <v>1282.6280253900002</v>
      </c>
      <c r="E112" s="327">
        <v>-0.023572097055713392</v>
      </c>
      <c r="V112" s="325" t="s">
        <v>433</v>
      </c>
      <c r="W112" s="32">
        <v>1313.59214697</v>
      </c>
      <c r="X112" s="326">
        <v>1282.6280253900002</v>
      </c>
      <c r="Y112" s="327">
        <v>-0.023572097055713392</v>
      </c>
    </row>
    <row r="113" spans="2:25" ht="15">
      <c r="B113" s="306" t="s">
        <v>422</v>
      </c>
      <c r="C113" s="51">
        <v>3272.8148785486796</v>
      </c>
      <c r="D113" s="324">
        <v>3628.9215813974597</v>
      </c>
      <c r="E113" s="308">
        <v>0.10880746881922465</v>
      </c>
      <c r="V113" s="306" t="s">
        <v>434</v>
      </c>
      <c r="W113" s="51">
        <v>3272.8148785486796</v>
      </c>
      <c r="X113" s="324">
        <v>3628.9215813974597</v>
      </c>
      <c r="Y113" s="308">
        <v>0.10880746881922465</v>
      </c>
    </row>
    <row r="114" spans="2:25" ht="15.75" thickBot="1">
      <c r="B114" s="306" t="s">
        <v>423</v>
      </c>
      <c r="C114" s="51">
        <v>44.358232</v>
      </c>
      <c r="D114" s="324">
        <v>30.982669130944</v>
      </c>
      <c r="E114" s="308">
        <v>-0.30153507626399534</v>
      </c>
      <c r="V114" s="306" t="s">
        <v>435</v>
      </c>
      <c r="W114" s="51">
        <v>44.358232</v>
      </c>
      <c r="X114" s="324">
        <v>30.982669130944</v>
      </c>
      <c r="Y114" s="308">
        <v>-0.30153507626399534</v>
      </c>
    </row>
    <row r="115" spans="2:25" ht="16.5" thickBot="1" thickTop="1">
      <c r="B115" s="331" t="s">
        <v>427</v>
      </c>
      <c r="C115" s="332">
        <v>8045.845364258679</v>
      </c>
      <c r="D115" s="333">
        <v>8425.923888003956</v>
      </c>
      <c r="E115" s="334">
        <v>0.04723910372844897</v>
      </c>
      <c r="V115" s="331" t="s">
        <v>440</v>
      </c>
      <c r="W115" s="332">
        <v>8045.845364258679</v>
      </c>
      <c r="X115" s="333">
        <v>8425.923888003956</v>
      </c>
      <c r="Y115" s="334">
        <v>0.04723910372844897</v>
      </c>
    </row>
    <row r="116" spans="2:25" ht="15">
      <c r="B116" s="306" t="s">
        <v>425</v>
      </c>
      <c r="C116" s="51">
        <v>6091.343243384716</v>
      </c>
      <c r="D116" s="324">
        <v>6406.169215758428</v>
      </c>
      <c r="E116" s="308">
        <v>0.05168416222737382</v>
      </c>
      <c r="V116" s="306" t="s">
        <v>437</v>
      </c>
      <c r="W116" s="51">
        <v>6091.343243384716</v>
      </c>
      <c r="X116" s="324">
        <v>6406.169215758428</v>
      </c>
      <c r="Y116" s="308">
        <v>0.05168416222737382</v>
      </c>
    </row>
    <row r="117" spans="2:25" ht="15.75" thickBot="1">
      <c r="B117" s="335" t="s">
        <v>428</v>
      </c>
      <c r="C117" s="336">
        <v>0.7570793331976937</v>
      </c>
      <c r="D117" s="337">
        <v>0.7602927941087784</v>
      </c>
      <c r="E117" s="338"/>
      <c r="V117" s="335" t="s">
        <v>441</v>
      </c>
      <c r="W117" s="336">
        <v>0.7570793331976937</v>
      </c>
      <c r="X117" s="337">
        <v>0.7602927941087784</v>
      </c>
      <c r="Y117" s="338">
        <v>0</v>
      </c>
    </row>
    <row r="118" ht="15" thickTop="1"/>
    <row r="119" spans="2:25" ht="15" thickBot="1">
      <c r="B119" s="87"/>
      <c r="C119" s="87"/>
      <c r="D119" s="87"/>
      <c r="E119" s="87"/>
      <c r="F119" s="87"/>
      <c r="G119" s="81"/>
      <c r="H119" s="81"/>
      <c r="I119" s="81"/>
      <c r="V119" s="81"/>
      <c r="W119" s="81"/>
      <c r="X119" s="81"/>
      <c r="Y119" s="81"/>
    </row>
    <row r="120" spans="2:25" ht="21.75" thickBot="1" thickTop="1">
      <c r="B120" s="320" t="s">
        <v>23</v>
      </c>
      <c r="C120" s="321"/>
      <c r="D120" s="321"/>
      <c r="E120" s="322" t="s">
        <v>13</v>
      </c>
      <c r="F120" s="87"/>
      <c r="G120" s="81"/>
      <c r="H120" s="81"/>
      <c r="I120" s="81"/>
      <c r="V120" s="320" t="s">
        <v>27</v>
      </c>
      <c r="W120" s="321"/>
      <c r="X120" s="321"/>
      <c r="Y120" s="322" t="s">
        <v>52</v>
      </c>
    </row>
    <row r="121" spans="2:25" ht="18.75" thickBot="1" thickTop="1">
      <c r="B121" s="302" t="s">
        <v>193</v>
      </c>
      <c r="C121" s="303" t="s">
        <v>69</v>
      </c>
      <c r="D121" s="323" t="s">
        <v>70</v>
      </c>
      <c r="E121" s="317" t="s">
        <v>71</v>
      </c>
      <c r="F121" s="87"/>
      <c r="G121" s="81"/>
      <c r="H121" s="81"/>
      <c r="I121" s="81"/>
      <c r="V121" s="302" t="s">
        <v>1</v>
      </c>
      <c r="W121" s="303" t="s">
        <v>69</v>
      </c>
      <c r="X121" s="323" t="s">
        <v>70</v>
      </c>
      <c r="Y121" s="317" t="s">
        <v>71</v>
      </c>
    </row>
    <row r="122" spans="2:25" ht="15.75" thickTop="1">
      <c r="B122" s="339" t="s">
        <v>195</v>
      </c>
      <c r="C122" s="46">
        <v>777.51240732</v>
      </c>
      <c r="D122" s="340">
        <v>497.43956559673785</v>
      </c>
      <c r="E122" s="341">
        <v>-0.36021655614299775</v>
      </c>
      <c r="F122" s="87"/>
      <c r="G122" s="81"/>
      <c r="H122" s="81"/>
      <c r="I122" s="81"/>
      <c r="V122" s="339" t="s">
        <v>16</v>
      </c>
      <c r="W122" s="46">
        <v>777.51240732</v>
      </c>
      <c r="X122" s="340">
        <v>497.43956559673785</v>
      </c>
      <c r="Y122" s="341">
        <v>-0.36021655614299775</v>
      </c>
    </row>
    <row r="123" spans="2:25" ht="15">
      <c r="B123" s="339" t="s">
        <v>196</v>
      </c>
      <c r="C123" s="46">
        <v>107.20178184999997</v>
      </c>
      <c r="D123" s="340">
        <v>97.11498582778421</v>
      </c>
      <c r="E123" s="341">
        <v>-0.09409168250887401</v>
      </c>
      <c r="F123" s="87"/>
      <c r="G123" s="81"/>
      <c r="H123" s="81"/>
      <c r="I123" s="81"/>
      <c r="V123" s="339" t="s">
        <v>17</v>
      </c>
      <c r="W123" s="46">
        <v>107.20178184999997</v>
      </c>
      <c r="X123" s="340">
        <v>97.11498582778421</v>
      </c>
      <c r="Y123" s="341">
        <v>-0.09409168250887401</v>
      </c>
    </row>
    <row r="124" spans="2:25" ht="15">
      <c r="B124" s="339" t="s">
        <v>389</v>
      </c>
      <c r="C124" s="46">
        <v>754.8253546500001</v>
      </c>
      <c r="D124" s="340">
        <v>869.0546296580555</v>
      </c>
      <c r="E124" s="341">
        <v>0.15133205887211032</v>
      </c>
      <c r="F124" s="87"/>
      <c r="G124" s="81"/>
      <c r="H124" s="81"/>
      <c r="I124" s="81"/>
      <c r="V124" s="339" t="s">
        <v>18</v>
      </c>
      <c r="W124" s="46">
        <v>754.8253546500001</v>
      </c>
      <c r="X124" s="340">
        <v>869.0546296580555</v>
      </c>
      <c r="Y124" s="341">
        <v>0.15133205887211032</v>
      </c>
    </row>
    <row r="125" spans="2:25" ht="15">
      <c r="B125" s="339" t="s">
        <v>199</v>
      </c>
      <c r="C125" s="46">
        <v>135.26527242999998</v>
      </c>
      <c r="D125" s="340">
        <v>224.69605704047652</v>
      </c>
      <c r="E125" s="341">
        <v>0.6611511070349347</v>
      </c>
      <c r="F125" s="87"/>
      <c r="G125" s="81"/>
      <c r="H125" s="81"/>
      <c r="I125" s="81"/>
      <c r="V125" s="339" t="s">
        <v>19</v>
      </c>
      <c r="W125" s="46">
        <v>135.26527242999998</v>
      </c>
      <c r="X125" s="340">
        <v>224.69605704047652</v>
      </c>
      <c r="Y125" s="341">
        <v>0.6611511070349347</v>
      </c>
    </row>
    <row r="126" spans="2:25" ht="15.75" thickBot="1">
      <c r="B126" s="339" t="s">
        <v>200</v>
      </c>
      <c r="C126" s="46">
        <v>36.21100164</v>
      </c>
      <c r="D126" s="340">
        <v>98.27610508808536</v>
      </c>
      <c r="E126" s="341">
        <v>1.713984718377024</v>
      </c>
      <c r="F126" s="87"/>
      <c r="G126" s="516"/>
      <c r="H126" s="516"/>
      <c r="I126" s="516"/>
      <c r="V126" s="339" t="s">
        <v>20</v>
      </c>
      <c r="W126" s="46">
        <v>36.21100164</v>
      </c>
      <c r="X126" s="340">
        <v>98.27610508808536</v>
      </c>
      <c r="Y126" s="341">
        <v>1.713984718377024</v>
      </c>
    </row>
    <row r="127" spans="2:25" ht="16.5" thickBot="1" thickTop="1">
      <c r="B127" s="342" t="s">
        <v>14</v>
      </c>
      <c r="C127" s="343">
        <v>1811.0158178900003</v>
      </c>
      <c r="D127" s="344">
        <v>1786.5813432111395</v>
      </c>
      <c r="E127" s="345">
        <v>-0.013492137637610035</v>
      </c>
      <c r="F127" s="87"/>
      <c r="G127" s="81"/>
      <c r="H127" s="81"/>
      <c r="I127" s="81"/>
      <c r="V127" s="342" t="s">
        <v>14</v>
      </c>
      <c r="W127" s="343">
        <v>1811.0158178900003</v>
      </c>
      <c r="X127" s="344">
        <v>1786.5813432111395</v>
      </c>
      <c r="Y127" s="345">
        <v>-0.013492137637610035</v>
      </c>
    </row>
    <row r="128" spans="2:25" ht="15" thickBot="1" thickTop="1">
      <c r="B128" s="81"/>
      <c r="C128" s="81"/>
      <c r="D128" s="81"/>
      <c r="E128" s="81"/>
      <c r="F128" s="87"/>
      <c r="G128" s="81"/>
      <c r="H128" s="81"/>
      <c r="I128" s="81"/>
      <c r="V128" s="81"/>
      <c r="W128" s="81"/>
      <c r="X128" s="81"/>
      <c r="Y128" s="81"/>
    </row>
    <row r="129" spans="2:25" ht="21.75" thickBot="1" thickTop="1">
      <c r="B129" s="320" t="s">
        <v>23</v>
      </c>
      <c r="C129" s="321"/>
      <c r="D129" s="321"/>
      <c r="E129" s="322" t="s">
        <v>15</v>
      </c>
      <c r="F129" s="87"/>
      <c r="G129" s="81"/>
      <c r="H129" s="81"/>
      <c r="I129" s="81"/>
      <c r="V129" s="320" t="s">
        <v>27</v>
      </c>
      <c r="W129" s="321"/>
      <c r="X129" s="321"/>
      <c r="Y129" s="322" t="s">
        <v>53</v>
      </c>
    </row>
    <row r="130" spans="2:25" ht="18.75" thickBot="1" thickTop="1">
      <c r="B130" s="302" t="s">
        <v>193</v>
      </c>
      <c r="C130" s="303" t="str">
        <f>+C121</f>
        <v>1T15</v>
      </c>
      <c r="D130" s="323" t="str">
        <f>+D121</f>
        <v>1T16</v>
      </c>
      <c r="E130" s="317" t="s">
        <v>71</v>
      </c>
      <c r="F130" s="87"/>
      <c r="G130" s="81"/>
      <c r="H130" s="81"/>
      <c r="I130" s="81"/>
      <c r="V130" s="302" t="s">
        <v>1</v>
      </c>
      <c r="W130" s="303" t="str">
        <f>+W121</f>
        <v>1T15</v>
      </c>
      <c r="X130" s="303" t="str">
        <f>+X121</f>
        <v>1T16</v>
      </c>
      <c r="Y130" s="317" t="s">
        <v>71</v>
      </c>
    </row>
    <row r="131" spans="2:25" ht="15.75" thickTop="1">
      <c r="B131" s="339" t="s">
        <v>195</v>
      </c>
      <c r="C131" s="46">
        <v>1954.5021208739633</v>
      </c>
      <c r="D131" s="340">
        <v>2019.7546722455274</v>
      </c>
      <c r="E131" s="341">
        <v>0.03338576646946079</v>
      </c>
      <c r="F131" s="87"/>
      <c r="G131" s="81"/>
      <c r="H131" s="81"/>
      <c r="I131" s="81"/>
      <c r="V131" s="339" t="s">
        <v>16</v>
      </c>
      <c r="W131" s="46">
        <v>1954.5021208739633</v>
      </c>
      <c r="X131" s="340">
        <v>2019.7546722455274</v>
      </c>
      <c r="Y131" s="341">
        <v>0.03338576646946079</v>
      </c>
    </row>
    <row r="132" spans="2:25" ht="15">
      <c r="B132" s="339" t="s">
        <v>196</v>
      </c>
      <c r="C132" s="46">
        <v>373.9760643058596</v>
      </c>
      <c r="D132" s="340">
        <v>393.2026460716995</v>
      </c>
      <c r="E132" s="341">
        <v>0.05141126291471765</v>
      </c>
      <c r="F132" s="87"/>
      <c r="G132" s="81"/>
      <c r="H132" s="81"/>
      <c r="I132" s="81"/>
      <c r="V132" s="339" t="s">
        <v>17</v>
      </c>
      <c r="W132" s="46">
        <v>373.9760643058596</v>
      </c>
      <c r="X132" s="340">
        <v>393.2026460716995</v>
      </c>
      <c r="Y132" s="341">
        <v>0.05141126291471765</v>
      </c>
    </row>
    <row r="133" spans="2:25" ht="15">
      <c r="B133" s="339" t="s">
        <v>389</v>
      </c>
      <c r="C133" s="46">
        <v>3483.7603096928156</v>
      </c>
      <c r="D133" s="340">
        <v>3454.9017130287075</v>
      </c>
      <c r="E133" s="341">
        <v>-0.008283749195894807</v>
      </c>
      <c r="F133" s="517"/>
      <c r="G133" s="81"/>
      <c r="H133" s="81"/>
      <c r="I133" s="81"/>
      <c r="V133" s="339" t="s">
        <v>18</v>
      </c>
      <c r="W133" s="46">
        <v>3483.7603096928156</v>
      </c>
      <c r="X133" s="340">
        <v>3454.9017130287075</v>
      </c>
      <c r="Y133" s="341">
        <v>-0.008283749195894807</v>
      </c>
    </row>
    <row r="134" spans="2:25" ht="15">
      <c r="B134" s="339" t="s">
        <v>199</v>
      </c>
      <c r="C134" s="46">
        <v>1374.4415709345571</v>
      </c>
      <c r="D134" s="340">
        <v>1767.8211326829507</v>
      </c>
      <c r="E134" s="341">
        <v>0.28621046544809725</v>
      </c>
      <c r="F134" s="87"/>
      <c r="G134" s="81"/>
      <c r="H134" s="81"/>
      <c r="I134" s="81"/>
      <c r="V134" s="339" t="s">
        <v>19</v>
      </c>
      <c r="W134" s="46">
        <v>1374.4415709345571</v>
      </c>
      <c r="X134" s="340">
        <v>1767.8211326829507</v>
      </c>
      <c r="Y134" s="341">
        <v>0.28621046544809725</v>
      </c>
    </row>
    <row r="135" spans="2:25" ht="15.75" thickBot="1">
      <c r="B135" s="339" t="s">
        <v>200</v>
      </c>
      <c r="C135" s="46">
        <v>859.1652984534932</v>
      </c>
      <c r="D135" s="340">
        <v>790.1437239759614</v>
      </c>
      <c r="E135" s="341">
        <v>-0.08033561714116177</v>
      </c>
      <c r="F135" s="87"/>
      <c r="G135" s="81"/>
      <c r="H135" s="81"/>
      <c r="I135" s="81"/>
      <c r="V135" s="339" t="s">
        <v>20</v>
      </c>
      <c r="W135" s="46">
        <v>859.1652984534932</v>
      </c>
      <c r="X135" s="340">
        <v>790.1437239759614</v>
      </c>
      <c r="Y135" s="341">
        <v>-0.08033561714116177</v>
      </c>
    </row>
    <row r="136" spans="2:25" ht="16.5" thickBot="1" thickTop="1">
      <c r="B136" s="342" t="s">
        <v>14</v>
      </c>
      <c r="C136" s="343">
        <v>8045.845364260689</v>
      </c>
      <c r="D136" s="344">
        <v>8425.823888004847</v>
      </c>
      <c r="E136" s="345">
        <v>0.047226674953511516</v>
      </c>
      <c r="F136" s="87"/>
      <c r="G136" s="81"/>
      <c r="H136" s="81"/>
      <c r="I136" s="81"/>
      <c r="V136" s="342" t="s">
        <v>14</v>
      </c>
      <c r="W136" s="343">
        <v>8045.845364260689</v>
      </c>
      <c r="X136" s="344">
        <v>8425.823888004847</v>
      </c>
      <c r="Y136" s="345">
        <v>0.047226674953511516</v>
      </c>
    </row>
    <row r="137" ht="15" thickBot="1" thickTop="1"/>
    <row r="138" spans="2:25" ht="21.75" thickBot="1" thickTop="1">
      <c r="B138" s="349" t="s">
        <v>24</v>
      </c>
      <c r="C138" s="350"/>
      <c r="D138" s="350"/>
      <c r="E138" s="518" t="s">
        <v>62</v>
      </c>
      <c r="V138" s="349" t="s">
        <v>28</v>
      </c>
      <c r="W138" s="350"/>
      <c r="X138" s="350"/>
      <c r="Y138" s="518" t="s">
        <v>4</v>
      </c>
    </row>
    <row r="139" spans="2:25" ht="18.75" thickBot="1" thickTop="1">
      <c r="B139" s="351" t="s">
        <v>193</v>
      </c>
      <c r="C139" s="352" t="s">
        <v>69</v>
      </c>
      <c r="D139" s="353" t="s">
        <v>70</v>
      </c>
      <c r="E139" s="354" t="s">
        <v>71</v>
      </c>
      <c r="V139" s="351" t="s">
        <v>47</v>
      </c>
      <c r="W139" s="352" t="s">
        <v>99</v>
      </c>
      <c r="X139" s="353" t="s">
        <v>100</v>
      </c>
      <c r="Y139" s="354" t="s">
        <v>71</v>
      </c>
    </row>
    <row r="140" spans="2:25" ht="15.75" thickTop="1">
      <c r="B140" s="355" t="s">
        <v>72</v>
      </c>
      <c r="C140" s="356">
        <v>770.81431733</v>
      </c>
      <c r="D140" s="357">
        <v>783.32</v>
      </c>
      <c r="E140" s="358">
        <v>0.016223988564870062</v>
      </c>
      <c r="V140" s="370" t="s">
        <v>6</v>
      </c>
      <c r="W140" s="51">
        <v>770.81431733</v>
      </c>
      <c r="X140" s="360">
        <v>783.32</v>
      </c>
      <c r="Y140" s="358">
        <v>0.016223988564870062</v>
      </c>
    </row>
    <row r="141" spans="2:25" ht="15">
      <c r="B141" s="359" t="s">
        <v>8</v>
      </c>
      <c r="C141" s="51">
        <v>85.14837214999997</v>
      </c>
      <c r="D141" s="360">
        <v>86.44246545000003</v>
      </c>
      <c r="E141" s="361">
        <v>0.015198097947431544</v>
      </c>
      <c r="V141" s="370" t="s">
        <v>8</v>
      </c>
      <c r="W141" s="51">
        <v>85.14837214999997</v>
      </c>
      <c r="X141" s="360">
        <v>86.44246545000003</v>
      </c>
      <c r="Y141" s="361">
        <v>0.015198097947431544</v>
      </c>
    </row>
    <row r="142" spans="2:25" ht="15">
      <c r="B142" s="362" t="s">
        <v>75</v>
      </c>
      <c r="C142" s="248">
        <v>0.11046547817760158</v>
      </c>
      <c r="D142" s="363">
        <v>0.11035396191850078</v>
      </c>
      <c r="E142" s="361"/>
      <c r="V142" s="519" t="s">
        <v>9</v>
      </c>
      <c r="W142" s="248">
        <v>0.11046547817760158</v>
      </c>
      <c r="X142" s="363">
        <v>0.11035396191850078</v>
      </c>
      <c r="Y142" s="361"/>
    </row>
    <row r="143" spans="2:25" ht="15">
      <c r="B143" s="359" t="s">
        <v>10</v>
      </c>
      <c r="C143" s="51">
        <v>41.665372149999975</v>
      </c>
      <c r="D143" s="360">
        <v>42.764465450000024</v>
      </c>
      <c r="E143" s="361">
        <v>0.02637905875515023</v>
      </c>
      <c r="V143" s="370" t="s">
        <v>10</v>
      </c>
      <c r="W143" s="51">
        <v>41.665372149999975</v>
      </c>
      <c r="X143" s="360">
        <v>42.764465450000024</v>
      </c>
      <c r="Y143" s="361">
        <v>0.02637905875515023</v>
      </c>
    </row>
    <row r="144" spans="2:25" ht="15">
      <c r="B144" s="362" t="s">
        <v>75</v>
      </c>
      <c r="C144" s="248">
        <v>0.05405370815415492</v>
      </c>
      <c r="D144" s="363">
        <v>0.05459386387427874</v>
      </c>
      <c r="E144" s="361"/>
      <c r="V144" s="519" t="s">
        <v>9</v>
      </c>
      <c r="W144" s="248">
        <v>0.05405370815415492</v>
      </c>
      <c r="X144" s="363">
        <v>0.05459386387427874</v>
      </c>
      <c r="Y144" s="361"/>
    </row>
    <row r="145" spans="2:25" ht="15">
      <c r="B145" s="359" t="s">
        <v>400</v>
      </c>
      <c r="C145" s="51">
        <v>21.746981710399975</v>
      </c>
      <c r="D145" s="360">
        <v>22.70184908750003</v>
      </c>
      <c r="E145" s="361">
        <v>0.043908041576335766</v>
      </c>
      <c r="V145" s="370" t="s">
        <v>415</v>
      </c>
      <c r="W145" s="51">
        <v>21.746981710399975</v>
      </c>
      <c r="X145" s="360">
        <v>22.70184908750003</v>
      </c>
      <c r="Y145" s="361">
        <v>0.043908041576335766</v>
      </c>
    </row>
    <row r="146" spans="2:25" ht="15">
      <c r="B146" s="362" t="s">
        <v>75</v>
      </c>
      <c r="C146" s="248">
        <v>0.028212996595248355</v>
      </c>
      <c r="D146" s="363">
        <v>0.028981577244931864</v>
      </c>
      <c r="E146" s="361"/>
      <c r="V146" s="519" t="s">
        <v>9</v>
      </c>
      <c r="W146" s="248">
        <v>0.028212996595248355</v>
      </c>
      <c r="X146" s="363">
        <v>0.028981577244931864</v>
      </c>
      <c r="Y146" s="361"/>
    </row>
    <row r="147" spans="2:25" ht="15">
      <c r="B147" s="359" t="s">
        <v>443</v>
      </c>
      <c r="C147" s="51">
        <v>10296.769145089998</v>
      </c>
      <c r="D147" s="360">
        <v>9498.25885762</v>
      </c>
      <c r="E147" s="361">
        <v>-0.07754959601583056</v>
      </c>
      <c r="V147" s="370" t="s">
        <v>101</v>
      </c>
      <c r="W147" s="51">
        <v>10296.769145089998</v>
      </c>
      <c r="X147" s="360">
        <v>9498.25885762</v>
      </c>
      <c r="Y147" s="361">
        <v>-0.07754959601583056</v>
      </c>
    </row>
    <row r="148" spans="2:25" ht="15">
      <c r="B148" s="362" t="s">
        <v>74</v>
      </c>
      <c r="C148" s="250">
        <v>40.756275636452344</v>
      </c>
      <c r="D148" s="364">
        <v>36.17179046264195</v>
      </c>
      <c r="E148" s="361"/>
      <c r="V148" s="519" t="s">
        <v>7</v>
      </c>
      <c r="W148" s="250">
        <v>40.756275636452344</v>
      </c>
      <c r="X148" s="364">
        <v>36.17179046264195</v>
      </c>
      <c r="Y148" s="361"/>
    </row>
    <row r="149" spans="2:25" ht="15">
      <c r="B149" s="359" t="s">
        <v>79</v>
      </c>
      <c r="C149" s="51">
        <v>52.629970930000006</v>
      </c>
      <c r="D149" s="360">
        <v>37.428105669999994</v>
      </c>
      <c r="E149" s="361"/>
      <c r="V149" s="370" t="s">
        <v>11</v>
      </c>
      <c r="W149" s="51">
        <v>52.629970930000006</v>
      </c>
      <c r="X149" s="360">
        <v>37.428105669999994</v>
      </c>
      <c r="Y149" s="361">
        <v>0</v>
      </c>
    </row>
    <row r="150" spans="2:25" ht="15">
      <c r="B150" s="359" t="s">
        <v>416</v>
      </c>
      <c r="C150" s="51"/>
      <c r="D150" s="360">
        <v>3.2763462200000006</v>
      </c>
      <c r="E150" s="361"/>
      <c r="V150" s="370" t="s">
        <v>429</v>
      </c>
      <c r="W150" s="51"/>
      <c r="X150" s="360">
        <v>3.2763462200000006</v>
      </c>
      <c r="Y150" s="361"/>
    </row>
    <row r="151" spans="2:25" ht="15">
      <c r="B151" s="359" t="s">
        <v>444</v>
      </c>
      <c r="C151" s="51">
        <v>186.40000000000012</v>
      </c>
      <c r="D151" s="360">
        <v>99.69074952550865</v>
      </c>
      <c r="E151" s="361"/>
      <c r="V151" s="370" t="s">
        <v>49</v>
      </c>
      <c r="W151" s="51">
        <v>186.40000000000012</v>
      </c>
      <c r="X151" s="360">
        <v>99.69074952550865</v>
      </c>
      <c r="Y151" s="361">
        <v>0</v>
      </c>
    </row>
    <row r="152" spans="2:25" ht="15">
      <c r="B152" s="359" t="s">
        <v>417</v>
      </c>
      <c r="C152" s="51">
        <v>1204.3</v>
      </c>
      <c r="D152" s="360">
        <v>1107.1287657333155</v>
      </c>
      <c r="E152" s="361">
        <v>-0.08068690049546168</v>
      </c>
      <c r="V152" s="370" t="s">
        <v>50</v>
      </c>
      <c r="W152" s="51">
        <v>1204.3</v>
      </c>
      <c r="X152" s="360">
        <v>1107.1287657333155</v>
      </c>
      <c r="Y152" s="361">
        <v>-0.08068690049546168</v>
      </c>
    </row>
    <row r="153" spans="2:25" ht="15.75" thickBot="1">
      <c r="B153" s="365" t="s">
        <v>388</v>
      </c>
      <c r="C153" s="366">
        <v>3.535886739791303</v>
      </c>
      <c r="D153" s="367">
        <v>3.2019238460224733</v>
      </c>
      <c r="E153" s="368"/>
      <c r="V153" s="365" t="s">
        <v>51</v>
      </c>
      <c r="W153" s="366">
        <v>3.535886739791303</v>
      </c>
      <c r="X153" s="367">
        <v>3.2019238460224733</v>
      </c>
      <c r="Y153" s="368"/>
    </row>
    <row r="154" ht="15" thickBot="1" thickTop="1"/>
    <row r="155" spans="2:25" ht="21.75" thickBot="1" thickTop="1">
      <c r="B155" s="349" t="s">
        <v>24</v>
      </c>
      <c r="C155" s="371"/>
      <c r="D155" s="371"/>
      <c r="E155" s="372" t="s">
        <v>58</v>
      </c>
      <c r="F155" s="81"/>
      <c r="V155" s="349" t="s">
        <v>28</v>
      </c>
      <c r="W155" s="371"/>
      <c r="X155" s="371"/>
      <c r="Y155" s="372" t="s">
        <v>60</v>
      </c>
    </row>
    <row r="156" spans="2:25" ht="18.75" thickBot="1" thickTop="1">
      <c r="B156" s="351" t="s">
        <v>193</v>
      </c>
      <c r="C156" s="373" t="s">
        <v>69</v>
      </c>
      <c r="D156" s="374" t="s">
        <v>70</v>
      </c>
      <c r="E156" s="354" t="s">
        <v>71</v>
      </c>
      <c r="F156" s="81"/>
      <c r="V156" s="351" t="s">
        <v>47</v>
      </c>
      <c r="W156" s="352" t="s">
        <v>99</v>
      </c>
      <c r="X156" s="393" t="s">
        <v>100</v>
      </c>
      <c r="Y156" s="369" t="s">
        <v>71</v>
      </c>
    </row>
    <row r="157" spans="2:25" ht="15.75" thickTop="1">
      <c r="B157" s="359" t="s">
        <v>445</v>
      </c>
      <c r="C157" s="51">
        <v>126.886</v>
      </c>
      <c r="D157" s="375">
        <v>125.62870372</v>
      </c>
      <c r="E157" s="361">
        <v>-0.009908865280645607</v>
      </c>
      <c r="F157" s="388"/>
      <c r="V157" s="370" t="s">
        <v>451</v>
      </c>
      <c r="W157" s="51">
        <v>126.886</v>
      </c>
      <c r="X157" s="375">
        <v>125.62870372</v>
      </c>
      <c r="Y157" s="361">
        <v>-0.009908865280645607</v>
      </c>
    </row>
    <row r="158" spans="2:25" ht="15">
      <c r="B158" s="359" t="s">
        <v>446</v>
      </c>
      <c r="C158" s="51">
        <v>275.20541834000005</v>
      </c>
      <c r="D158" s="375">
        <v>278.47148101</v>
      </c>
      <c r="E158" s="361">
        <v>0.011867726622899921</v>
      </c>
      <c r="F158" s="388"/>
      <c r="V158" s="370" t="s">
        <v>452</v>
      </c>
      <c r="W158" s="51">
        <v>275.20541834000005</v>
      </c>
      <c r="X158" s="375">
        <v>278.47148101</v>
      </c>
      <c r="Y158" s="361">
        <v>0.011867726622899921</v>
      </c>
    </row>
    <row r="159" spans="2:25" ht="15">
      <c r="B159" s="359" t="s">
        <v>447</v>
      </c>
      <c r="C159" s="51">
        <v>31.825096100000003</v>
      </c>
      <c r="D159" s="375">
        <v>33.21943695</v>
      </c>
      <c r="E159" s="361">
        <v>0.04381262025474286</v>
      </c>
      <c r="F159" s="388"/>
      <c r="V159" s="370" t="s">
        <v>453</v>
      </c>
      <c r="W159" s="51">
        <v>31.825096100000003</v>
      </c>
      <c r="X159" s="375">
        <v>33.21943695</v>
      </c>
      <c r="Y159" s="361">
        <v>0.04381262025474286</v>
      </c>
    </row>
    <row r="160" spans="2:25" ht="15.75" thickBot="1">
      <c r="B160" s="359" t="s">
        <v>448</v>
      </c>
      <c r="C160" s="51">
        <v>336.89780726</v>
      </c>
      <c r="D160" s="375">
        <v>346.00072276</v>
      </c>
      <c r="E160" s="361">
        <v>0.027019812251181774</v>
      </c>
      <c r="F160" s="81"/>
      <c r="V160" s="370" t="s">
        <v>454</v>
      </c>
      <c r="W160" s="51">
        <v>336.89780726</v>
      </c>
      <c r="X160" s="375">
        <v>346.00072276</v>
      </c>
      <c r="Y160" s="361">
        <v>0.027019812251181774</v>
      </c>
    </row>
    <row r="161" spans="2:25" ht="16.5" thickBot="1" thickTop="1">
      <c r="B161" s="376" t="s">
        <v>14</v>
      </c>
      <c r="C161" s="377">
        <v>770.81431733</v>
      </c>
      <c r="D161" s="378">
        <v>783.32</v>
      </c>
      <c r="E161" s="379">
        <v>0.016223988564870062</v>
      </c>
      <c r="V161" s="376" t="s">
        <v>14</v>
      </c>
      <c r="W161" s="377">
        <v>770.81431733</v>
      </c>
      <c r="X161" s="378">
        <v>783.32</v>
      </c>
      <c r="Y161" s="379">
        <v>0.016223988564870062</v>
      </c>
    </row>
    <row r="162" spans="2:25" ht="15.75" thickTop="1">
      <c r="B162" s="380" t="s">
        <v>449</v>
      </c>
      <c r="C162" s="381">
        <v>172.88780025</v>
      </c>
      <c r="D162" s="382">
        <v>152.39544056</v>
      </c>
      <c r="E162" s="383">
        <v>-0.11852981911024107</v>
      </c>
      <c r="F162" s="388"/>
      <c r="V162" s="380" t="s">
        <v>437</v>
      </c>
      <c r="W162" s="381">
        <v>172.88780025</v>
      </c>
      <c r="X162" s="382">
        <v>152.39544056</v>
      </c>
      <c r="Y162" s="383">
        <v>-0.11852981911024107</v>
      </c>
    </row>
    <row r="163" spans="2:25" ht="15.75" thickBot="1">
      <c r="B163" s="384" t="s">
        <v>450</v>
      </c>
      <c r="C163" s="385">
        <v>0.22429240916134086</v>
      </c>
      <c r="D163" s="386">
        <v>0.19455068242863707</v>
      </c>
      <c r="E163" s="368"/>
      <c r="V163" s="384" t="s">
        <v>438</v>
      </c>
      <c r="W163" s="385">
        <v>0.22429240916134086</v>
      </c>
      <c r="X163" s="386">
        <v>0.19455068242863707</v>
      </c>
      <c r="Y163" s="368"/>
    </row>
    <row r="164" spans="2:25" ht="15" thickTop="1">
      <c r="B164" s="81"/>
      <c r="C164" s="387"/>
      <c r="D164" s="387"/>
      <c r="E164" s="388"/>
      <c r="V164" s="81"/>
      <c r="W164" s="387"/>
      <c r="X164" s="387"/>
      <c r="Y164" s="388"/>
    </row>
    <row r="165" spans="2:25" ht="15" thickBot="1">
      <c r="B165" s="81"/>
      <c r="C165" s="81"/>
      <c r="D165" s="81"/>
      <c r="E165" s="81"/>
      <c r="V165" s="81"/>
      <c r="W165" s="81"/>
      <c r="X165" s="81"/>
      <c r="Y165" s="81"/>
    </row>
    <row r="166" spans="2:25" ht="21.75" thickBot="1" thickTop="1">
      <c r="B166" s="349" t="s">
        <v>24</v>
      </c>
      <c r="C166" s="371"/>
      <c r="D166" s="371"/>
      <c r="E166" s="372" t="s">
        <v>59</v>
      </c>
      <c r="V166" s="349" t="s">
        <v>28</v>
      </c>
      <c r="W166" s="371"/>
      <c r="X166" s="371"/>
      <c r="Y166" s="372" t="s">
        <v>57</v>
      </c>
    </row>
    <row r="167" spans="2:25" ht="18.75" thickBot="1" thickTop="1">
      <c r="B167" s="351" t="s">
        <v>193</v>
      </c>
      <c r="C167" s="373" t="str">
        <f>+C156</f>
        <v>1T15</v>
      </c>
      <c r="D167" s="373" t="str">
        <f>+D156</f>
        <v>1T16</v>
      </c>
      <c r="E167" s="354" t="s">
        <v>71</v>
      </c>
      <c r="V167" s="351" t="s">
        <v>47</v>
      </c>
      <c r="W167" s="373" t="str">
        <f>+W156</f>
        <v>1Q15</v>
      </c>
      <c r="X167" s="373" t="str">
        <f>+X156</f>
        <v>1Q16</v>
      </c>
      <c r="Y167" s="354" t="s">
        <v>71</v>
      </c>
    </row>
    <row r="168" spans="2:25" ht="15.75" thickTop="1">
      <c r="B168" s="359" t="s">
        <v>445</v>
      </c>
      <c r="C168" s="51">
        <v>6035.011</v>
      </c>
      <c r="D168" s="375">
        <v>5549.3902808</v>
      </c>
      <c r="E168" s="361">
        <v>-0.08046724673741279</v>
      </c>
      <c r="V168" s="359" t="s">
        <v>451</v>
      </c>
      <c r="W168" s="51">
        <v>6035.011</v>
      </c>
      <c r="X168" s="375">
        <v>5549.3902808</v>
      </c>
      <c r="Y168" s="361">
        <v>-0.08046724673741279</v>
      </c>
    </row>
    <row r="169" spans="2:25" ht="15">
      <c r="B169" s="359" t="s">
        <v>446</v>
      </c>
      <c r="C169" s="51">
        <v>2564.43292699</v>
      </c>
      <c r="D169" s="375">
        <v>2365.80220634</v>
      </c>
      <c r="E169" s="361">
        <v>-0.07745600150406062</v>
      </c>
      <c r="V169" s="359" t="s">
        <v>452</v>
      </c>
      <c r="W169" s="51">
        <v>2564.43292699</v>
      </c>
      <c r="X169" s="375">
        <v>2365.80220634</v>
      </c>
      <c r="Y169" s="361">
        <v>-0.07745600150406062</v>
      </c>
    </row>
    <row r="170" spans="2:25" ht="15.75" thickBot="1">
      <c r="B170" s="359" t="s">
        <v>448</v>
      </c>
      <c r="C170" s="51">
        <v>1697.3252180999998</v>
      </c>
      <c r="D170" s="375">
        <v>1583.06637048</v>
      </c>
      <c r="E170" s="361">
        <v>-0.06731700348381209</v>
      </c>
      <c r="V170" s="359" t="s">
        <v>454</v>
      </c>
      <c r="W170" s="51">
        <v>1697.3252180999998</v>
      </c>
      <c r="X170" s="375">
        <v>1583.06637048</v>
      </c>
      <c r="Y170" s="361">
        <v>-0.06731700348381209</v>
      </c>
    </row>
    <row r="171" spans="2:25" ht="16.5" thickBot="1" thickTop="1">
      <c r="B171" s="376" t="s">
        <v>14</v>
      </c>
      <c r="C171" s="377">
        <v>10296.769145089998</v>
      </c>
      <c r="D171" s="378">
        <v>9498.25885762</v>
      </c>
      <c r="E171" s="379">
        <v>-0.07754959601583056</v>
      </c>
      <c r="V171" s="376" t="s">
        <v>14</v>
      </c>
      <c r="W171" s="377">
        <v>10296.769145089998</v>
      </c>
      <c r="X171" s="378">
        <v>9498.25885762</v>
      </c>
      <c r="Y171" s="379">
        <v>-0.07754959601583056</v>
      </c>
    </row>
    <row r="172" spans="2:25" ht="15.75" thickTop="1">
      <c r="B172" s="380" t="s">
        <v>449</v>
      </c>
      <c r="C172" s="381">
        <v>3951.07671809</v>
      </c>
      <c r="D172" s="382">
        <v>3647.8031656599996</v>
      </c>
      <c r="E172" s="383">
        <v>-0.076757191537553</v>
      </c>
      <c r="F172" s="388"/>
      <c r="V172" s="380" t="s">
        <v>437</v>
      </c>
      <c r="W172" s="381">
        <v>3951.07671809</v>
      </c>
      <c r="X172" s="382">
        <v>3647.8031656599996</v>
      </c>
      <c r="Y172" s="383">
        <v>-0.076757191537553</v>
      </c>
    </row>
    <row r="173" spans="2:25" ht="15.75" thickBot="1">
      <c r="B173" s="384" t="s">
        <v>455</v>
      </c>
      <c r="C173" s="385">
        <v>0.38372004484281036</v>
      </c>
      <c r="D173" s="386">
        <v>0.3840496685067223</v>
      </c>
      <c r="E173" s="368"/>
      <c r="V173" s="384" t="s">
        <v>441</v>
      </c>
      <c r="W173" s="385">
        <v>0.38372004484281036</v>
      </c>
      <c r="X173" s="386">
        <v>0.3840496685067223</v>
      </c>
      <c r="Y173" s="368"/>
    </row>
    <row r="174" spans="2:25" ht="15" thickTop="1">
      <c r="B174" s="389"/>
      <c r="C174" s="390"/>
      <c r="D174" s="390"/>
      <c r="E174" s="391"/>
      <c r="V174" s="87"/>
      <c r="W174" s="87"/>
      <c r="X174" s="87"/>
      <c r="Y174" s="87"/>
    </row>
    <row r="175" spans="2:25" ht="15" thickBot="1">
      <c r="B175" s="389"/>
      <c r="C175" s="390"/>
      <c r="D175" s="390"/>
      <c r="E175" s="392"/>
      <c r="V175" s="87"/>
      <c r="W175" s="87"/>
      <c r="X175" s="87"/>
      <c r="Y175" s="87"/>
    </row>
    <row r="176" spans="2:25" ht="21.75" thickBot="1" thickTop="1">
      <c r="B176" s="349" t="s">
        <v>24</v>
      </c>
      <c r="C176" s="371"/>
      <c r="D176" s="371"/>
      <c r="E176" s="372" t="s">
        <v>13</v>
      </c>
      <c r="V176" s="349" t="s">
        <v>28</v>
      </c>
      <c r="W176" s="371"/>
      <c r="X176" s="371"/>
      <c r="Y176" s="372" t="s">
        <v>52</v>
      </c>
    </row>
    <row r="177" spans="2:25" ht="18.75" thickBot="1" thickTop="1">
      <c r="B177" s="351" t="s">
        <v>193</v>
      </c>
      <c r="C177" s="352" t="s">
        <v>69</v>
      </c>
      <c r="D177" s="393" t="s">
        <v>70</v>
      </c>
      <c r="E177" s="369" t="s">
        <v>71</v>
      </c>
      <c r="V177" s="351" t="s">
        <v>47</v>
      </c>
      <c r="W177" s="352" t="s">
        <v>99</v>
      </c>
      <c r="X177" s="393" t="s">
        <v>100</v>
      </c>
      <c r="Y177" s="369" t="s">
        <v>71</v>
      </c>
    </row>
    <row r="178" spans="2:25" ht="15.75" thickTop="1">
      <c r="B178" s="394" t="s">
        <v>195</v>
      </c>
      <c r="C178" s="46">
        <v>597.92652145</v>
      </c>
      <c r="D178" s="395">
        <v>630.92490388</v>
      </c>
      <c r="E178" s="396">
        <v>0.05518802268542533</v>
      </c>
      <c r="V178" s="394" t="s">
        <v>16</v>
      </c>
      <c r="W178" s="46">
        <v>597.92652145</v>
      </c>
      <c r="X178" s="395">
        <v>630.92490388</v>
      </c>
      <c r="Y178" s="396">
        <v>0.05518802268542533</v>
      </c>
    </row>
    <row r="179" spans="2:25" ht="15">
      <c r="B179" s="394" t="s">
        <v>196</v>
      </c>
      <c r="C179" s="46">
        <v>69.76670016999992</v>
      </c>
      <c r="D179" s="395">
        <v>75.32664385999988</v>
      </c>
      <c r="E179" s="396">
        <v>0.07969337343535088</v>
      </c>
      <c r="V179" s="394" t="s">
        <v>17</v>
      </c>
      <c r="W179" s="46">
        <v>69.76670016999992</v>
      </c>
      <c r="X179" s="395">
        <v>75.32664385999988</v>
      </c>
      <c r="Y179" s="396">
        <v>0.07969337343535088</v>
      </c>
    </row>
    <row r="180" spans="2:25" ht="15">
      <c r="B180" s="394" t="s">
        <v>389</v>
      </c>
      <c r="C180" s="46">
        <v>97.987</v>
      </c>
      <c r="D180" s="395">
        <v>73.19352772</v>
      </c>
      <c r="E180" s="396">
        <v>-0.2530281800647024</v>
      </c>
      <c r="V180" s="394" t="s">
        <v>18</v>
      </c>
      <c r="W180" s="46">
        <v>97.987</v>
      </c>
      <c r="X180" s="395">
        <v>73.19352772</v>
      </c>
      <c r="Y180" s="396">
        <v>-0.2530281800647024</v>
      </c>
    </row>
    <row r="181" spans="2:25" ht="15">
      <c r="B181" s="394" t="s">
        <v>199</v>
      </c>
      <c r="C181" s="46">
        <v>0</v>
      </c>
      <c r="D181" s="395">
        <v>0</v>
      </c>
      <c r="E181" s="396" t="s">
        <v>147</v>
      </c>
      <c r="V181" s="394" t="s">
        <v>19</v>
      </c>
      <c r="W181" s="46">
        <v>0</v>
      </c>
      <c r="X181" s="395">
        <v>0</v>
      </c>
      <c r="Y181" s="396" t="s">
        <v>147</v>
      </c>
    </row>
    <row r="182" spans="2:25" ht="15.75" thickBot="1">
      <c r="B182" s="394" t="s">
        <v>200</v>
      </c>
      <c r="C182" s="46">
        <v>5.1341000800000005</v>
      </c>
      <c r="D182" s="395">
        <v>3.875268980000115</v>
      </c>
      <c r="E182" s="396">
        <v>-0.2451902145234156</v>
      </c>
      <c r="V182" s="394" t="s">
        <v>20</v>
      </c>
      <c r="W182" s="46">
        <v>5.1341000800000005</v>
      </c>
      <c r="X182" s="395">
        <v>3.875268980000115</v>
      </c>
      <c r="Y182" s="396">
        <v>-0.2451902145234156</v>
      </c>
    </row>
    <row r="183" spans="2:25" ht="21.75" customHeight="1" thickBot="1" thickTop="1">
      <c r="B183" s="376" t="s">
        <v>14</v>
      </c>
      <c r="C183" s="377">
        <v>770.8143216999999</v>
      </c>
      <c r="D183" s="378">
        <v>783.32034444</v>
      </c>
      <c r="E183" s="379">
        <v>0.016224429655663952</v>
      </c>
      <c r="V183" s="376" t="s">
        <v>14</v>
      </c>
      <c r="W183" s="377">
        <v>770.8143216999999</v>
      </c>
      <c r="X183" s="378">
        <v>783.32034444</v>
      </c>
      <c r="Y183" s="379">
        <v>0.016224429655663952</v>
      </c>
    </row>
    <row r="184" spans="2:25" ht="15" thickBot="1" thickTop="1">
      <c r="B184" s="81"/>
      <c r="C184" s="81"/>
      <c r="D184" s="81"/>
      <c r="E184" s="81"/>
      <c r="F184" s="87"/>
      <c r="V184" s="87"/>
      <c r="W184" s="87"/>
      <c r="X184" s="87"/>
      <c r="Y184" s="87"/>
    </row>
    <row r="185" spans="2:25" ht="21.75" thickBot="1" thickTop="1">
      <c r="B185" s="349" t="s">
        <v>24</v>
      </c>
      <c r="C185" s="371"/>
      <c r="D185" s="371"/>
      <c r="E185" s="372" t="s">
        <v>15</v>
      </c>
      <c r="F185" s="87"/>
      <c r="V185" s="349" t="s">
        <v>28</v>
      </c>
      <c r="W185" s="371"/>
      <c r="X185" s="371"/>
      <c r="Y185" s="372" t="s">
        <v>53</v>
      </c>
    </row>
    <row r="186" spans="2:25" ht="18.75" thickBot="1" thickTop="1">
      <c r="B186" s="351" t="s">
        <v>193</v>
      </c>
      <c r="C186" s="352" t="str">
        <f>+C177</f>
        <v>1T15</v>
      </c>
      <c r="D186" s="352" t="str">
        <f>+D177</f>
        <v>1T16</v>
      </c>
      <c r="E186" s="369" t="s">
        <v>71</v>
      </c>
      <c r="F186" s="87"/>
      <c r="V186" s="351" t="s">
        <v>47</v>
      </c>
      <c r="W186" s="352" t="str">
        <f>+W177</f>
        <v>1Q15</v>
      </c>
      <c r="X186" s="352" t="str">
        <f>+X177</f>
        <v>1Q16</v>
      </c>
      <c r="Y186" s="369" t="s">
        <v>71</v>
      </c>
    </row>
    <row r="187" spans="2:25" ht="15.75" thickTop="1">
      <c r="B187" s="394" t="s">
        <v>195</v>
      </c>
      <c r="C187" s="46">
        <v>6345.692427</v>
      </c>
      <c r="D187" s="395">
        <v>5600.45569196</v>
      </c>
      <c r="E187" s="396">
        <v>-0.1174397819643962</v>
      </c>
      <c r="F187" s="87"/>
      <c r="V187" s="394" t="s">
        <v>16</v>
      </c>
      <c r="W187" s="46">
        <v>6345.692427</v>
      </c>
      <c r="X187" s="395">
        <v>5600.45569196</v>
      </c>
      <c r="Y187" s="396">
        <v>-0.1174397819643962</v>
      </c>
    </row>
    <row r="188" spans="2:25" ht="15">
      <c r="B188" s="394" t="s">
        <v>196</v>
      </c>
      <c r="C188" s="46">
        <v>2851.4117180899993</v>
      </c>
      <c r="D188" s="395">
        <v>2704.2093320899985</v>
      </c>
      <c r="E188" s="396">
        <v>-0.05162438839193784</v>
      </c>
      <c r="F188" s="87"/>
      <c r="V188" s="394" t="s">
        <v>17</v>
      </c>
      <c r="W188" s="46">
        <v>2851.4117180899993</v>
      </c>
      <c r="X188" s="395">
        <v>2704.2093320899985</v>
      </c>
      <c r="Y188" s="396">
        <v>-0.05162438839193784</v>
      </c>
    </row>
    <row r="189" spans="2:25" ht="15">
      <c r="B189" s="394" t="s">
        <v>389</v>
      </c>
      <c r="C189" s="46">
        <v>1057.729</v>
      </c>
      <c r="D189" s="395">
        <v>856.9977166599999</v>
      </c>
      <c r="E189" s="396">
        <v>-0.189775720756451</v>
      </c>
      <c r="F189" s="87"/>
      <c r="V189" s="394" t="s">
        <v>18</v>
      </c>
      <c r="W189" s="46">
        <v>1057.729</v>
      </c>
      <c r="X189" s="395">
        <v>856.9977166599999</v>
      </c>
      <c r="Y189" s="396">
        <v>-0.189775720756451</v>
      </c>
    </row>
    <row r="190" spans="2:25" ht="15">
      <c r="B190" s="394" t="s">
        <v>199</v>
      </c>
      <c r="C190" s="46">
        <v>0</v>
      </c>
      <c r="D190" s="395">
        <v>61.27868228</v>
      </c>
      <c r="E190" s="396" t="s">
        <v>147</v>
      </c>
      <c r="F190" s="87"/>
      <c r="V190" s="394" t="s">
        <v>19</v>
      </c>
      <c r="W190" s="46">
        <v>0</v>
      </c>
      <c r="X190" s="395">
        <v>61.27868228</v>
      </c>
      <c r="Y190" s="396" t="s">
        <v>147</v>
      </c>
    </row>
    <row r="191" spans="2:25" ht="15.75" thickBot="1">
      <c r="B191" s="394" t="s">
        <v>200</v>
      </c>
      <c r="C191" s="46">
        <v>41.936</v>
      </c>
      <c r="D191" s="395">
        <v>25.31743463000123</v>
      </c>
      <c r="E191" s="396">
        <v>-0.39628398917395</v>
      </c>
      <c r="F191" s="87"/>
      <c r="V191" s="394" t="s">
        <v>20</v>
      </c>
      <c r="W191" s="46">
        <v>41.936</v>
      </c>
      <c r="X191" s="395">
        <v>25.31743463000123</v>
      </c>
      <c r="Y191" s="396">
        <v>-0.39628398917395</v>
      </c>
    </row>
    <row r="192" spans="2:25" ht="16.5" thickBot="1" thickTop="1">
      <c r="B192" s="376" t="s">
        <v>14</v>
      </c>
      <c r="C192" s="377">
        <v>10296.76914509</v>
      </c>
      <c r="D192" s="378">
        <v>9248.25885762</v>
      </c>
      <c r="E192" s="379">
        <v>-0.10182905654148622</v>
      </c>
      <c r="F192" s="87"/>
      <c r="V192" s="376" t="s">
        <v>14</v>
      </c>
      <c r="W192" s="377">
        <v>10296.76914509</v>
      </c>
      <c r="X192" s="378">
        <v>9248.25885762</v>
      </c>
      <c r="Y192" s="379">
        <v>-0.10182905654148622</v>
      </c>
    </row>
    <row r="193" ht="15" thickTop="1"/>
    <row r="212" ht="8.25" customHeight="1"/>
  </sheetData>
  <sheetProtection/>
  <mergeCells count="26">
    <mergeCell ref="F39:H39"/>
    <mergeCell ref="I39:K39"/>
    <mergeCell ref="V39:V40"/>
    <mergeCell ref="N60:P60"/>
    <mergeCell ref="V60:V61"/>
    <mergeCell ref="N39:P39"/>
    <mergeCell ref="Z60:AB60"/>
    <mergeCell ref="AC60:AE60"/>
    <mergeCell ref="AF60:AH60"/>
    <mergeCell ref="L39:M39"/>
    <mergeCell ref="B60:B61"/>
    <mergeCell ref="C60:E60"/>
    <mergeCell ref="F60:H60"/>
    <mergeCell ref="I60:K60"/>
    <mergeCell ref="B39:B40"/>
    <mergeCell ref="C39:E39"/>
    <mergeCell ref="AJ38:AK38"/>
    <mergeCell ref="AI39:AK39"/>
    <mergeCell ref="AI60:AK60"/>
    <mergeCell ref="L60:M60"/>
    <mergeCell ref="V59:AK59"/>
    <mergeCell ref="W39:Y39"/>
    <mergeCell ref="Z39:AB39"/>
    <mergeCell ref="AC39:AE39"/>
    <mergeCell ref="AF39:AH39"/>
    <mergeCell ref="W60:Y6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mabermejoc</dc:creator>
  <cp:keywords/>
  <dc:description/>
  <cp:lastModifiedBy>caranda</cp:lastModifiedBy>
  <cp:lastPrinted>2015-07-28T08:49:30Z</cp:lastPrinted>
  <dcterms:created xsi:type="dcterms:W3CDTF">2013-05-14T10:24:32Z</dcterms:created>
  <dcterms:modified xsi:type="dcterms:W3CDTF">2016-05-13T10:10:47Z</dcterms:modified>
  <cp:category/>
  <cp:version/>
  <cp:contentType/>
  <cp:contentStatus/>
</cp:coreProperties>
</file>