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6\2016\"/>
    </mc:Choice>
  </mc:AlternateContent>
  <bookViews>
    <workbookView xWindow="120" yWindow="156" windowWidth="18912" windowHeight="10800" activeTab="1"/>
  </bookViews>
  <sheets>
    <sheet name="Grupo ACS" sheetId="1" r:id="rId1"/>
    <sheet name="Actividades . Activities" sheetId="4" r:id="rId2"/>
  </sheets>
  <calcPr calcId="152511" calcMode="autoNoTable" iterate="1"/>
</workbook>
</file>

<file path=xl/calcChain.xml><?xml version="1.0" encoding="utf-8"?>
<calcChain xmlns="http://schemas.openxmlformats.org/spreadsheetml/2006/main">
  <c r="B38" i="1" l="1"/>
  <c r="O295" i="1"/>
  <c r="AH41" i="4" l="1"/>
  <c r="AF41" i="4"/>
  <c r="Z41" i="4"/>
  <c r="W41" i="4"/>
  <c r="G309" i="1" l="1"/>
  <c r="W17" i="4" l="1"/>
  <c r="W14" i="4"/>
  <c r="X16" i="4" l="1"/>
  <c r="W16" i="4"/>
  <c r="Y16" i="4" l="1"/>
  <c r="X17" i="4"/>
  <c r="W10" i="4" l="1"/>
  <c r="X10" i="4"/>
  <c r="X8" i="4" l="1"/>
  <c r="X6" i="4"/>
  <c r="X5" i="4"/>
  <c r="W8" i="4"/>
  <c r="W6" i="4"/>
  <c r="W5" i="4"/>
  <c r="W18" i="4" l="1"/>
  <c r="W11" i="4" l="1"/>
  <c r="Y8" i="4"/>
  <c r="W9" i="4"/>
  <c r="W7" i="4"/>
  <c r="Y10" i="4" l="1"/>
  <c r="Y17" i="4" l="1"/>
  <c r="X18" i="4" l="1"/>
  <c r="Y4" i="4" l="1"/>
  <c r="X4" i="4"/>
  <c r="W4" i="4"/>
  <c r="X9" i="4" l="1"/>
  <c r="X7" i="4"/>
  <c r="Y5" i="4"/>
  <c r="X11" i="4"/>
  <c r="Y6" i="4"/>
  <c r="W13" i="4"/>
  <c r="X14" i="4" l="1"/>
  <c r="Y14" i="4" l="1"/>
  <c r="X12" i="4" l="1"/>
  <c r="W12" i="4"/>
  <c r="Y12" i="4" l="1"/>
  <c r="X13" i="4" l="1"/>
</calcChain>
</file>

<file path=xl/sharedStrings.xml><?xml version="1.0" encoding="utf-8"?>
<sst xmlns="http://schemas.openxmlformats.org/spreadsheetml/2006/main" count="1230" uniqueCount="468">
  <si>
    <t>Grupo ACS</t>
  </si>
  <si>
    <t>Euro Million</t>
  </si>
  <si>
    <t>Millones de Euros</t>
  </si>
  <si>
    <t>HOCHTIEF AG</t>
  </si>
  <si>
    <t>Key operating &amp; financial figures</t>
  </si>
  <si>
    <t>Turnover</t>
  </si>
  <si>
    <t>Months</t>
  </si>
  <si>
    <t>EBITDA</t>
  </si>
  <si>
    <t xml:space="preserve">Margin </t>
  </si>
  <si>
    <t>EBIT</t>
  </si>
  <si>
    <t>Net Investments</t>
  </si>
  <si>
    <t>Cuenta de Resultados Consolidada</t>
  </si>
  <si>
    <t>Income statement</t>
  </si>
  <si>
    <t>Ventas por Áreas Geográficas</t>
  </si>
  <si>
    <t>Cartera por Áreas Geográficas</t>
  </si>
  <si>
    <t>America</t>
  </si>
  <si>
    <t>Asia Pacific</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</si>
  <si>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</si>
  <si>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</si>
  <si>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</si>
  <si>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</si>
  <si>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</si>
  <si>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</si>
  <si>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</si>
  <si>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Environment</t>
  </si>
  <si>
    <t>Backlog per Geographical Area</t>
  </si>
  <si>
    <t>Resultados Operativos</t>
  </si>
  <si>
    <t>Operating Results</t>
  </si>
  <si>
    <t>Resultados financieros</t>
  </si>
  <si>
    <t>Financial Results</t>
  </si>
  <si>
    <t>Empresas Asociadas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</si>
  <si>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</si>
  <si>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</si>
  <si>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</si>
  <si>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</si>
  <si>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</si>
  <si>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</si>
  <si>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</si>
  <si>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</si>
  <si>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</si>
  <si>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</si>
  <si>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</si>
  <si>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</si>
  <si>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</si>
  <si>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</si>
  <si>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</si>
  <si>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Net Debt</t>
  </si>
  <si>
    <t>ND/Ebitda</t>
  </si>
  <si>
    <t>Sales per geographical areas</t>
  </si>
  <si>
    <t>Backlog per geographical areas</t>
  </si>
  <si>
    <t>HOCHTIEF</t>
  </si>
  <si>
    <t>Desglose por actividades</t>
  </si>
  <si>
    <t>Turnover breakdown by activity</t>
  </si>
  <si>
    <t>Backlog breakdown by activity</t>
  </si>
  <si>
    <t>Desglose de las Ventas por actividad</t>
  </si>
  <si>
    <t>Desglose de la Cartera por actividad</t>
  </si>
  <si>
    <t>Sales breakdown</t>
  </si>
  <si>
    <t>Principales magnitudes operativas y financieras</t>
  </si>
  <si>
    <t>Recurrent Net Profit</t>
  </si>
  <si>
    <t>Consolidated Income Statement</t>
  </si>
  <si>
    <t>Profit from Associates</t>
  </si>
  <si>
    <t>Detalle Principales Magnitudes Operativas</t>
  </si>
  <si>
    <t>Var.</t>
  </si>
  <si>
    <t>Main figures details</t>
  </si>
  <si>
    <t>Corporación</t>
  </si>
  <si>
    <t>Desglose de Beneficio Neto</t>
  </si>
  <si>
    <t>Net Profit breakdown</t>
  </si>
  <si>
    <t>Corporation</t>
  </si>
  <si>
    <t>Sales per Geographical Areas</t>
  </si>
  <si>
    <t>Backlog per Geographical Areas</t>
  </si>
  <si>
    <t>Asia Pacífico</t>
  </si>
  <si>
    <t xml:space="preserve">Millones de Euros </t>
  </si>
  <si>
    <t>Dragados</t>
  </si>
  <si>
    <t>Iridium</t>
  </si>
  <si>
    <t>HOCHTIEF (Aport. ACS)</t>
  </si>
  <si>
    <t>Ajustes</t>
  </si>
  <si>
    <t>Total</t>
  </si>
  <si>
    <t>HOCHTIEF (Contr. ACS)</t>
  </si>
  <si>
    <t>Euro million</t>
  </si>
  <si>
    <t>América</t>
  </si>
  <si>
    <t>Europa</t>
  </si>
  <si>
    <t>Europe</t>
  </si>
  <si>
    <t>Ex renovables</t>
  </si>
  <si>
    <t>Ex renewables</t>
  </si>
  <si>
    <t>Backlor per activity</t>
  </si>
  <si>
    <t>Cartera por Actividad</t>
  </si>
  <si>
    <t>Net Debt (€ mn)</t>
  </si>
  <si>
    <t>Holding</t>
  </si>
  <si>
    <t>Environmental Services</t>
  </si>
  <si>
    <t>Corporation / Adjustments</t>
  </si>
  <si>
    <t>* Refers to the proportional stake of the operating Joint Ventures and projects not fully consolidated in the Group</t>
  </si>
  <si>
    <t>Services</t>
  </si>
  <si>
    <t>Resultados Operativos 
Ex Renovables</t>
  </si>
  <si>
    <t xml:space="preserve">Proforma Operating Results </t>
  </si>
  <si>
    <t>2015</t>
  </si>
  <si>
    <t>Millones de euros</t>
  </si>
  <si>
    <t>Ventas</t>
  </si>
  <si>
    <t>Cartera</t>
  </si>
  <si>
    <t>Meses</t>
  </si>
  <si>
    <t>EBITDA (1)</t>
  </si>
  <si>
    <t xml:space="preserve">Margen </t>
  </si>
  <si>
    <t>EBIT (1)</t>
  </si>
  <si>
    <t>Bº Neto Atribuible</t>
  </si>
  <si>
    <t>BPA</t>
  </si>
  <si>
    <t>Inversiones Netas</t>
  </si>
  <si>
    <t>n.a</t>
  </si>
  <si>
    <t>Inversiones</t>
  </si>
  <si>
    <t>Desinversiones</t>
  </si>
  <si>
    <t>Deuda Neta total</t>
  </si>
  <si>
    <t>Deuda Neta de los Negocios</t>
  </si>
  <si>
    <t>Financiación de Proyectos</t>
  </si>
  <si>
    <t xml:space="preserve"> Euro Million</t>
  </si>
  <si>
    <t>Backlog</t>
  </si>
  <si>
    <t>Attributable Net Profit</t>
  </si>
  <si>
    <t>EPS</t>
  </si>
  <si>
    <t>Disposals</t>
  </si>
  <si>
    <t>Total Net Debt</t>
  </si>
  <si>
    <t>Businesses' Net Debt</t>
  </si>
  <si>
    <t>Project Financing</t>
  </si>
  <si>
    <t>Directa</t>
  </si>
  <si>
    <t>Proporcional*</t>
  </si>
  <si>
    <t>Producción</t>
  </si>
  <si>
    <t>Directo</t>
  </si>
  <si>
    <t>* Referente a la participación proporcional de las entidades operativas conjuntas  y proyectos no consolidados globalmente en el Grupo</t>
  </si>
  <si>
    <t>Direct</t>
  </si>
  <si>
    <t>Proportional*</t>
  </si>
  <si>
    <t>Work Done</t>
  </si>
  <si>
    <t>Servicios Industriales (1)</t>
  </si>
  <si>
    <t>Servicios</t>
  </si>
  <si>
    <t>Beneficio Neto de las Actividades</t>
  </si>
  <si>
    <t>Activos Renovables</t>
  </si>
  <si>
    <t>Beneficio Neto TOTAL</t>
  </si>
  <si>
    <t>(1) sin activos renovables</t>
  </si>
  <si>
    <t>Industrial Services (1)</t>
  </si>
  <si>
    <t>Net Profit from activities</t>
  </si>
  <si>
    <t>Renewable assets</t>
  </si>
  <si>
    <t>TOTAL Net Profit</t>
  </si>
  <si>
    <t>(1) Excludes renewables</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</si>
  <si>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</si>
  <si>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The Joint Ventures Net Results, which are those companies that are executing projects but managed with partners, has been included in the Total Income figure, whilst the Results on Equity Method includes the net results of the rest of affiliated companies</t>
  </si>
  <si>
    <t>Bº Bruto de Explotación (EBITDA)</t>
  </si>
  <si>
    <t>Margen EBITDA</t>
  </si>
  <si>
    <t>Dotación a amortizaciones</t>
  </si>
  <si>
    <t>Provisiones de circulante</t>
  </si>
  <si>
    <t>Bº de Explotación (EBIT)</t>
  </si>
  <si>
    <t>Margen EBIT</t>
  </si>
  <si>
    <t>Cifra Neta de Negocio</t>
  </si>
  <si>
    <t>Resultado Bruto de Explotación (EBITDA)</t>
  </si>
  <si>
    <t>Beneficio Ordinario de Explotación (EBIT)</t>
  </si>
  <si>
    <t>BAI Operaciones Continuadas</t>
  </si>
  <si>
    <t>Beneficio del Ejercicio</t>
  </si>
  <si>
    <t>Resultado Financiero Ordinario</t>
  </si>
  <si>
    <t>Diferencias de Cambio</t>
  </si>
  <si>
    <t>Variación valor razonable en inst. financieros</t>
  </si>
  <si>
    <t>Deterioro y Rdo. por enajenación inst. financieros</t>
  </si>
  <si>
    <t>Resultado Financiero Neto</t>
  </si>
  <si>
    <t>Rdo. Neto Entidades Operativas Conjuntas</t>
  </si>
  <si>
    <t>Rdo. Neto por Puesta en Equivalencia</t>
  </si>
  <si>
    <t>EBITDA Margin</t>
  </si>
  <si>
    <t>Depreciation</t>
  </si>
  <si>
    <t>Current assets provisions</t>
  </si>
  <si>
    <t>EBIT Margin</t>
  </si>
  <si>
    <t>Net Sales</t>
  </si>
  <si>
    <t>Operating Cash Flow (EBITDA)</t>
  </si>
  <si>
    <t>EBITDA margin</t>
  </si>
  <si>
    <t>Ordinary Operating Profit (EBIT)</t>
  </si>
  <si>
    <t>EBIT margin</t>
  </si>
  <si>
    <t>PBT of continued operations</t>
  </si>
  <si>
    <t xml:space="preserve">Consolidated Result </t>
  </si>
  <si>
    <t>Ordinary Financial Result</t>
  </si>
  <si>
    <t>Foreign exchange Results</t>
  </si>
  <si>
    <t>Impairment non current assets results</t>
  </si>
  <si>
    <t>Results on non current assets disposals</t>
  </si>
  <si>
    <t>Net Financial Result</t>
  </si>
  <si>
    <t>Joint Ventures Net Results</t>
  </si>
  <si>
    <t>Results on equity method</t>
  </si>
  <si>
    <t>Importe Neto Cifra de Negocios</t>
  </si>
  <si>
    <t>Otros ingresos</t>
  </si>
  <si>
    <t>Rdo. Neto Entidades Operativas Conjuntas*</t>
  </si>
  <si>
    <t>Total Ingresos</t>
  </si>
  <si>
    <t>Gastos de explotación</t>
  </si>
  <si>
    <t>Gastos de personal</t>
  </si>
  <si>
    <t>Beneficio Bruto de Explotación (EBITDA)</t>
  </si>
  <si>
    <t>Deterioro y Rdo. por enajenación inmovilizado</t>
  </si>
  <si>
    <t>Otros resultados</t>
  </si>
  <si>
    <t>Beneficio Neto de Explotación</t>
  </si>
  <si>
    <t>Ingresos Financieros</t>
  </si>
  <si>
    <t>Gastos Financieros</t>
  </si>
  <si>
    <t>n.a.</t>
  </si>
  <si>
    <t>Rdo. Por Puesta en Equivalencia*</t>
  </si>
  <si>
    <t>Impuesto sobre Sociedades</t>
  </si>
  <si>
    <t>BDI Operaciones Continuadas</t>
  </si>
  <si>
    <t>BDI Actividades Interrumpidas</t>
  </si>
  <si>
    <t>n.s.</t>
  </si>
  <si>
    <t>Intereses Minoritarios</t>
  </si>
  <si>
    <t>Intereses Minoritarios de actividad interrumpida</t>
  </si>
  <si>
    <t>Beneficio Atribuible a la Sociedad Dominante</t>
  </si>
  <si>
    <t>Other revenues</t>
  </si>
  <si>
    <t>Joint Ventures Net Results*</t>
  </si>
  <si>
    <t>Total Income</t>
  </si>
  <si>
    <t>Operating expenses</t>
  </si>
  <si>
    <t>Personnel expenses</t>
  </si>
  <si>
    <t>Fixed assets depreciation</t>
  </si>
  <si>
    <t>Impairment &amp; gains on fixed assets</t>
  </si>
  <si>
    <t>Other operating results</t>
  </si>
  <si>
    <t>Operating Profit</t>
  </si>
  <si>
    <t>Financial income</t>
  </si>
  <si>
    <t>Financial expenses</t>
  </si>
  <si>
    <t>Foreign exchange results</t>
  </si>
  <si>
    <t>Changes in fair value for finacial instruments</t>
  </si>
  <si>
    <t>Impairment &amp; gains on finacial instruments</t>
  </si>
  <si>
    <t>Results on equity method*</t>
  </si>
  <si>
    <t>Corporate income tax</t>
  </si>
  <si>
    <t>Net profit of continued operations</t>
  </si>
  <si>
    <t>Profit after taxes of the discontinued operations</t>
  </si>
  <si>
    <t>Minority interest</t>
  </si>
  <si>
    <t>Minority interest from discontinued operations</t>
  </si>
  <si>
    <t>Net Profit Attributable to the Parent Company</t>
  </si>
  <si>
    <t>%</t>
  </si>
  <si>
    <t>España</t>
  </si>
  <si>
    <t>Resto de Europa</t>
  </si>
  <si>
    <t>América del Norte</t>
  </si>
  <si>
    <t>América del Sur</t>
  </si>
  <si>
    <t>África</t>
  </si>
  <si>
    <t>TOTAL</t>
  </si>
  <si>
    <t>Spain</t>
  </si>
  <si>
    <t>Rest of Europe</t>
  </si>
  <si>
    <t>North America</t>
  </si>
  <si>
    <t>South America</t>
  </si>
  <si>
    <t>Africa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</si>
  <si>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</si>
  <si>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</si>
  <si>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</si>
  <si>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</si>
  <si>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</si>
  <si>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</si>
  <si>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</si>
  <si>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</si>
  <si>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</si>
  <si>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</si>
  <si>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</si>
  <si>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</si>
  <si>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</si>
  <si>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</si>
  <si>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</si>
  <si>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</si>
  <si>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</si>
  <si>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</si>
  <si>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</si>
  <si>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</si>
  <si>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</si>
  <si>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</si>
  <si>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</si>
  <si>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</si>
  <si>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</si>
  <si>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</si>
  <si>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</si>
  <si>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</si>
  <si>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</si>
  <si>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</si>
  <si>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</si>
  <si>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</si>
  <si>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</si>
  <si>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</si>
  <si>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</si>
  <si>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</si>
  <si>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</si>
  <si>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</si>
  <si>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</si>
  <si>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</si>
  <si>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</si>
  <si>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</si>
  <si>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</si>
  <si>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</si>
  <si>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</si>
  <si>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</si>
  <si>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</si>
  <si>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</si>
  <si>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</si>
  <si>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</si>
  <si>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</si>
  <si>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</si>
  <si>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</si>
  <si>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</si>
  <si>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</si>
  <si>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</si>
  <si>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</si>
  <si>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</si>
  <si>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</si>
  <si>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</si>
  <si>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</si>
  <si>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</si>
  <si>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</si>
  <si>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</si>
  <si>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</si>
  <si>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</si>
  <si>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</si>
  <si>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</si>
  <si>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</si>
  <si>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</si>
  <si>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</si>
  <si>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</si>
  <si>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</si>
  <si>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</si>
  <si>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</si>
  <si>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Financiera Bruta</t>
  </si>
  <si>
    <t>IFT* e Imposiciones a plazo</t>
  </si>
  <si>
    <t>Efectivo y otros activos líquidos</t>
  </si>
  <si>
    <t>Total Efectivo y Activos Líquidos</t>
  </si>
  <si>
    <t>ENDEUDAMIENTO FINANCIERO NETO</t>
  </si>
  <si>
    <t>(*) Las deudas y créditos con empresas del Grupo y asociadas están incluidos en "Otros pasivos financieros" e "IFT" respectivamente</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</si>
  <si>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</si>
  <si>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</si>
  <si>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</si>
  <si>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</si>
  <si>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</si>
  <si>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</si>
  <si>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</si>
  <si>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</si>
  <si>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</si>
  <si>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</si>
  <si>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</si>
  <si>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</si>
  <si>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t>
  </si>
  <si>
    <t>(*) Debt and credit with associates are included in "Other financial liabilities" and "ST financial investments"</t>
  </si>
  <si>
    <t>Flujos de Efectivo Operativo de Actividades Continuadas antes de Capital Circulante</t>
  </si>
  <si>
    <t>Cambios en el capital circulante operativo</t>
  </si>
  <si>
    <t>Inversiones operativas netas</t>
  </si>
  <si>
    <t>Flujos Netos de Efectivo Operativo de Actividades Continuadas</t>
  </si>
  <si>
    <t>Flujos Netos de Efectivo Operativo de las Actividades Interrumpidas (*)</t>
  </si>
  <si>
    <t>Pago de inversiones financieras</t>
  </si>
  <si>
    <t>Cobro de desinversiones financieras</t>
  </si>
  <si>
    <t>Otras fuentes de financiación</t>
  </si>
  <si>
    <t>Flujos de Efectivo Libre</t>
  </si>
  <si>
    <t>Dividendos abonados</t>
  </si>
  <si>
    <t>Dividendos intragrupo</t>
  </si>
  <si>
    <t>Acciones propias</t>
  </si>
  <si>
    <t>Caja generada / (consumida)</t>
  </si>
  <si>
    <t xml:space="preserve">HOT </t>
  </si>
  <si>
    <t>ACS exHOT</t>
  </si>
  <si>
    <t>Cash Flow from Operating Activities before Working Capital</t>
  </si>
  <si>
    <t>Operating working capital variation</t>
  </si>
  <si>
    <t>Net CAPEX</t>
  </si>
  <si>
    <t>Net Operating Cash Flow from continuing activities</t>
  </si>
  <si>
    <t>Net Operating Cash Flow from discontinued operations (*)</t>
  </si>
  <si>
    <t>Financial Investments</t>
  </si>
  <si>
    <t>Financial Divestments</t>
  </si>
  <si>
    <t>Other Financial Sources</t>
  </si>
  <si>
    <t>Free Cash Flow</t>
  </si>
  <si>
    <t>Dividends paid</t>
  </si>
  <si>
    <t>Intra group Dividends</t>
  </si>
  <si>
    <t>Treasury stock acquisition</t>
  </si>
  <si>
    <t>Total Cash Flow generated / (Consumed)</t>
  </si>
  <si>
    <t>Inversiones Operativas</t>
  </si>
  <si>
    <t>Desinversiones Operativas</t>
  </si>
  <si>
    <t>Inversiones Operativas Netas</t>
  </si>
  <si>
    <t>Inversiones en Proyectos y Financieras</t>
  </si>
  <si>
    <t>Desinversiones Financieras</t>
  </si>
  <si>
    <t>Inversiones en Proyectos y Fin. Netas</t>
  </si>
  <si>
    <t>Total Inversiones Netas</t>
  </si>
  <si>
    <t>Operating Investments</t>
  </si>
  <si>
    <t xml:space="preserve">Investments in Projects &amp; Financial </t>
  </si>
  <si>
    <t>Total Investments</t>
  </si>
  <si>
    <t>Operating Disposals</t>
  </si>
  <si>
    <t>Financial Disposals</t>
  </si>
  <si>
    <t>Total Disposals</t>
  </si>
  <si>
    <t>Hochtief</t>
  </si>
  <si>
    <t xml:space="preserve">Services  </t>
  </si>
  <si>
    <t>Corporation &amp; others</t>
  </si>
  <si>
    <t>CIFRA DE NEGOCIO</t>
  </si>
  <si>
    <t xml:space="preserve">Servicios  </t>
  </si>
  <si>
    <t>Corporación / Ajustes</t>
  </si>
  <si>
    <t>Bº BRUTO EXPLOTACIÓN (EBITDA)</t>
  </si>
  <si>
    <t>Bº EXPLOTACIÓN (EBIT)</t>
  </si>
  <si>
    <t>Bº NETO</t>
  </si>
  <si>
    <t>INVERSIONES NETAS</t>
  </si>
  <si>
    <t>CARTERA</t>
  </si>
  <si>
    <t>meses</t>
  </si>
  <si>
    <t>DEUDA NETA</t>
  </si>
  <si>
    <t>TURNOVER</t>
  </si>
  <si>
    <t>NET PROFIT</t>
  </si>
  <si>
    <t>NET INVESTMENTS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</si>
  <si>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</si>
  <si>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</si>
  <si>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</si>
  <si>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</si>
  <si>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</si>
  <si>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</si>
  <si>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</si>
  <si>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</si>
  <si>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</si>
  <si>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</si>
  <si>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</si>
  <si>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</si>
  <si>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</si>
  <si>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</si>
  <si>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</si>
  <si>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</si>
  <si>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</si>
  <si>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</si>
  <si>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</si>
  <si>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</si>
  <si>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</si>
  <si>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</si>
  <si>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</si>
  <si>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</si>
  <si>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</si>
  <si>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</si>
  <si>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</si>
  <si>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</si>
  <si>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</si>
  <si>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</si>
  <si>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</si>
  <si>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Margen</t>
  </si>
  <si>
    <t xml:space="preserve">Bº Neto </t>
  </si>
  <si>
    <t>n.s</t>
  </si>
  <si>
    <t>Fondo Maniobra</t>
  </si>
  <si>
    <t xml:space="preserve">Deuda Neta </t>
  </si>
  <si>
    <t xml:space="preserve">DN/Ebitda </t>
  </si>
  <si>
    <t>Rdos. Financieros Netos</t>
  </si>
  <si>
    <t>Bº por Puesta Equiv.</t>
  </si>
  <si>
    <t>Otros Rdos. y Venta Inmov.</t>
  </si>
  <si>
    <t>BAI</t>
  </si>
  <si>
    <t>Impuestos</t>
  </si>
  <si>
    <t>Minoritarios</t>
  </si>
  <si>
    <t>Bº Neto</t>
  </si>
  <si>
    <t>-</t>
  </si>
  <si>
    <t>Sales</t>
  </si>
  <si>
    <t>Margin</t>
  </si>
  <si>
    <t>Net Financial Results</t>
  </si>
  <si>
    <t>Equity Method</t>
  </si>
  <si>
    <t>Other Results &amp; Fixed Assets</t>
  </si>
  <si>
    <t>EBT</t>
  </si>
  <si>
    <t>Taxes</t>
  </si>
  <si>
    <t>Minorities</t>
  </si>
  <si>
    <t>Net Profit</t>
  </si>
  <si>
    <t>n/a</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</si>
  <si>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</si>
  <si>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</si>
  <si>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</si>
  <si>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</si>
  <si>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</si>
  <si>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</si>
  <si>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</si>
  <si>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</si>
  <si>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</si>
  <si>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</si>
  <si>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</si>
  <si>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</si>
  <si>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</si>
  <si>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</si>
  <si>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</si>
  <si>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</si>
  <si>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</si>
  <si>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</si>
  <si>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</si>
  <si>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</si>
  <si>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</si>
  <si>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</si>
  <si>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</si>
  <si>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Fondo de Maniobra</t>
  </si>
  <si>
    <t>Servicios Integrales</t>
  </si>
  <si>
    <t>Servicios Logísticos</t>
  </si>
  <si>
    <t>Internacional</t>
  </si>
  <si>
    <t>% ventas</t>
  </si>
  <si>
    <t>Facility management</t>
  </si>
  <si>
    <t>Logistics</t>
  </si>
  <si>
    <t>% cartera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</si>
</sst>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x"/>
    <numFmt numFmtId="180" formatCode="#,##0.0"/>
    <numFmt numFmtId="181" formatCode="0.0\ %\ ;[Red]\(0.0\ %\)"/>
    <numFmt numFmtId="182" formatCode="\+0.0\ %\ ;\-0.0\ %\ "/>
    <numFmt numFmtId="183" formatCode="#,##0.0\ _p;\(#,##0.0\)_p;&quot;&quot;"/>
    <numFmt numFmtId="184" formatCode="0_);\(0\)"/>
    <numFmt numFmtId="185" formatCode="_-* #,##0.00\ [$€-1]_-;\-* #,##0.00\ [$€-1]_-;_-* &quot;-&quot;??\ [$€-1]_-"/>
    <numFmt numFmtId="186" formatCode="#,##0\ _p"/>
    <numFmt numFmtId="187" formatCode="#,##0.00\ _p"/>
    <numFmt numFmtId="188" formatCode="#,##0.00\ [$€-1]_);\(#,##0.00\ [$€-1]\)"/>
    <numFmt numFmtId="189" formatCode="_-* #,##0\ _P_t_s_-;\-* #,##0\ _P_t_s_-;_-* &quot;-&quot;\ _P_t_s_-;_-@_-"/>
    <numFmt numFmtId="190" formatCode="_-* #,##0.00\ _p_t_a_-;\-* #,##0.00\ _p_t_a_-;_-* &quot;-&quot;??\ _p_t_a_-;_-@_-"/>
  </numFmts>
  <fonts count="73"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0"/>
      <color theme="4" tint="-0.249977111117893"/>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7111117893"/>
      <name val="Calibri"/>
      <family val="2"/>
    </font>
    <font>
      <b/>
      <sz val="11"/>
      <color theme="0"/>
      <name val="Calibri"/>
      <family val="2"/>
    </font>
    <font>
      <b/>
      <sz val="14"/>
      <color rgb="FFFFC000"/>
      <name val="Calibri"/>
      <family val="2"/>
    </font>
    <font>
      <b/>
      <sz val="10"/>
      <color theme="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i/>
      <sz val="8"/>
      <name val="Calibri"/>
      <family val="2"/>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s>
  <fills count="13">
    <fill>
      <patternFill patternType="none"/>
    </fill>
    <fill>
      <patternFill patternType="gray125"/>
    </fill>
    <fill>
      <patternFill patternType="mediumGray">
        <fgColor indexed="9"/>
        <bgColor indexed="9"/>
      </patternFill>
    </fill>
    <fill>
      <patternFill patternType="solid">
        <fgColor indexed="5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s>
  <borders count="160">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style="thin">
        <color theme="4" tint="-0.499984740745262"/>
      </left>
      <right style="thin">
        <color theme="4" tint="-0.499984740745262"/>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style="thin">
        <color theme="4" tint="-0.499984740745262"/>
      </right>
      <top style="thick">
        <color theme="4" tint="-0.499984740745262"/>
      </top>
      <bottom style="medium">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ck">
        <color theme="4" tint="-0.499984740745262"/>
      </right>
      <top style="thick">
        <color theme="4" tint="-0.499984740745262"/>
      </top>
      <bottom style="thick">
        <color theme="4" tint="-0.499984740745262"/>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n">
        <color theme="4" tint="-0.499984740745262"/>
      </right>
      <top style="thick">
        <color theme="4" tint="-0.499984740745262"/>
      </top>
      <bottom style="thick">
        <color theme="4" tint="-0.499984740745262"/>
      </bottom>
      <diagonal/>
    </border>
    <border>
      <left style="thick">
        <color theme="4" tint="-0.499984740745262"/>
      </left>
      <right style="thin">
        <color theme="4" tint="-0.499984740745262"/>
      </right>
      <top/>
      <bottom style="thick">
        <color theme="4" tint="-0.499984740745262"/>
      </bottom>
      <diagonal/>
    </border>
    <border>
      <left style="thick">
        <color theme="4" tint="-0.499984740745262"/>
      </left>
      <right style="thin">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5" tint="0.399945066682943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style="thin">
        <color theme="5" tint="0.39988402966399123"/>
      </left>
      <right style="thin">
        <color theme="5" tint="0.39988402966399123"/>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n">
        <color theme="5" tint="0.39988402966399123"/>
      </left>
      <right style="thin">
        <color theme="5" tint="0.39988402966399123"/>
      </right>
      <top/>
      <bottom style="thick">
        <color theme="5" tint="0.39994506668294322"/>
      </bottom>
      <diagonal/>
    </border>
    <border>
      <left style="thick">
        <color theme="5" tint="0.39991454817346722"/>
      </left>
      <right/>
      <top style="thick">
        <color theme="5" tint="0.39994506668294322"/>
      </top>
      <bottom/>
      <diagonal/>
    </border>
    <border>
      <left/>
      <right style="thick">
        <color theme="5" tint="0.39991454817346722"/>
      </right>
      <top style="thick">
        <color theme="5" tint="0.39994506668294322"/>
      </top>
      <bottom/>
      <diagonal/>
    </border>
    <border>
      <left style="thick">
        <color theme="5" tint="0.39991454817346722"/>
      </left>
      <right/>
      <top style="thick">
        <color theme="5" tint="0.39994506668294322"/>
      </top>
      <bottom style="thick">
        <color theme="5" tint="0.39991454817346722"/>
      </bottom>
      <diagonal/>
    </border>
    <border>
      <left style="thick">
        <color theme="5" tint="0.39985351115451523"/>
      </left>
      <right style="thick">
        <color theme="5" tint="0.39985351115451523"/>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style="thick">
        <color theme="5" tint="0.39991454817346722"/>
      </left>
      <right/>
      <top/>
      <bottom/>
      <diagonal/>
    </border>
    <border>
      <left style="thick">
        <color theme="5" tint="0.39985351115451523"/>
      </left>
      <right style="thick">
        <color theme="5" tint="0.39985351115451523"/>
      </right>
      <top/>
      <bottom/>
      <diagonal/>
    </border>
    <border>
      <left/>
      <right style="thick">
        <color theme="5" tint="0.39991454817346722"/>
      </right>
      <top/>
      <bottom/>
      <diagonal/>
    </border>
    <border>
      <left style="thick">
        <color theme="5" tint="0.39985351115451523"/>
      </left>
      <right style="thick">
        <color theme="5" tint="0.39985351115451523"/>
      </right>
      <top/>
      <bottom style="thick">
        <color theme="5" tint="0.39988402966399123"/>
      </bottom>
      <diagonal/>
    </border>
    <border>
      <left style="thick">
        <color theme="5" tint="0.39991454817346722"/>
      </left>
      <right/>
      <top style="thick">
        <color theme="5" tint="0.39988402966399123"/>
      </top>
      <bottom style="thick">
        <color theme="5" tint="0.39991454817346722"/>
      </bottom>
      <diagonal/>
    </border>
    <border>
      <left/>
      <right/>
      <top style="thick">
        <color theme="5" tint="0.39988402966399123"/>
      </top>
      <bottom style="thick">
        <color theme="5" tint="0.39991454817346722"/>
      </bottom>
      <diagonal/>
    </border>
    <border>
      <left style="thick">
        <color theme="5" tint="0.39994506668294322"/>
      </left>
      <right style="thick">
        <color theme="5" tint="0.39994506668294322"/>
      </right>
      <top style="thick">
        <color theme="5" tint="0.39988402966399123"/>
      </top>
      <bottom style="thick">
        <color theme="5" tint="0.39991454817346722"/>
      </bottom>
      <diagonal/>
    </border>
    <border>
      <left/>
      <right style="thick">
        <color theme="5" tint="0.39991454817346722"/>
      </right>
      <top style="thick">
        <color theme="5" tint="0.39988402966399123"/>
      </top>
      <bottom style="thick">
        <color theme="5" tint="0.39991454817346722"/>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n">
        <color theme="3"/>
      </left>
      <right style="thin">
        <color theme="3"/>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n">
        <color theme="3"/>
      </left>
      <right style="thin">
        <color theme="3"/>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ck">
        <color theme="3"/>
      </right>
      <top/>
      <bottom style="thick">
        <color theme="3"/>
      </bottom>
      <diagonal/>
    </border>
    <border>
      <left style="thick">
        <color theme="3"/>
      </left>
      <right style="thick">
        <color theme="3"/>
      </right>
      <top style="thick">
        <color theme="3"/>
      </top>
      <bottom style="thick">
        <color theme="3"/>
      </bottom>
      <diagonal/>
    </border>
    <border>
      <left style="thick">
        <color theme="3"/>
      </left>
      <right style="thick">
        <color theme="3"/>
      </right>
      <top/>
      <bottom/>
      <diagonal/>
    </border>
    <border>
      <left style="thick">
        <color theme="3"/>
      </left>
      <right/>
      <top style="thick">
        <color theme="3"/>
      </top>
      <bottom style="medium">
        <color indexed="56"/>
      </bottom>
      <diagonal/>
    </border>
    <border>
      <left/>
      <right/>
      <top style="thick">
        <color theme="3"/>
      </top>
      <bottom style="medium">
        <color indexed="56"/>
      </bottom>
      <diagonal/>
    </border>
    <border>
      <left style="thick">
        <color theme="3"/>
      </left>
      <right style="thick">
        <color theme="3"/>
      </right>
      <top style="thick">
        <color theme="3"/>
      </top>
      <bottom style="medium">
        <color indexed="56"/>
      </bottom>
      <diagonal/>
    </border>
    <border>
      <left/>
      <right style="thick">
        <color theme="3"/>
      </right>
      <top style="thick">
        <color theme="3"/>
      </top>
      <bottom style="medium">
        <color indexed="56"/>
      </bottom>
      <diagonal/>
    </border>
    <border>
      <left style="thick">
        <color theme="3"/>
      </left>
      <right style="thick">
        <color theme="3"/>
      </right>
      <top/>
      <bottom style="thick">
        <color theme="3"/>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right/>
      <top style="thick">
        <color theme="6" tint="-0.24994659260841701"/>
      </top>
      <bottom style="thick">
        <color theme="6" tint="-0.24994659260841701"/>
      </bottom>
      <diagonal/>
    </border>
    <border>
      <left style="thin">
        <color theme="6" tint="-0.24994659260841701"/>
      </left>
      <right style="thin">
        <color theme="6" tint="-0.24994659260841701"/>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style="thick">
        <color theme="6" tint="-0.24994659260841701"/>
      </top>
      <bottom/>
      <diagonal/>
    </border>
    <border>
      <left style="thin">
        <color theme="6" tint="-0.24994659260841701"/>
      </left>
      <right style="thin">
        <color theme="6" tint="-0.24994659260841701"/>
      </right>
      <top style="thick">
        <color theme="6" tint="-0.24994659260841701"/>
      </top>
      <bottom/>
      <diagonal/>
    </border>
    <border>
      <left style="thick">
        <color theme="6" tint="-0.24994659260841701"/>
      </left>
      <right/>
      <top/>
      <bottom/>
      <diagonal/>
    </border>
    <border>
      <left style="thin">
        <color theme="6" tint="-0.24994659260841701"/>
      </left>
      <right style="thin">
        <color theme="6" tint="-0.24994659260841701"/>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style="thin">
        <color theme="6" tint="-0.24994659260841701"/>
      </left>
      <right style="thin">
        <color theme="6" tint="-0.24994659260841701"/>
      </right>
      <top/>
      <bottom style="thick">
        <color theme="6" tint="-0.24994659260841701"/>
      </bottom>
      <diagonal/>
    </border>
    <border>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right style="thin">
        <color theme="4" tint="-0.499984740745262"/>
      </right>
      <top style="thick">
        <color theme="4" tint="-0.499984740745262"/>
      </top>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thick">
        <color rgb="FF002060"/>
      </left>
      <right/>
      <top/>
      <bottom/>
      <diagonal/>
    </border>
    <border>
      <left style="medium">
        <color rgb="FF002060"/>
      </left>
      <right style="thick">
        <color rgb="FF002060"/>
      </right>
      <top style="thick">
        <color rgb="FF002060"/>
      </top>
      <bottom/>
      <diagonal/>
    </border>
    <border>
      <left style="medium">
        <color rgb="FF002060"/>
      </left>
      <right style="thick">
        <color rgb="FF002060"/>
      </right>
      <top/>
      <bottom/>
      <diagonal/>
    </border>
    <border>
      <left style="thick">
        <color rgb="FF002060"/>
      </left>
      <right/>
      <top style="thick">
        <color rgb="FF002060"/>
      </top>
      <bottom/>
      <diagonal/>
    </border>
    <border>
      <left/>
      <right/>
      <top style="thick">
        <color rgb="FF002060"/>
      </top>
      <bottom/>
      <diagonal/>
    </border>
    <border>
      <left style="thick">
        <color rgb="FF002060"/>
      </left>
      <right/>
      <top/>
      <bottom style="thick">
        <color rgb="FF002060"/>
      </bottom>
      <diagonal/>
    </border>
    <border>
      <left/>
      <right/>
      <top/>
      <bottom style="thick">
        <color rgb="FF002060"/>
      </bottom>
      <diagonal/>
    </border>
    <border>
      <left style="medium">
        <color rgb="FF002060"/>
      </left>
      <right style="thick">
        <color rgb="FF002060"/>
      </right>
      <top/>
      <bottom style="thick">
        <color rgb="FF002060"/>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n">
        <color theme="4" tint="-0.499984740745262"/>
      </left>
      <right/>
      <top style="thick">
        <color theme="4" tint="-0.499984740745262"/>
      </top>
      <bottom style="medium">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style="thick">
        <color theme="4" tint="-0.499984740745262"/>
      </left>
      <right style="thick">
        <color theme="3" tint="-0.499984740745262"/>
      </right>
      <top style="thick">
        <color theme="4" tint="-0.499984740745262"/>
      </top>
      <bottom style="thick">
        <color theme="4" tint="-0.499984740745262"/>
      </bottom>
      <diagonal/>
    </border>
    <border>
      <left style="thick">
        <color theme="3" tint="-0.499984740745262"/>
      </left>
      <right style="thin">
        <color theme="4" tint="-0.499984740745262"/>
      </right>
      <top style="thick">
        <color theme="4" tint="-0.499984740745262"/>
      </top>
      <bottom style="thick">
        <color theme="4" tint="-0.499984740745262"/>
      </bottom>
      <diagonal/>
    </border>
    <border>
      <left/>
      <right/>
      <top/>
      <bottom style="medium">
        <color theme="4" tint="-0.499984740745262"/>
      </bottom>
      <diagonal/>
    </border>
    <border>
      <left/>
      <right style="thick">
        <color theme="5" tint="0.39991454817346722"/>
      </right>
      <top style="thick">
        <color theme="5" tint="0.39994506668294322"/>
      </top>
      <bottom style="thin">
        <color theme="5" tint="0.39988402966399123"/>
      </bottom>
      <diagonal/>
    </border>
    <border>
      <left style="thin">
        <color theme="3"/>
      </left>
      <right style="thin">
        <color theme="3"/>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s>
  <cellStyleXfs count="7">
    <xf numFmtId="0" fontId="0" fillId="0" borderId="0"/>
    <xf numFmtId="185" fontId="7"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189" fontId="7" fillId="0" borderId="0" applyFont="0" applyFill="0" applyBorder="0" applyAlignment="0" applyProtection="0"/>
    <xf numFmtId="0" fontId="21" fillId="0" borderId="0"/>
  </cellStyleXfs>
  <cellXfs count="692">
    <xf numFmtId="0" fontId="0" fillId="0" borderId="0" xfId="0"/>
    <xf numFmtId="0" fontId="22" fillId="4" borderId="1" xfId="0" applyFont="1" applyFill="1" applyBorder="1" applyAlignment="1">
      <alignment vertical="center"/>
    </xf>
    <xf numFmtId="0" fontId="23" fillId="4" borderId="2" xfId="0" applyFont="1" applyFill="1" applyBorder="1" applyAlignment="1">
      <alignment vertical="center"/>
    </xf>
    <xf numFmtId="0" fontId="24" fillId="4"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25" fillId="0" borderId="7" xfId="0" applyFont="1" applyFill="1" applyBorder="1" applyAlignment="1">
      <alignment horizontal="left" vertical="center" indent="1"/>
    </xf>
    <xf numFmtId="165" fontId="4" fillId="0" borderId="7" xfId="0" applyNumberFormat="1" applyFont="1" applyFill="1" applyBorder="1" applyAlignment="1">
      <alignment horizontal="right" vertical="center" indent="1"/>
    </xf>
    <xf numFmtId="165" fontId="4" fillId="5" borderId="8" xfId="0" applyNumberFormat="1" applyFont="1" applyFill="1" applyBorder="1" applyAlignment="1">
      <alignment horizontal="right" vertical="center" indent="1"/>
    </xf>
    <xf numFmtId="166" fontId="5" fillId="0" borderId="9" xfId="0" applyNumberFormat="1" applyFont="1" applyFill="1" applyBorder="1" applyAlignment="1">
      <alignment horizontal="right" vertical="center" indent="1"/>
    </xf>
    <xf numFmtId="0" fontId="26" fillId="0" borderId="7" xfId="0" applyFont="1" applyFill="1" applyBorder="1" applyAlignment="1">
      <alignment horizontal="left" vertical="center" indent="2"/>
    </xf>
    <xf numFmtId="165" fontId="6" fillId="0" borderId="7" xfId="0" applyNumberFormat="1" applyFont="1" applyFill="1" applyBorder="1" applyAlignment="1">
      <alignment horizontal="right" vertical="center" indent="1"/>
    </xf>
    <xf numFmtId="165" fontId="6" fillId="5" borderId="8" xfId="0" applyNumberFormat="1" applyFont="1" applyFill="1" applyBorder="1" applyAlignment="1">
      <alignment horizontal="right" vertical="center" indent="1"/>
    </xf>
    <xf numFmtId="167" fontId="6" fillId="0" borderId="9" xfId="4" applyNumberFormat="1" applyFont="1" applyFill="1" applyBorder="1" applyAlignment="1">
      <alignment horizontal="right" vertical="center" indent="1"/>
    </xf>
    <xf numFmtId="168" fontId="6" fillId="0" borderId="7" xfId="4" applyNumberFormat="1" applyFont="1" applyFill="1" applyBorder="1" applyAlignment="1">
      <alignment horizontal="right" vertical="center" indent="1"/>
    </xf>
    <xf numFmtId="168" fontId="6" fillId="5" borderId="8" xfId="4" applyNumberFormat="1" applyFont="1" applyFill="1" applyBorder="1" applyAlignment="1">
      <alignment horizontal="right" vertical="center" indent="1"/>
    </xf>
    <xf numFmtId="166" fontId="6" fillId="0" borderId="9" xfId="4" applyNumberFormat="1" applyFont="1" applyFill="1" applyBorder="1" applyAlignment="1">
      <alignment horizontal="right" vertical="center" indent="1"/>
    </xf>
    <xf numFmtId="0" fontId="25" fillId="0" borderId="10" xfId="0" applyFont="1" applyFill="1" applyBorder="1" applyAlignment="1">
      <alignment horizontal="left" vertical="center" wrapText="1" indent="1"/>
    </xf>
    <xf numFmtId="0" fontId="27" fillId="0" borderId="7" xfId="0" applyFont="1" applyFill="1" applyBorder="1" applyAlignment="1">
      <alignment horizontal="left" vertical="center" indent="2"/>
    </xf>
    <xf numFmtId="165" fontId="8" fillId="0" borderId="7"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6" fontId="5" fillId="0" borderId="9" xfId="4" applyNumberFormat="1" applyFont="1" applyFill="1" applyBorder="1" applyAlignment="1">
      <alignment horizontal="right" vertical="center" indent="1"/>
    </xf>
    <xf numFmtId="0" fontId="27" fillId="0" borderId="13" xfId="0" applyFont="1" applyFill="1" applyBorder="1" applyAlignment="1">
      <alignment horizontal="left" vertical="center" indent="2"/>
    </xf>
    <xf numFmtId="165" fontId="8" fillId="0" borderId="13" xfId="0" applyNumberFormat="1" applyFont="1" applyFill="1" applyBorder="1" applyAlignment="1">
      <alignment horizontal="right" vertical="center" indent="1"/>
    </xf>
    <xf numFmtId="165" fontId="8" fillId="5" borderId="14" xfId="0" applyNumberFormat="1" applyFont="1" applyFill="1" applyBorder="1" applyAlignment="1">
      <alignment horizontal="right" vertical="center" indent="1"/>
    </xf>
    <xf numFmtId="166" fontId="6" fillId="0" borderId="15" xfId="4" applyNumberFormat="1" applyFont="1" applyFill="1" applyBorder="1" applyAlignment="1">
      <alignment horizontal="right" vertical="center" indent="1"/>
    </xf>
    <xf numFmtId="0" fontId="24" fillId="4" borderId="13" xfId="0" applyFont="1" applyFill="1" applyBorder="1" applyAlignment="1">
      <alignment horizontal="left" vertical="center" indent="1"/>
    </xf>
    <xf numFmtId="0" fontId="28" fillId="4" borderId="16" xfId="0" applyFont="1" applyFill="1" applyBorder="1" applyAlignment="1">
      <alignment vertical="center"/>
    </xf>
    <xf numFmtId="0" fontId="28" fillId="4" borderId="15" xfId="0" applyFont="1" applyFill="1" applyBorder="1" applyAlignment="1">
      <alignment horizontal="right" vertical="center" indent="1"/>
    </xf>
    <xf numFmtId="169" fontId="9" fillId="0" borderId="7" xfId="0" applyNumberFormat="1" applyFont="1" applyFill="1" applyBorder="1" applyAlignment="1">
      <alignment horizontal="left" vertical="center" indent="2"/>
    </xf>
    <xf numFmtId="165" fontId="9" fillId="0" borderId="0" xfId="0" applyNumberFormat="1" applyFont="1" applyFill="1" applyBorder="1" applyAlignment="1">
      <alignment vertical="center"/>
    </xf>
    <xf numFmtId="165" fontId="9" fillId="5" borderId="8" xfId="0" applyNumberFormat="1" applyFont="1" applyFill="1" applyBorder="1" applyAlignment="1">
      <alignment vertical="center"/>
    </xf>
    <xf numFmtId="166" fontId="6" fillId="0" borderId="9" xfId="0" applyNumberFormat="1" applyFont="1" applyFill="1" applyBorder="1" applyAlignment="1">
      <alignment horizontal="right" vertical="center" indent="1"/>
    </xf>
    <xf numFmtId="0" fontId="25" fillId="0" borderId="10" xfId="0" applyFont="1" applyFill="1" applyBorder="1" applyAlignment="1">
      <alignment horizontal="left" vertical="center" indent="1"/>
    </xf>
    <xf numFmtId="165" fontId="4" fillId="0" borderId="18" xfId="0" applyNumberFormat="1" applyFont="1" applyFill="1" applyBorder="1" applyAlignment="1">
      <alignment vertical="center"/>
    </xf>
    <xf numFmtId="166" fontId="9" fillId="0" borderId="9" xfId="4" applyNumberFormat="1" applyFont="1" applyFill="1" applyBorder="1" applyAlignment="1">
      <alignment horizontal="right" vertical="center" indent="1"/>
    </xf>
    <xf numFmtId="165" fontId="10" fillId="0" borderId="0" xfId="0" applyNumberFormat="1" applyFont="1" applyFill="1" applyBorder="1" applyAlignment="1">
      <alignment vertical="center"/>
    </xf>
    <xf numFmtId="165" fontId="10" fillId="5" borderId="8" xfId="0" applyNumberFormat="1" applyFont="1" applyFill="1" applyBorder="1" applyAlignment="1">
      <alignment vertical="center"/>
    </xf>
    <xf numFmtId="0" fontId="11" fillId="0" borderId="6" xfId="0" applyFont="1" applyFill="1" applyBorder="1" applyAlignment="1">
      <alignment horizontal="right" vertical="center" indent="1"/>
    </xf>
    <xf numFmtId="170" fontId="11" fillId="0" borderId="18" xfId="0" applyNumberFormat="1" applyFont="1" applyFill="1" applyBorder="1" applyAlignment="1">
      <alignment horizontal="center" vertical="center"/>
    </xf>
    <xf numFmtId="165" fontId="4" fillId="5" borderId="19" xfId="0" applyNumberFormat="1" applyFont="1" applyFill="1" applyBorder="1" applyAlignment="1">
      <alignment vertical="center"/>
    </xf>
    <xf numFmtId="170" fontId="11" fillId="5" borderId="20" xfId="0" applyNumberFormat="1" applyFont="1" applyFill="1" applyBorder="1" applyAlignment="1">
      <alignment horizontal="center" vertical="center"/>
    </xf>
    <xf numFmtId="166" fontId="11" fillId="0" borderId="12" xfId="0" applyNumberFormat="1" applyFont="1" applyFill="1" applyBorder="1" applyAlignment="1">
      <alignment horizontal="right" vertical="center" indent="1"/>
    </xf>
    <xf numFmtId="0" fontId="29" fillId="0" borderId="7" xfId="0" applyFont="1" applyFill="1" applyBorder="1" applyAlignment="1">
      <alignment horizontal="left" vertical="center" indent="1"/>
    </xf>
    <xf numFmtId="165" fontId="8" fillId="0" borderId="0" xfId="0" applyNumberFormat="1" applyFont="1" applyFill="1" applyBorder="1" applyAlignment="1">
      <alignment vertical="center"/>
    </xf>
    <xf numFmtId="170" fontId="1" fillId="0" borderId="0" xfId="0" applyNumberFormat="1" applyFont="1" applyFill="1" applyBorder="1" applyAlignment="1">
      <alignment horizontal="center" vertical="center"/>
    </xf>
    <xf numFmtId="165" fontId="8" fillId="5" borderId="21" xfId="0" applyNumberFormat="1" applyFont="1" applyFill="1" applyBorder="1" applyAlignment="1">
      <alignment vertical="center"/>
    </xf>
    <xf numFmtId="170" fontId="1" fillId="5" borderId="22"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indent="1"/>
    </xf>
    <xf numFmtId="165" fontId="4" fillId="0" borderId="0" xfId="0" applyNumberFormat="1" applyFont="1" applyFill="1" applyBorder="1" applyAlignment="1">
      <alignment vertical="center"/>
    </xf>
    <xf numFmtId="170" fontId="11" fillId="0" borderId="0" xfId="0" applyNumberFormat="1" applyFont="1" applyFill="1" applyBorder="1" applyAlignment="1">
      <alignment horizontal="center" vertical="center"/>
    </xf>
    <xf numFmtId="165" fontId="4" fillId="5" borderId="21" xfId="0" applyNumberFormat="1" applyFont="1" applyFill="1" applyBorder="1" applyAlignment="1">
      <alignment vertical="center"/>
    </xf>
    <xf numFmtId="170" fontId="11" fillId="5" borderId="22" xfId="0" applyNumberFormat="1" applyFont="1" applyFill="1" applyBorder="1" applyAlignment="1">
      <alignment horizontal="center" vertical="center"/>
    </xf>
    <xf numFmtId="166" fontId="11" fillId="0" borderId="9" xfId="0" applyNumberFormat="1" applyFont="1" applyFill="1" applyBorder="1" applyAlignment="1">
      <alignment horizontal="right" vertical="center" indent="1"/>
    </xf>
    <xf numFmtId="165" fontId="2" fillId="0" borderId="18" xfId="0" applyNumberFormat="1" applyFont="1" applyFill="1" applyBorder="1" applyAlignment="1">
      <alignment vertical="center"/>
    </xf>
    <xf numFmtId="165" fontId="2" fillId="5" borderId="19" xfId="0" applyNumberFormat="1" applyFont="1" applyFill="1" applyBorder="1" applyAlignment="1">
      <alignment vertical="center"/>
    </xf>
    <xf numFmtId="0" fontId="23" fillId="4" borderId="3" xfId="0" applyFont="1" applyFill="1" applyBorder="1" applyAlignment="1">
      <alignment vertical="center"/>
    </xf>
    <xf numFmtId="0" fontId="24" fillId="4" borderId="13" xfId="0" applyFont="1" applyFill="1" applyBorder="1" applyAlignment="1">
      <alignment horizontal="left" vertical="center"/>
    </xf>
    <xf numFmtId="0" fontId="28" fillId="4" borderId="15" xfId="0" applyFont="1" applyFill="1" applyBorder="1" applyAlignment="1">
      <alignment horizontal="right" vertical="center"/>
    </xf>
    <xf numFmtId="0" fontId="1" fillId="0" borderId="10" xfId="0" applyFont="1" applyFill="1" applyBorder="1" applyAlignment="1">
      <alignment horizontal="left" vertical="center"/>
    </xf>
    <xf numFmtId="9" fontId="11" fillId="0" borderId="12" xfId="4" applyFont="1" applyFill="1" applyBorder="1" applyAlignment="1">
      <alignment horizontal="center" vertical="center"/>
    </xf>
    <xf numFmtId="0" fontId="11" fillId="5" borderId="10" xfId="0" applyFont="1" applyFill="1" applyBorder="1" applyAlignment="1">
      <alignment horizontal="right" vertical="center"/>
    </xf>
    <xf numFmtId="9" fontId="11" fillId="5" borderId="12" xfId="4" applyFont="1" applyFill="1" applyBorder="1" applyAlignment="1">
      <alignment horizontal="center" vertical="center"/>
    </xf>
    <xf numFmtId="0" fontId="11" fillId="0" borderId="12" xfId="0" applyFont="1" applyFill="1" applyBorder="1" applyAlignment="1">
      <alignment horizontal="center" vertical="center"/>
    </xf>
    <xf numFmtId="0" fontId="29" fillId="0" borderId="1" xfId="0" applyFont="1" applyFill="1" applyBorder="1" applyAlignment="1">
      <alignment vertical="center"/>
    </xf>
    <xf numFmtId="165" fontId="1" fillId="0" borderId="0" xfId="0" applyNumberFormat="1" applyFont="1" applyFill="1" applyBorder="1" applyAlignment="1">
      <alignment vertical="center"/>
    </xf>
    <xf numFmtId="170" fontId="1" fillId="0" borderId="9" xfId="0" applyNumberFormat="1" applyFont="1" applyFill="1" applyBorder="1" applyAlignment="1">
      <alignment horizontal="center" vertical="center"/>
    </xf>
    <xf numFmtId="165" fontId="1" fillId="5" borderId="7" xfId="0" applyNumberFormat="1" applyFont="1" applyFill="1" applyBorder="1" applyAlignment="1">
      <alignment vertical="center"/>
    </xf>
    <xf numFmtId="170" fontId="1" fillId="5" borderId="3"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xf>
    <xf numFmtId="0" fontId="29" fillId="0" borderId="7" xfId="0" applyFont="1" applyFill="1" applyBorder="1" applyAlignment="1">
      <alignment vertical="center"/>
    </xf>
    <xf numFmtId="170" fontId="1" fillId="5" borderId="9" xfId="0" applyNumberFormat="1" applyFont="1" applyFill="1" applyBorder="1" applyAlignment="1">
      <alignment horizontal="center" vertical="center"/>
    </xf>
    <xf numFmtId="0" fontId="30" fillId="0" borderId="10" xfId="0" applyFont="1" applyFill="1" applyBorder="1" applyAlignment="1">
      <alignment vertical="center"/>
    </xf>
    <xf numFmtId="165" fontId="11" fillId="0" borderId="18" xfId="0" applyNumberFormat="1" applyFont="1" applyFill="1" applyBorder="1" applyAlignment="1">
      <alignment vertical="center"/>
    </xf>
    <xf numFmtId="170" fontId="11" fillId="0" borderId="12" xfId="0" applyNumberFormat="1" applyFont="1" applyFill="1" applyBorder="1" applyAlignment="1">
      <alignment horizontal="center" vertical="center"/>
    </xf>
    <xf numFmtId="165" fontId="11" fillId="5" borderId="10" xfId="0" applyNumberFormat="1" applyFont="1" applyFill="1" applyBorder="1" applyAlignment="1">
      <alignment vertical="center"/>
    </xf>
    <xf numFmtId="170" fontId="31" fillId="5" borderId="12" xfId="0" applyNumberFormat="1" applyFont="1" applyFill="1" applyBorder="1" applyAlignment="1">
      <alignment horizontal="center" vertical="center"/>
    </xf>
    <xf numFmtId="166" fontId="11" fillId="0" borderId="23" xfId="0" applyNumberFormat="1" applyFont="1" applyFill="1" applyBorder="1" applyAlignment="1">
      <alignment horizontal="right" vertical="center"/>
    </xf>
    <xf numFmtId="0" fontId="1" fillId="0" borderId="0" xfId="0" applyFont="1"/>
    <xf numFmtId="0" fontId="32" fillId="0" borderId="0" xfId="0" applyFont="1"/>
    <xf numFmtId="0" fontId="33" fillId="4" borderId="2" xfId="0" applyFont="1" applyFill="1" applyBorder="1" applyAlignment="1">
      <alignment vertical="center"/>
    </xf>
    <xf numFmtId="0" fontId="34" fillId="4" borderId="16" xfId="0" applyFont="1" applyFill="1" applyBorder="1" applyAlignment="1">
      <alignment vertical="center"/>
    </xf>
    <xf numFmtId="49" fontId="28" fillId="4" borderId="15" xfId="0" applyNumberFormat="1" applyFont="1" applyFill="1" applyBorder="1" applyAlignment="1">
      <alignment horizontal="right" vertical="center"/>
    </xf>
    <xf numFmtId="170" fontId="11" fillId="5" borderId="12" xfId="0" applyNumberFormat="1" applyFont="1" applyFill="1" applyBorder="1" applyAlignment="1">
      <alignment horizontal="center" vertical="center"/>
    </xf>
    <xf numFmtId="0" fontId="1" fillId="0" borderId="0" xfId="0" applyFont="1" applyFill="1" applyBorder="1"/>
    <xf numFmtId="0" fontId="35" fillId="4" borderId="1" xfId="0" applyFont="1" applyFill="1" applyBorder="1" applyAlignment="1">
      <alignment vertical="top"/>
    </xf>
    <xf numFmtId="0" fontId="28" fillId="4" borderId="3" xfId="0" applyFont="1" applyFill="1" applyBorder="1" applyAlignment="1">
      <alignment horizontal="right" vertical="center"/>
    </xf>
    <xf numFmtId="0" fontId="36" fillId="4" borderId="13" xfId="0" applyFont="1" applyFill="1" applyBorder="1" applyAlignment="1">
      <alignment horizontal="left" vertical="center"/>
    </xf>
    <xf numFmtId="165" fontId="1" fillId="0" borderId="1" xfId="0" applyNumberFormat="1" applyFont="1" applyFill="1" applyBorder="1" applyAlignment="1">
      <alignment vertical="center"/>
    </xf>
    <xf numFmtId="165" fontId="1" fillId="5" borderId="2" xfId="0" applyNumberFormat="1" applyFont="1" applyFill="1" applyBorder="1" applyAlignment="1">
      <alignment vertical="center"/>
    </xf>
    <xf numFmtId="166" fontId="1" fillId="0" borderId="3" xfId="0" applyNumberFormat="1" applyFont="1" applyFill="1" applyBorder="1" applyAlignment="1">
      <alignment horizontal="right" vertical="center"/>
    </xf>
    <xf numFmtId="165" fontId="1" fillId="5" borderId="0" xfId="0" applyNumberFormat="1" applyFont="1" applyFill="1" applyBorder="1" applyAlignment="1">
      <alignment vertical="center"/>
    </xf>
    <xf numFmtId="165" fontId="1" fillId="0" borderId="7" xfId="0" applyNumberFormat="1" applyFont="1" applyFill="1" applyBorder="1" applyAlignment="1">
      <alignment vertical="center"/>
    </xf>
    <xf numFmtId="165" fontId="1" fillId="0" borderId="13" xfId="0" applyNumberFormat="1" applyFont="1" applyFill="1" applyBorder="1" applyAlignment="1">
      <alignment vertical="center"/>
    </xf>
    <xf numFmtId="165" fontId="1" fillId="5" borderId="16" xfId="0" applyNumberFormat="1" applyFont="1" applyFill="1" applyBorder="1" applyAlignment="1">
      <alignment vertical="center"/>
    </xf>
    <xf numFmtId="166" fontId="1" fillId="0" borderId="15" xfId="0" applyNumberFormat="1" applyFont="1" applyFill="1" applyBorder="1" applyAlignment="1">
      <alignment horizontal="right" vertical="center"/>
    </xf>
    <xf numFmtId="165" fontId="11" fillId="0" borderId="10" xfId="0" applyNumberFormat="1" applyFont="1" applyFill="1" applyBorder="1" applyAlignment="1">
      <alignment vertical="center"/>
    </xf>
    <xf numFmtId="165" fontId="11" fillId="5" borderId="18" xfId="0" applyNumberFormat="1" applyFont="1" applyFill="1" applyBorder="1" applyAlignment="1">
      <alignment vertical="center"/>
    </xf>
    <xf numFmtId="166" fontId="11" fillId="0" borderId="12" xfId="0" applyNumberFormat="1" applyFont="1" applyFill="1" applyBorder="1" applyAlignment="1">
      <alignment horizontal="right" vertical="center"/>
    </xf>
    <xf numFmtId="0" fontId="10" fillId="0" borderId="0" xfId="0" applyFont="1" applyFill="1" applyBorder="1"/>
    <xf numFmtId="165" fontId="1" fillId="0" borderId="0" xfId="0" applyNumberFormat="1" applyFont="1" applyFill="1" applyBorder="1"/>
    <xf numFmtId="173" fontId="1" fillId="0" borderId="0" xfId="4" applyNumberFormat="1" applyFont="1" applyFill="1" applyBorder="1"/>
    <xf numFmtId="49" fontId="28" fillId="4" borderId="3" xfId="0" applyNumberFormat="1" applyFont="1" applyFill="1" applyBorder="1" applyAlignment="1">
      <alignment horizontal="right" vertical="center"/>
    </xf>
    <xf numFmtId="0" fontId="4" fillId="0" borderId="24" xfId="0" applyFont="1" applyFill="1" applyBorder="1" applyAlignment="1">
      <alignment horizontal="right" vertical="center" indent="1"/>
    </xf>
    <xf numFmtId="0" fontId="4" fillId="5"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5" fontId="4" fillId="5" borderId="8" xfId="0" applyNumberFormat="1" applyFont="1" applyFill="1" applyBorder="1" applyAlignment="1">
      <alignment vertical="center"/>
    </xf>
    <xf numFmtId="166" fontId="4" fillId="0" borderId="9" xfId="0" applyNumberFormat="1" applyFont="1" applyFill="1" applyBorder="1" applyAlignment="1">
      <alignment horizontal="right" vertical="center"/>
    </xf>
    <xf numFmtId="0" fontId="37" fillId="0" borderId="7" xfId="0" applyFont="1" applyFill="1" applyBorder="1" applyAlignment="1">
      <alignment horizontal="left" vertical="center" indent="2"/>
    </xf>
    <xf numFmtId="168" fontId="9" fillId="0" borderId="0" xfId="4" applyNumberFormat="1" applyFont="1" applyFill="1" applyBorder="1" applyAlignment="1">
      <alignment horizontal="right" vertical="center"/>
    </xf>
    <xf numFmtId="168" fontId="9" fillId="5" borderId="8" xfId="4" applyNumberFormat="1" applyFont="1" applyFill="1" applyBorder="1" applyAlignment="1">
      <alignment horizontal="right" vertical="center"/>
    </xf>
    <xf numFmtId="0" fontId="38" fillId="0" borderId="7" xfId="0" applyFont="1" applyFill="1" applyBorder="1" applyAlignment="1">
      <alignment horizontal="left" vertical="center" indent="1"/>
    </xf>
    <xf numFmtId="165" fontId="8" fillId="5" borderId="8" xfId="0" applyNumberFormat="1" applyFont="1" applyFill="1" applyBorder="1" applyAlignment="1">
      <alignment vertical="center"/>
    </xf>
    <xf numFmtId="166" fontId="8" fillId="0" borderId="9" xfId="0" applyNumberFormat="1" applyFont="1" applyFill="1" applyBorder="1" applyAlignment="1">
      <alignment horizontal="right" vertical="center"/>
    </xf>
    <xf numFmtId="169" fontId="39" fillId="0" borderId="7" xfId="0" applyNumberFormat="1" applyFont="1" applyFill="1" applyBorder="1" applyAlignment="1">
      <alignment horizontal="left" vertical="center" indent="2"/>
    </xf>
    <xf numFmtId="166" fontId="10" fillId="0" borderId="9" xfId="0" applyNumberFormat="1" applyFont="1" applyFill="1" applyBorder="1" applyAlignment="1">
      <alignment horizontal="right" vertical="center"/>
    </xf>
    <xf numFmtId="0" fontId="37" fillId="0" borderId="13" xfId="0" applyFont="1" applyFill="1" applyBorder="1" applyAlignment="1">
      <alignment horizontal="left" vertical="center" indent="2"/>
    </xf>
    <xf numFmtId="168" fontId="9" fillId="0" borderId="16" xfId="4" applyNumberFormat="1" applyFont="1" applyFill="1" applyBorder="1" applyAlignment="1">
      <alignment horizontal="right" vertical="center"/>
    </xf>
    <xf numFmtId="168" fontId="9" fillId="5" borderId="14" xfId="4" applyNumberFormat="1" applyFont="1" applyFill="1" applyBorder="1" applyAlignment="1">
      <alignment horizontal="right" vertical="center"/>
    </xf>
    <xf numFmtId="166" fontId="9" fillId="0" borderId="15" xfId="4" applyNumberFormat="1" applyFont="1" applyFill="1" applyBorder="1" applyAlignment="1">
      <alignment horizontal="right" vertical="center" indent="1"/>
    </xf>
    <xf numFmtId="167" fontId="10" fillId="0" borderId="9" xfId="0" applyNumberFormat="1" applyFont="1" applyFill="1" applyBorder="1" applyAlignment="1">
      <alignment horizontal="right" vertical="center"/>
    </xf>
    <xf numFmtId="0" fontId="8" fillId="0" borderId="4" xfId="0" applyFont="1" applyFill="1" applyBorder="1" applyAlignment="1">
      <alignment horizontal="left" vertical="center"/>
    </xf>
    <xf numFmtId="0" fontId="38" fillId="0" borderId="7" xfId="0" applyFont="1" applyFill="1" applyBorder="1" applyAlignment="1">
      <alignment horizontal="left" vertical="center" indent="2"/>
    </xf>
    <xf numFmtId="169" fontId="37" fillId="0" borderId="7" xfId="0" applyNumberFormat="1" applyFont="1" applyFill="1" applyBorder="1" applyAlignment="1">
      <alignment horizontal="left" vertical="center" indent="2"/>
    </xf>
    <xf numFmtId="166" fontId="9" fillId="0" borderId="9" xfId="0" applyNumberFormat="1" applyFont="1" applyFill="1" applyBorder="1" applyAlignment="1">
      <alignment horizontal="right" vertical="center"/>
    </xf>
    <xf numFmtId="165" fontId="6" fillId="0" borderId="0" xfId="0" applyNumberFormat="1" applyFont="1" applyFill="1" applyBorder="1" applyAlignment="1">
      <alignment vertical="center"/>
    </xf>
    <xf numFmtId="0" fontId="25" fillId="0" borderId="13" xfId="0" applyFont="1" applyFill="1" applyBorder="1" applyAlignment="1">
      <alignment horizontal="left" vertical="center" indent="1"/>
    </xf>
    <xf numFmtId="165" fontId="4" fillId="0" borderId="16" xfId="0" applyNumberFormat="1" applyFont="1" applyFill="1" applyBorder="1" applyAlignment="1">
      <alignment vertical="center"/>
    </xf>
    <xf numFmtId="165" fontId="4" fillId="5" borderId="14" xfId="0" applyNumberFormat="1" applyFont="1" applyFill="1" applyBorder="1" applyAlignment="1">
      <alignment vertical="center"/>
    </xf>
    <xf numFmtId="166" fontId="4" fillId="0" borderId="15" xfId="0" applyNumberFormat="1" applyFont="1" applyFill="1" applyBorder="1" applyAlignment="1">
      <alignment horizontal="right" vertical="center"/>
    </xf>
    <xf numFmtId="165" fontId="8" fillId="5" borderId="29" xfId="0" applyNumberFormat="1" applyFont="1" applyFill="1" applyBorder="1" applyAlignment="1">
      <alignment vertical="center"/>
    </xf>
    <xf numFmtId="170" fontId="1" fillId="5" borderId="30" xfId="0" applyNumberFormat="1" applyFont="1" applyFill="1" applyBorder="1" applyAlignment="1">
      <alignment horizontal="center" vertical="center"/>
    </xf>
    <xf numFmtId="0" fontId="40" fillId="0" borderId="10" xfId="0" applyFont="1" applyFill="1" applyBorder="1" applyAlignment="1">
      <alignment horizontal="left" vertical="center"/>
    </xf>
    <xf numFmtId="174" fontId="2" fillId="0" borderId="18" xfId="0" applyNumberFormat="1" applyFont="1" applyFill="1" applyBorder="1" applyAlignment="1">
      <alignment horizontal="center" vertical="center"/>
    </xf>
    <xf numFmtId="174" fontId="2" fillId="5" borderId="20" xfId="0" applyNumberFormat="1" applyFont="1" applyFill="1" applyBorder="1" applyAlignment="1">
      <alignment horizontal="center" vertical="center"/>
    </xf>
    <xf numFmtId="166" fontId="2" fillId="0" borderId="12" xfId="0" applyNumberFormat="1" applyFont="1" applyFill="1" applyBorder="1" applyAlignment="1">
      <alignment horizontal="right" vertical="center" indent="1"/>
    </xf>
    <xf numFmtId="165" fontId="8" fillId="0" borderId="10" xfId="0" applyNumberFormat="1" applyFont="1" applyFill="1" applyBorder="1" applyAlignment="1">
      <alignment horizontal="left" vertical="center"/>
    </xf>
    <xf numFmtId="171" fontId="4" fillId="0" borderId="18" xfId="0" applyNumberFormat="1" applyFont="1" applyFill="1" applyBorder="1" applyAlignment="1">
      <alignment horizontal="center" vertical="center"/>
    </xf>
    <xf numFmtId="171" fontId="4" fillId="6" borderId="12" xfId="0" applyNumberFormat="1" applyFont="1" applyFill="1" applyBorder="1" applyAlignment="1">
      <alignment horizontal="center" vertical="center"/>
    </xf>
    <xf numFmtId="0" fontId="41" fillId="0" borderId="7" xfId="0" applyFont="1" applyFill="1" applyBorder="1" applyAlignment="1">
      <alignment horizontal="left" vertical="center" indent="2"/>
    </xf>
    <xf numFmtId="175" fontId="8" fillId="2" borderId="0" xfId="0" applyNumberFormat="1" applyFont="1" applyFill="1" applyBorder="1"/>
    <xf numFmtId="175" fontId="8" fillId="6" borderId="9" xfId="0" applyNumberFormat="1" applyFont="1" applyFill="1" applyBorder="1"/>
    <xf numFmtId="0" fontId="41" fillId="0" borderId="13" xfId="0" applyFont="1" applyFill="1" applyBorder="1" applyAlignment="1">
      <alignment horizontal="left" vertical="center" indent="2"/>
    </xf>
    <xf numFmtId="175" fontId="8" fillId="2" borderId="16" xfId="0" applyNumberFormat="1" applyFont="1" applyFill="1" applyBorder="1"/>
    <xf numFmtId="175" fontId="8" fillId="6" borderId="15" xfId="0" applyNumberFormat="1" applyFont="1" applyFill="1" applyBorder="1"/>
    <xf numFmtId="0" fontId="42" fillId="0" borderId="10" xfId="0" applyFont="1" applyFill="1" applyBorder="1" applyAlignment="1">
      <alignment horizontal="left" vertical="center" indent="1"/>
    </xf>
    <xf numFmtId="175" fontId="4" fillId="2" borderId="18" xfId="0" applyNumberFormat="1" applyFont="1" applyFill="1" applyBorder="1"/>
    <xf numFmtId="175" fontId="4" fillId="6" borderId="12" xfId="0" applyNumberFormat="1" applyFont="1" applyFill="1" applyBorder="1"/>
    <xf numFmtId="172" fontId="4" fillId="0" borderId="18" xfId="0" applyNumberFormat="1" applyFont="1" applyFill="1" applyBorder="1" applyAlignment="1">
      <alignment horizontal="center" vertical="center"/>
    </xf>
    <xf numFmtId="172" fontId="4" fillId="0" borderId="18" xfId="0" quotePrefix="1" applyNumberFormat="1" applyFont="1" applyFill="1" applyBorder="1" applyAlignment="1">
      <alignment horizontal="center" vertical="center"/>
    </xf>
    <xf numFmtId="172" fontId="4" fillId="6" borderId="12" xfId="0" applyNumberFormat="1" applyFont="1" applyFill="1" applyBorder="1" applyAlignment="1">
      <alignment horizontal="center" vertical="center"/>
    </xf>
    <xf numFmtId="0" fontId="8" fillId="0" borderId="10" xfId="0" applyFont="1" applyFill="1" applyBorder="1" applyAlignment="1">
      <alignment horizontal="left" vertical="center"/>
    </xf>
    <xf numFmtId="171" fontId="2" fillId="0" borderId="18" xfId="0" applyNumberFormat="1" applyFont="1" applyFill="1" applyBorder="1" applyAlignment="1">
      <alignment horizontal="center" vertical="center"/>
    </xf>
    <xf numFmtId="171" fontId="2" fillId="6" borderId="18" xfId="0" applyNumberFormat="1" applyFont="1" applyFill="1" applyBorder="1" applyAlignment="1">
      <alignment horizontal="center" vertical="center"/>
    </xf>
    <xf numFmtId="175" fontId="8" fillId="6" borderId="2" xfId="0" applyNumberFormat="1" applyFont="1" applyFill="1" applyBorder="1"/>
    <xf numFmtId="175" fontId="8" fillId="6" borderId="0" xfId="0" applyNumberFormat="1" applyFont="1" applyFill="1" applyBorder="1"/>
    <xf numFmtId="175" fontId="8" fillId="6" borderId="16" xfId="0" applyNumberFormat="1" applyFont="1" applyFill="1" applyBorder="1"/>
    <xf numFmtId="165" fontId="4" fillId="6" borderId="18" xfId="0" applyNumberFormat="1" applyFont="1" applyFill="1" applyBorder="1" applyAlignment="1">
      <alignment vertical="center"/>
    </xf>
    <xf numFmtId="172" fontId="4" fillId="6" borderId="18" xfId="0" applyNumberFormat="1" applyFont="1" applyFill="1" applyBorder="1" applyAlignment="1">
      <alignment horizontal="center" vertical="center"/>
    </xf>
    <xf numFmtId="176" fontId="24" fillId="4" borderId="13" xfId="0" applyNumberFormat="1" applyFont="1" applyFill="1" applyBorder="1" applyAlignment="1">
      <alignment horizontal="left" vertical="center" indent="1"/>
    </xf>
    <xf numFmtId="165" fontId="8" fillId="5" borderId="31" xfId="0" applyNumberFormat="1" applyFont="1" applyFill="1" applyBorder="1" applyAlignment="1">
      <alignment vertical="center"/>
    </xf>
    <xf numFmtId="165" fontId="4" fillId="5" borderId="23" xfId="0" applyNumberFormat="1" applyFont="1" applyFill="1" applyBorder="1" applyAlignment="1">
      <alignment vertical="center"/>
    </xf>
    <xf numFmtId="0" fontId="25" fillId="7" borderId="10" xfId="0" applyFont="1" applyFill="1" applyBorder="1" applyAlignment="1">
      <alignment vertical="center"/>
    </xf>
    <xf numFmtId="165" fontId="4" fillId="7" borderId="18" xfId="0" applyNumberFormat="1" applyFont="1" applyFill="1" applyBorder="1" applyAlignment="1">
      <alignment vertical="center"/>
    </xf>
    <xf numFmtId="165" fontId="4" fillId="7" borderId="23" xfId="0" applyNumberFormat="1" applyFont="1" applyFill="1" applyBorder="1" applyAlignment="1">
      <alignment vertical="center"/>
    </xf>
    <xf numFmtId="0" fontId="40" fillId="7" borderId="10" xfId="0" applyFont="1" applyFill="1" applyBorder="1" applyAlignment="1">
      <alignment vertical="center"/>
    </xf>
    <xf numFmtId="165" fontId="2" fillId="7" borderId="18" xfId="0" applyNumberFormat="1" applyFont="1" applyFill="1" applyBorder="1" applyAlignment="1">
      <alignment vertical="center"/>
    </xf>
    <xf numFmtId="165" fontId="2" fillId="7" borderId="23" xfId="0" applyNumberFormat="1" applyFont="1" applyFill="1" applyBorder="1" applyAlignment="1">
      <alignment vertical="center"/>
    </xf>
    <xf numFmtId="177" fontId="24" fillId="4" borderId="13" xfId="0" applyNumberFormat="1" applyFont="1" applyFill="1" applyBorder="1" applyAlignment="1">
      <alignment horizontal="left" vertical="center" indent="1"/>
    </xf>
    <xf numFmtId="177" fontId="38" fillId="0" borderId="7" xfId="0" applyNumberFormat="1" applyFont="1" applyFill="1" applyBorder="1" applyAlignment="1">
      <alignment horizontal="left" vertical="center" indent="2"/>
    </xf>
    <xf numFmtId="166" fontId="4" fillId="8" borderId="23" xfId="0" applyNumberFormat="1" applyFont="1" applyFill="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wrapText="1"/>
    </xf>
    <xf numFmtId="166" fontId="4" fillId="7" borderId="13" xfId="0" applyNumberFormat="1" applyFont="1" applyFill="1" applyBorder="1" applyAlignment="1">
      <alignment horizontal="center" vertical="center"/>
    </xf>
    <xf numFmtId="166" fontId="12" fillId="5" borderId="33" xfId="0" applyNumberFormat="1" applyFont="1" applyFill="1" applyBorder="1" applyAlignment="1">
      <alignment horizontal="center" vertical="center"/>
    </xf>
    <xf numFmtId="166" fontId="12" fillId="5" borderId="15" xfId="0" applyNumberFormat="1" applyFont="1" applyFill="1" applyBorder="1" applyAlignment="1">
      <alignment horizontal="center" vertical="center" wrapText="1"/>
    </xf>
    <xf numFmtId="166" fontId="11" fillId="0" borderId="24" xfId="0" applyNumberFormat="1" applyFont="1" applyFill="1" applyBorder="1" applyAlignment="1">
      <alignment horizontal="center" vertical="center"/>
    </xf>
    <xf numFmtId="166" fontId="11" fillId="0" borderId="28" xfId="0" applyNumberFormat="1" applyFont="1" applyFill="1" applyBorder="1" applyAlignment="1">
      <alignment horizontal="center" vertical="center"/>
    </xf>
    <xf numFmtId="165" fontId="4" fillId="0" borderId="18" xfId="0" applyNumberFormat="1" applyFont="1" applyFill="1" applyBorder="1" applyAlignment="1">
      <alignment horizontal="right" vertical="center" indent="1"/>
    </xf>
    <xf numFmtId="165" fontId="4" fillId="8" borderId="23" xfId="0" applyNumberFormat="1" applyFont="1" applyFill="1" applyBorder="1" applyAlignment="1">
      <alignment horizontal="right" vertical="center" indent="1"/>
    </xf>
    <xf numFmtId="165" fontId="4" fillId="0" borderId="32" xfId="0" applyNumberFormat="1" applyFont="1" applyFill="1" applyBorder="1" applyAlignment="1">
      <alignment horizontal="right" vertical="center" indent="1"/>
    </xf>
    <xf numFmtId="165" fontId="4" fillId="7" borderId="23" xfId="0" applyNumberFormat="1" applyFont="1" applyFill="1" applyBorder="1" applyAlignment="1">
      <alignment horizontal="right" vertical="center" indent="1"/>
    </xf>
    <xf numFmtId="165" fontId="4" fillId="5" borderId="32" xfId="0" applyNumberFormat="1" applyFont="1" applyFill="1" applyBorder="1" applyAlignment="1">
      <alignment horizontal="right" vertical="center" indent="1"/>
    </xf>
    <xf numFmtId="165" fontId="4" fillId="5" borderId="12" xfId="0" applyNumberFormat="1" applyFont="1" applyFill="1" applyBorder="1" applyAlignment="1">
      <alignment horizontal="right" vertical="center" indent="1"/>
    </xf>
    <xf numFmtId="166" fontId="12" fillId="0" borderId="20" xfId="0" applyNumberFormat="1" applyFont="1" applyFill="1" applyBorder="1" applyAlignment="1">
      <alignment horizontal="right" vertical="center" indent="1"/>
    </xf>
    <xf numFmtId="166" fontId="12" fillId="0" borderId="12" xfId="0" applyNumberFormat="1" applyFont="1" applyFill="1" applyBorder="1" applyAlignment="1">
      <alignment horizontal="right" vertical="center" indent="1"/>
    </xf>
    <xf numFmtId="0" fontId="12" fillId="0" borderId="0" xfId="0" applyFont="1" applyBorder="1" applyAlignment="1">
      <alignment vertical="center"/>
    </xf>
    <xf numFmtId="178" fontId="12" fillId="0" borderId="0" xfId="0" applyNumberFormat="1" applyFont="1" applyBorder="1" applyAlignment="1">
      <alignment vertical="center"/>
    </xf>
    <xf numFmtId="165" fontId="14" fillId="8" borderId="31" xfId="0" applyNumberFormat="1" applyFont="1" applyFill="1" applyBorder="1" applyAlignment="1">
      <alignment horizontal="right" vertical="center" indent="1"/>
    </xf>
    <xf numFmtId="165" fontId="14" fillId="0" borderId="34" xfId="0" applyNumberFormat="1" applyFont="1" applyFill="1" applyBorder="1" applyAlignment="1">
      <alignment horizontal="right" vertical="center" indent="1"/>
    </xf>
    <xf numFmtId="165" fontId="14" fillId="0" borderId="0" xfId="0" applyNumberFormat="1" applyFont="1" applyFill="1" applyBorder="1" applyAlignment="1">
      <alignment horizontal="right" vertical="center" indent="1"/>
    </xf>
    <xf numFmtId="165" fontId="14" fillId="7" borderId="31" xfId="0" applyNumberFormat="1" applyFont="1" applyFill="1" applyBorder="1" applyAlignment="1">
      <alignment horizontal="right" vertical="center" indent="1"/>
    </xf>
    <xf numFmtId="165" fontId="14" fillId="5" borderId="34" xfId="0" applyNumberFormat="1" applyFont="1" applyFill="1" applyBorder="1" applyAlignment="1">
      <alignment horizontal="right" vertical="center" indent="1"/>
    </xf>
    <xf numFmtId="165" fontId="14" fillId="5" borderId="9" xfId="0" applyNumberFormat="1" applyFont="1" applyFill="1" applyBorder="1" applyAlignment="1">
      <alignment horizontal="right" vertical="center" indent="1"/>
    </xf>
    <xf numFmtId="166" fontId="12" fillId="0" borderId="22" xfId="0" applyNumberFormat="1" applyFont="1" applyFill="1" applyBorder="1" applyAlignment="1">
      <alignment horizontal="right" vertical="center" indent="1"/>
    </xf>
    <xf numFmtId="166" fontId="12" fillId="0" borderId="9" xfId="0" applyNumberFormat="1" applyFont="1" applyFill="1" applyBorder="1" applyAlignment="1">
      <alignment horizontal="right" vertical="center" indent="1"/>
    </xf>
    <xf numFmtId="0" fontId="1" fillId="0" borderId="0" xfId="0" applyFont="1" applyAlignment="1">
      <alignment vertical="center"/>
    </xf>
    <xf numFmtId="0" fontId="25" fillId="6" borderId="10" xfId="0" applyFont="1" applyFill="1" applyBorder="1" applyAlignment="1">
      <alignment horizontal="left" vertical="center" wrapText="1" indent="1"/>
    </xf>
    <xf numFmtId="165" fontId="4" fillId="6" borderId="18" xfId="0" applyNumberFormat="1" applyFont="1" applyFill="1" applyBorder="1" applyAlignment="1">
      <alignment horizontal="right" vertical="center" indent="1"/>
    </xf>
    <xf numFmtId="165" fontId="4" fillId="6" borderId="32" xfId="0" applyNumberFormat="1" applyFont="1" applyFill="1" applyBorder="1" applyAlignment="1">
      <alignment horizontal="right" vertical="center" indent="1"/>
    </xf>
    <xf numFmtId="165" fontId="4" fillId="6" borderId="12" xfId="0" applyNumberFormat="1" applyFont="1" applyFill="1" applyBorder="1" applyAlignment="1">
      <alignment horizontal="right" vertical="center" indent="1"/>
    </xf>
    <xf numFmtId="166" fontId="12" fillId="6" borderId="20" xfId="0" applyNumberFormat="1" applyFont="1" applyFill="1" applyBorder="1" applyAlignment="1">
      <alignment horizontal="right" vertical="center" indent="1"/>
    </xf>
    <xf numFmtId="166" fontId="12" fillId="6" borderId="12" xfId="0" applyNumberFormat="1" applyFont="1" applyFill="1" applyBorder="1" applyAlignment="1">
      <alignment horizontal="right" vertical="center" indent="1"/>
    </xf>
    <xf numFmtId="0" fontId="25" fillId="9" borderId="36" xfId="0" applyFont="1" applyFill="1" applyBorder="1" applyAlignment="1">
      <alignment horizontal="left" vertical="center" indent="1"/>
    </xf>
    <xf numFmtId="165" fontId="8" fillId="9" borderId="37" xfId="0" applyNumberFormat="1" applyFont="1" applyFill="1" applyBorder="1" applyAlignment="1">
      <alignment horizontal="right" vertical="center" indent="1"/>
    </xf>
    <xf numFmtId="165" fontId="4" fillId="5" borderId="38" xfId="0" applyNumberFormat="1" applyFont="1" applyFill="1" applyBorder="1" applyAlignment="1">
      <alignment horizontal="right" vertical="center" indent="1"/>
    </xf>
    <xf numFmtId="0" fontId="43" fillId="9" borderId="7" xfId="0" applyFont="1" applyFill="1" applyBorder="1" applyAlignment="1">
      <alignment horizontal="left" vertical="center" indent="2"/>
    </xf>
    <xf numFmtId="165" fontId="6" fillId="9" borderId="0" xfId="0" applyNumberFormat="1" applyFont="1" applyFill="1" applyBorder="1" applyAlignment="1">
      <alignment horizontal="right" vertical="center" indent="1"/>
    </xf>
    <xf numFmtId="165" fontId="5" fillId="5" borderId="31" xfId="0" applyNumberFormat="1" applyFont="1" applyFill="1" applyBorder="1" applyAlignment="1">
      <alignment horizontal="right" vertical="center" indent="1"/>
    </xf>
    <xf numFmtId="0" fontId="25" fillId="9" borderId="39" xfId="0" applyFont="1" applyFill="1" applyBorder="1" applyAlignment="1">
      <alignment horizontal="left" vertical="center" indent="1"/>
    </xf>
    <xf numFmtId="165" fontId="8" fillId="9" borderId="40" xfId="0" applyNumberFormat="1" applyFont="1" applyFill="1" applyBorder="1" applyAlignment="1">
      <alignment horizontal="right" vertical="center" indent="1"/>
    </xf>
    <xf numFmtId="165" fontId="4" fillId="5" borderId="41" xfId="0" applyNumberFormat="1" applyFont="1" applyFill="1" applyBorder="1" applyAlignment="1">
      <alignment horizontal="right" vertical="center" indent="1"/>
    </xf>
    <xf numFmtId="0" fontId="25" fillId="9" borderId="7" xfId="0" applyFont="1" applyFill="1" applyBorder="1" applyAlignment="1">
      <alignment horizontal="left" vertical="center" indent="1"/>
    </xf>
    <xf numFmtId="165" fontId="8" fillId="9" borderId="0" xfId="0" applyNumberFormat="1" applyFont="1" applyFill="1" applyBorder="1" applyAlignment="1">
      <alignment horizontal="right" vertical="center" indent="1"/>
    </xf>
    <xf numFmtId="165" fontId="4" fillId="5" borderId="31" xfId="0" applyNumberFormat="1" applyFont="1" applyFill="1" applyBorder="1" applyAlignment="1">
      <alignment horizontal="right" vertical="center" indent="1"/>
    </xf>
    <xf numFmtId="0" fontId="40" fillId="9" borderId="10" xfId="0" applyFont="1" applyFill="1" applyBorder="1" applyAlignment="1">
      <alignment horizontal="left" vertical="center" indent="1"/>
    </xf>
    <xf numFmtId="165" fontId="15" fillId="9" borderId="18" xfId="0" applyNumberFormat="1" applyFont="1" applyFill="1" applyBorder="1" applyAlignment="1">
      <alignment horizontal="right" vertical="center" indent="1"/>
    </xf>
    <xf numFmtId="165" fontId="2" fillId="5" borderId="23" xfId="0" applyNumberFormat="1" applyFont="1" applyFill="1" applyBorder="1" applyAlignment="1">
      <alignment horizontal="right" vertical="center" indent="1"/>
    </xf>
    <xf numFmtId="0" fontId="44" fillId="10" borderId="42" xfId="0" applyFont="1" applyFill="1" applyBorder="1" applyAlignment="1">
      <alignment vertical="center"/>
    </xf>
    <xf numFmtId="0" fontId="44" fillId="10" borderId="43" xfId="0" applyFont="1" applyFill="1" applyBorder="1" applyAlignment="1">
      <alignment vertical="center"/>
    </xf>
    <xf numFmtId="0" fontId="24" fillId="10" borderId="45" xfId="0" applyFont="1" applyFill="1" applyBorder="1" applyAlignment="1">
      <alignment horizontal="left" vertical="center" indent="1"/>
    </xf>
    <xf numFmtId="0" fontId="28" fillId="10" borderId="46" xfId="0" applyFont="1" applyFill="1" applyBorder="1" applyAlignment="1">
      <alignment vertical="center"/>
    </xf>
    <xf numFmtId="0" fontId="8" fillId="0" borderId="48" xfId="0" applyFont="1" applyFill="1" applyBorder="1" applyAlignment="1">
      <alignment horizontal="left" vertical="center"/>
    </xf>
    <xf numFmtId="0" fontId="12" fillId="0" borderId="49" xfId="0" applyFont="1" applyFill="1" applyBorder="1" applyAlignment="1">
      <alignment horizontal="center" vertical="center"/>
    </xf>
    <xf numFmtId="0" fontId="12" fillId="8" borderId="50" xfId="0" applyFont="1" applyFill="1" applyBorder="1" applyAlignment="1">
      <alignment horizontal="center" vertical="center"/>
    </xf>
    <xf numFmtId="0" fontId="12" fillId="0" borderId="51" xfId="0" applyFont="1" applyFill="1" applyBorder="1" applyAlignment="1">
      <alignment horizontal="center" vertical="center"/>
    </xf>
    <xf numFmtId="0" fontId="4" fillId="0" borderId="52" xfId="0" applyFont="1" applyFill="1" applyBorder="1" applyAlignment="1">
      <alignment horizontal="left" vertical="center" indent="1"/>
    </xf>
    <xf numFmtId="165" fontId="4" fillId="8" borderId="53" xfId="0" applyNumberFormat="1" applyFont="1" applyFill="1" applyBorder="1" applyAlignment="1">
      <alignment vertical="center"/>
    </xf>
    <xf numFmtId="166" fontId="11" fillId="0" borderId="54" xfId="0" applyNumberFormat="1" applyFont="1" applyFill="1" applyBorder="1" applyAlignment="1">
      <alignment horizontal="right" vertical="center" indent="1"/>
    </xf>
    <xf numFmtId="0" fontId="6" fillId="0" borderId="52" xfId="0" applyFont="1" applyFill="1" applyBorder="1" applyAlignment="1">
      <alignment horizontal="left" vertical="center" indent="2"/>
    </xf>
    <xf numFmtId="173" fontId="6" fillId="0" borderId="0" xfId="4" applyNumberFormat="1" applyFont="1" applyFill="1" applyBorder="1" applyAlignment="1">
      <alignment horizontal="right" vertical="center" indent="1"/>
    </xf>
    <xf numFmtId="173" fontId="6" fillId="8" borderId="53" xfId="4" applyNumberFormat="1" applyFont="1" applyFill="1" applyBorder="1" applyAlignment="1">
      <alignment horizontal="right" vertical="center" indent="1"/>
    </xf>
    <xf numFmtId="1" fontId="6" fillId="0" borderId="0" xfId="4" applyNumberFormat="1" applyFont="1" applyFill="1" applyBorder="1" applyAlignment="1">
      <alignment horizontal="right" vertical="center" indent="1"/>
    </xf>
    <xf numFmtId="1" fontId="6" fillId="8" borderId="53" xfId="4" applyNumberFormat="1" applyFont="1" applyFill="1" applyBorder="1" applyAlignment="1">
      <alignment horizontal="right" vertical="center" indent="1"/>
    </xf>
    <xf numFmtId="165" fontId="6" fillId="8" borderId="53" xfId="0" applyNumberFormat="1" applyFont="1" applyFill="1" applyBorder="1" applyAlignment="1">
      <alignment vertical="center"/>
    </xf>
    <xf numFmtId="0" fontId="6" fillId="0" borderId="45" xfId="0" applyFont="1" applyFill="1" applyBorder="1" applyAlignment="1">
      <alignment horizontal="left" vertical="center" indent="2"/>
    </xf>
    <xf numFmtId="179" fontId="6" fillId="0" borderId="46" xfId="4" applyNumberFormat="1" applyFont="1" applyFill="1" applyBorder="1" applyAlignment="1">
      <alignment horizontal="right" vertical="center" indent="1"/>
    </xf>
    <xf numFmtId="179" fontId="6" fillId="8" borderId="55" xfId="4" applyNumberFormat="1" applyFont="1" applyFill="1" applyBorder="1" applyAlignment="1">
      <alignment horizontal="right" vertical="center" indent="1"/>
    </xf>
    <xf numFmtId="166" fontId="4" fillId="0" borderId="47" xfId="0" applyNumberFormat="1" applyFont="1" applyFill="1" applyBorder="1" applyAlignment="1">
      <alignment horizontal="right" vertical="center" indent="1"/>
    </xf>
    <xf numFmtId="0" fontId="24" fillId="10" borderId="44" xfId="0" applyFont="1" applyFill="1" applyBorder="1" applyAlignment="1">
      <alignment horizontal="right" vertical="center"/>
    </xf>
    <xf numFmtId="0" fontId="44" fillId="10" borderId="56" xfId="0" applyFont="1" applyFill="1" applyBorder="1" applyAlignment="1">
      <alignment vertical="center"/>
    </xf>
    <xf numFmtId="0" fontId="24" fillId="10" borderId="57" xfId="0" applyFont="1" applyFill="1" applyBorder="1" applyAlignment="1">
      <alignment horizontal="right" vertical="center"/>
    </xf>
    <xf numFmtId="0" fontId="8" fillId="0" borderId="58" xfId="0" applyFont="1" applyFill="1" applyBorder="1" applyAlignment="1">
      <alignment horizontal="left" vertical="center"/>
    </xf>
    <xf numFmtId="0" fontId="12" fillId="8" borderId="59" xfId="0" applyFont="1" applyFill="1" applyBorder="1" applyAlignment="1">
      <alignment horizontal="center" vertical="center"/>
    </xf>
    <xf numFmtId="0" fontId="12" fillId="0" borderId="60" xfId="0" applyFont="1" applyFill="1" applyBorder="1" applyAlignment="1">
      <alignment horizontal="center" vertical="center"/>
    </xf>
    <xf numFmtId="0" fontId="8" fillId="0" borderId="61" xfId="0" applyFont="1" applyFill="1" applyBorder="1" applyAlignment="1">
      <alignment horizontal="left" vertical="center" indent="1"/>
    </xf>
    <xf numFmtId="165" fontId="8" fillId="8" borderId="62" xfId="0" applyNumberFormat="1" applyFont="1" applyFill="1" applyBorder="1" applyAlignment="1">
      <alignment vertical="center"/>
    </xf>
    <xf numFmtId="166" fontId="1" fillId="0" borderId="63" xfId="0" applyNumberFormat="1" applyFont="1" applyFill="1" applyBorder="1" applyAlignment="1">
      <alignment horizontal="right" vertical="center" indent="1"/>
    </xf>
    <xf numFmtId="165" fontId="8" fillId="8" borderId="64" xfId="0" applyNumberFormat="1" applyFont="1" applyFill="1" applyBorder="1" applyAlignment="1">
      <alignment vertical="center"/>
    </xf>
    <xf numFmtId="0" fontId="4" fillId="0" borderId="65" xfId="0" applyFont="1" applyFill="1" applyBorder="1" applyAlignment="1">
      <alignment vertical="center"/>
    </xf>
    <xf numFmtId="165" fontId="4" fillId="0" borderId="66" xfId="0" applyNumberFormat="1" applyFont="1" applyFill="1" applyBorder="1" applyAlignment="1">
      <alignment vertical="center"/>
    </xf>
    <xf numFmtId="165" fontId="4" fillId="8" borderId="67" xfId="0" applyNumberFormat="1" applyFont="1" applyFill="1" applyBorder="1" applyAlignment="1">
      <alignment vertical="center"/>
    </xf>
    <xf numFmtId="166" fontId="4" fillId="0" borderId="68" xfId="0" applyNumberFormat="1" applyFont="1" applyFill="1" applyBorder="1" applyAlignment="1">
      <alignment horizontal="right" vertical="center" indent="1"/>
    </xf>
    <xf numFmtId="0" fontId="23" fillId="10" borderId="43" xfId="0" applyFont="1" applyFill="1" applyBorder="1" applyAlignment="1">
      <alignment vertical="center"/>
    </xf>
    <xf numFmtId="0" fontId="45" fillId="10" borderId="43" xfId="0" applyFont="1" applyFill="1" applyBorder="1" applyAlignment="1">
      <alignment horizontal="center" vertical="center"/>
    </xf>
    <xf numFmtId="0" fontId="12" fillId="0" borderId="69" xfId="0" applyFont="1" applyFill="1" applyBorder="1" applyAlignment="1">
      <alignment horizontal="center" vertical="center"/>
    </xf>
    <xf numFmtId="0" fontId="12" fillId="8" borderId="70" xfId="0" applyFont="1" applyFill="1" applyBorder="1" applyAlignment="1">
      <alignment horizontal="center" vertical="center"/>
    </xf>
    <xf numFmtId="0" fontId="16" fillId="0" borderId="71" xfId="0" applyFont="1" applyFill="1" applyBorder="1" applyAlignment="1">
      <alignment horizontal="center" vertical="center"/>
    </xf>
    <xf numFmtId="165" fontId="4" fillId="0" borderId="72" xfId="0" applyNumberFormat="1" applyFont="1" applyFill="1" applyBorder="1" applyAlignment="1">
      <alignment vertical="center"/>
    </xf>
    <xf numFmtId="165" fontId="4" fillId="8" borderId="73" xfId="0" applyNumberFormat="1" applyFont="1" applyFill="1" applyBorder="1" applyAlignment="1">
      <alignment vertical="center"/>
    </xf>
    <xf numFmtId="166" fontId="16" fillId="0" borderId="74" xfId="0" applyNumberFormat="1" applyFont="1" applyFill="1" applyBorder="1" applyAlignment="1">
      <alignment horizontal="center" vertical="center"/>
    </xf>
    <xf numFmtId="165" fontId="4" fillId="0" borderId="75" xfId="0" applyNumberFormat="1" applyFont="1" applyFill="1" applyBorder="1" applyAlignment="1">
      <alignment vertical="center"/>
    </xf>
    <xf numFmtId="165" fontId="4" fillId="0" borderId="76" xfId="0" applyNumberFormat="1" applyFont="1" applyFill="1" applyBorder="1" applyAlignment="1">
      <alignment vertical="center"/>
    </xf>
    <xf numFmtId="166" fontId="16" fillId="0" borderId="54" xfId="0" applyNumberFormat="1" applyFont="1" applyFill="1" applyBorder="1" applyAlignment="1">
      <alignment horizontal="center" vertical="center"/>
    </xf>
    <xf numFmtId="165" fontId="4" fillId="0" borderId="61" xfId="0" applyNumberFormat="1" applyFont="1" applyFill="1" applyBorder="1" applyAlignment="1">
      <alignment vertical="center"/>
    </xf>
    <xf numFmtId="173" fontId="6" fillId="0" borderId="61" xfId="4" applyNumberFormat="1" applyFont="1" applyFill="1" applyBorder="1" applyAlignment="1">
      <alignment horizontal="center" vertical="center"/>
    </xf>
    <xf numFmtId="173" fontId="6" fillId="8" borderId="53" xfId="4" applyNumberFormat="1" applyFont="1" applyFill="1" applyBorder="1" applyAlignment="1">
      <alignment horizontal="center" vertical="center"/>
    </xf>
    <xf numFmtId="0" fontId="8" fillId="0" borderId="52" xfId="0" applyFont="1" applyFill="1" applyBorder="1" applyAlignment="1">
      <alignment horizontal="left" vertical="center" indent="1"/>
    </xf>
    <xf numFmtId="165" fontId="8" fillId="0" borderId="76" xfId="0" applyNumberFormat="1" applyFont="1" applyFill="1" applyBorder="1" applyAlignment="1">
      <alignment vertical="center"/>
    </xf>
    <xf numFmtId="165" fontId="8" fillId="8" borderId="53" xfId="0" applyNumberFormat="1" applyFont="1" applyFill="1" applyBorder="1" applyAlignment="1">
      <alignment vertical="center"/>
    </xf>
    <xf numFmtId="166" fontId="13" fillId="0" borderId="54" xfId="0" applyNumberFormat="1" applyFont="1" applyFill="1" applyBorder="1" applyAlignment="1">
      <alignment horizontal="center" vertical="center"/>
    </xf>
    <xf numFmtId="165" fontId="8" fillId="0" borderId="61" xfId="0" applyNumberFormat="1" applyFont="1" applyFill="1" applyBorder="1" applyAlignment="1">
      <alignment vertical="center"/>
    </xf>
    <xf numFmtId="0" fontId="6" fillId="0" borderId="77" xfId="0" applyFont="1" applyFill="1" applyBorder="1" applyAlignment="1">
      <alignment horizontal="left" vertical="center" indent="2"/>
    </xf>
    <xf numFmtId="166" fontId="16" fillId="0" borderId="71" xfId="0" applyNumberFormat="1" applyFont="1" applyFill="1" applyBorder="1" applyAlignment="1">
      <alignment horizontal="center" vertical="center"/>
    </xf>
    <xf numFmtId="165" fontId="4" fillId="0" borderId="79" xfId="0" applyNumberFormat="1" applyFont="1" applyFill="1" applyBorder="1" applyAlignment="1">
      <alignment vertical="center"/>
    </xf>
    <xf numFmtId="167" fontId="16" fillId="0" borderId="54" xfId="0" applyNumberFormat="1" applyFont="1" applyFill="1" applyBorder="1" applyAlignment="1">
      <alignment horizontal="center" vertical="center"/>
    </xf>
    <xf numFmtId="165" fontId="4" fillId="0" borderId="61" xfId="0" applyNumberFormat="1" applyFont="1" applyFill="1" applyBorder="1" applyAlignment="1">
      <alignment horizontal="center" vertical="center"/>
    </xf>
    <xf numFmtId="165" fontId="4" fillId="8" borderId="53" xfId="0" applyNumberFormat="1" applyFont="1" applyFill="1" applyBorder="1" applyAlignment="1">
      <alignment horizontal="center" vertical="center"/>
    </xf>
    <xf numFmtId="165" fontId="4" fillId="8" borderId="80" xfId="0" applyNumberFormat="1" applyFont="1" applyFill="1" applyBorder="1" applyAlignment="1">
      <alignment vertical="center"/>
    </xf>
    <xf numFmtId="165" fontId="4" fillId="8" borderId="81" xfId="0" applyNumberFormat="1" applyFont="1" applyFill="1" applyBorder="1" applyAlignment="1">
      <alignment vertical="center"/>
    </xf>
    <xf numFmtId="173" fontId="6" fillId="0" borderId="79" xfId="4" applyNumberFormat="1" applyFont="1" applyFill="1" applyBorder="1" applyAlignment="1">
      <alignment horizontal="right" vertical="center" indent="1"/>
    </xf>
    <xf numFmtId="173" fontId="6" fillId="8" borderId="81" xfId="4" applyNumberFormat="1" applyFont="1" applyFill="1" applyBorder="1" applyAlignment="1">
      <alignment horizontal="right" vertical="center" indent="1"/>
    </xf>
    <xf numFmtId="165" fontId="8" fillId="0" borderId="79" xfId="0" applyNumberFormat="1" applyFont="1" applyFill="1" applyBorder="1" applyAlignment="1">
      <alignment vertical="center"/>
    </xf>
    <xf numFmtId="165" fontId="8" fillId="8" borderId="81" xfId="0" applyNumberFormat="1" applyFont="1" applyFill="1" applyBorder="1" applyAlignment="1">
      <alignment vertical="center"/>
    </xf>
    <xf numFmtId="0" fontId="47" fillId="10" borderId="82" xfId="0" applyFont="1" applyFill="1" applyBorder="1" applyAlignment="1">
      <alignment vertical="center"/>
    </xf>
    <xf numFmtId="0" fontId="44" fillId="10" borderId="83" xfId="0" applyFont="1" applyFill="1" applyBorder="1" applyAlignment="1">
      <alignment vertical="center"/>
    </xf>
    <xf numFmtId="0" fontId="8" fillId="0" borderId="85" xfId="0" applyFont="1" applyFill="1" applyBorder="1" applyAlignment="1">
      <alignment horizontal="left" vertical="center"/>
    </xf>
    <xf numFmtId="0" fontId="2" fillId="0" borderId="86" xfId="0" applyFont="1" applyFill="1" applyBorder="1" applyAlignment="1">
      <alignment horizontal="right" vertical="center" indent="1"/>
    </xf>
    <xf numFmtId="0" fontId="2" fillId="8" borderId="87" xfId="0" applyFont="1" applyFill="1" applyBorder="1" applyAlignment="1">
      <alignment horizontal="right" vertical="center" indent="1"/>
    </xf>
    <xf numFmtId="0" fontId="4" fillId="0" borderId="88" xfId="0" applyFont="1" applyFill="1" applyBorder="1" applyAlignment="1">
      <alignment horizontal="center" vertical="center"/>
    </xf>
    <xf numFmtId="0" fontId="4" fillId="0" borderId="89" xfId="0" applyFont="1" applyFill="1" applyBorder="1" applyAlignment="1">
      <alignment horizontal="left" vertical="center" indent="1"/>
    </xf>
    <xf numFmtId="165" fontId="4" fillId="8" borderId="90" xfId="0" applyNumberFormat="1" applyFont="1" applyFill="1" applyBorder="1" applyAlignment="1">
      <alignment vertical="center"/>
    </xf>
    <xf numFmtId="166" fontId="4" fillId="0" borderId="91" xfId="0" applyNumberFormat="1" applyFont="1" applyFill="1" applyBorder="1" applyAlignment="1">
      <alignment horizontal="right" vertical="center" indent="1"/>
    </xf>
    <xf numFmtId="0" fontId="6" fillId="0" borderId="89" xfId="0" applyFont="1" applyFill="1" applyBorder="1" applyAlignment="1">
      <alignment horizontal="left" vertical="center" indent="2"/>
    </xf>
    <xf numFmtId="173" fontId="6" fillId="8" borderId="90" xfId="4" applyNumberFormat="1" applyFont="1" applyFill="1" applyBorder="1" applyAlignment="1">
      <alignment horizontal="right" vertical="center" indent="1"/>
    </xf>
    <xf numFmtId="1" fontId="6" fillId="8" borderId="90" xfId="4" applyNumberFormat="1" applyFont="1" applyFill="1" applyBorder="1" applyAlignment="1">
      <alignment horizontal="right" vertical="center" indent="1"/>
    </xf>
    <xf numFmtId="166" fontId="4" fillId="0" borderId="95" xfId="0" applyNumberFormat="1" applyFont="1" applyFill="1" applyBorder="1" applyAlignment="1">
      <alignment horizontal="right" vertical="center" indent="1"/>
    </xf>
    <xf numFmtId="0" fontId="24" fillId="10" borderId="84" xfId="0" applyFont="1" applyFill="1" applyBorder="1" applyAlignment="1">
      <alignment horizontal="right" vertical="center"/>
    </xf>
    <xf numFmtId="0" fontId="4" fillId="0" borderId="88" xfId="0" applyFont="1" applyFill="1" applyBorder="1" applyAlignment="1">
      <alignment horizontal="right" vertical="center" indent="1"/>
    </xf>
    <xf numFmtId="0" fontId="4" fillId="0" borderId="89" xfId="0" applyFont="1" applyFill="1" applyBorder="1" applyAlignment="1">
      <alignment vertical="center"/>
    </xf>
    <xf numFmtId="0" fontId="6" fillId="0" borderId="89" xfId="0" applyFont="1" applyFill="1" applyBorder="1" applyAlignment="1">
      <alignment vertical="center"/>
    </xf>
    <xf numFmtId="0" fontId="47" fillId="10" borderId="85" xfId="0" applyFont="1" applyFill="1" applyBorder="1" applyAlignment="1">
      <alignment vertical="center"/>
    </xf>
    <xf numFmtId="0" fontId="28" fillId="10" borderId="86" xfId="0" applyFont="1" applyFill="1" applyBorder="1" applyAlignment="1">
      <alignment vertical="center"/>
    </xf>
    <xf numFmtId="0" fontId="24" fillId="10" borderId="88" xfId="0" applyFont="1" applyFill="1" applyBorder="1" applyAlignment="1">
      <alignment horizontal="right" vertical="center" indent="1"/>
    </xf>
    <xf numFmtId="0" fontId="2" fillId="8" borderId="96" xfId="0" applyFont="1" applyFill="1" applyBorder="1" applyAlignment="1">
      <alignment horizontal="right" vertical="center" indent="1"/>
    </xf>
    <xf numFmtId="165" fontId="4" fillId="8" borderId="97" xfId="0" applyNumberFormat="1" applyFont="1" applyFill="1" applyBorder="1" applyAlignment="1">
      <alignment vertical="center"/>
    </xf>
    <xf numFmtId="0" fontId="9" fillId="0" borderId="89" xfId="0" applyFont="1" applyFill="1" applyBorder="1" applyAlignment="1">
      <alignment horizontal="left" vertical="center" indent="2"/>
    </xf>
    <xf numFmtId="165" fontId="9" fillId="8" borderId="97" xfId="0" applyNumberFormat="1" applyFont="1" applyFill="1" applyBorder="1" applyAlignment="1">
      <alignment vertical="center"/>
    </xf>
    <xf numFmtId="166" fontId="9" fillId="0" borderId="91" xfId="0" applyNumberFormat="1" applyFont="1" applyFill="1" applyBorder="1" applyAlignment="1">
      <alignment horizontal="right" vertical="center" indent="1"/>
    </xf>
    <xf numFmtId="0" fontId="6" fillId="0" borderId="89" xfId="0" applyFont="1" applyFill="1" applyBorder="1" applyAlignment="1">
      <alignment horizontal="left" vertical="center" indent="3"/>
    </xf>
    <xf numFmtId="165" fontId="6" fillId="8" borderId="97" xfId="0" applyNumberFormat="1" applyFont="1" applyFill="1" applyBorder="1" applyAlignment="1">
      <alignment vertical="center"/>
    </xf>
    <xf numFmtId="166" fontId="6" fillId="0" borderId="91" xfId="0" applyNumberFormat="1" applyFont="1" applyFill="1" applyBorder="1" applyAlignment="1">
      <alignment horizontal="right" vertical="center" indent="1"/>
    </xf>
    <xf numFmtId="0" fontId="4" fillId="0" borderId="98" xfId="0" applyFont="1" applyFill="1" applyBorder="1" applyAlignment="1">
      <alignment horizontal="left" vertical="center" indent="1"/>
    </xf>
    <xf numFmtId="165" fontId="4" fillId="0" borderId="99" xfId="0" applyNumberFormat="1" applyFont="1" applyFill="1" applyBorder="1" applyAlignment="1">
      <alignment vertical="center"/>
    </xf>
    <xf numFmtId="165" fontId="4" fillId="8" borderId="100" xfId="0" applyNumberFormat="1" applyFont="1" applyFill="1" applyBorder="1" applyAlignment="1">
      <alignment vertical="center"/>
    </xf>
    <xf numFmtId="166" fontId="4" fillId="0" borderId="101" xfId="0" applyNumberFormat="1" applyFont="1" applyFill="1" applyBorder="1" applyAlignment="1">
      <alignment horizontal="right" vertical="center" indent="1"/>
    </xf>
    <xf numFmtId="0" fontId="9" fillId="0" borderId="92" xfId="0" applyFont="1" applyFill="1" applyBorder="1" applyAlignment="1">
      <alignment horizontal="left" vertical="center" indent="2"/>
    </xf>
    <xf numFmtId="173" fontId="9" fillId="0" borderId="93" xfId="4" applyNumberFormat="1" applyFont="1" applyFill="1" applyBorder="1" applyAlignment="1">
      <alignment vertical="center"/>
    </xf>
    <xf numFmtId="173" fontId="9" fillId="8" borderId="102" xfId="4" applyNumberFormat="1" applyFont="1" applyFill="1" applyBorder="1" applyAlignment="1">
      <alignment vertical="center"/>
    </xf>
    <xf numFmtId="166" fontId="9" fillId="0" borderId="95" xfId="0" applyNumberFormat="1" applyFont="1" applyFill="1" applyBorder="1" applyAlignment="1">
      <alignment horizontal="right" vertical="center" indent="1"/>
    </xf>
    <xf numFmtId="0" fontId="8" fillId="0" borderId="89" xfId="0" applyFont="1" applyFill="1" applyBorder="1" applyAlignment="1">
      <alignment vertical="center"/>
    </xf>
    <xf numFmtId="165" fontId="8" fillId="8" borderId="97" xfId="0" applyNumberFormat="1" applyFont="1" applyFill="1" applyBorder="1" applyAlignment="1">
      <alignment vertical="center"/>
    </xf>
    <xf numFmtId="166" fontId="8" fillId="0" borderId="91" xfId="0" applyNumberFormat="1" applyFont="1" applyFill="1" applyBorder="1" applyAlignment="1">
      <alignment horizontal="right" vertical="center" indent="1"/>
    </xf>
    <xf numFmtId="0" fontId="4" fillId="0" borderId="85" xfId="0" applyFont="1" applyFill="1" applyBorder="1" applyAlignment="1">
      <alignment vertical="center"/>
    </xf>
    <xf numFmtId="165" fontId="4" fillId="0" borderId="86" xfId="0" applyNumberFormat="1" applyFont="1" applyFill="1" applyBorder="1" applyAlignment="1">
      <alignment vertical="center"/>
    </xf>
    <xf numFmtId="165" fontId="4" fillId="8" borderId="96" xfId="0" applyNumberFormat="1" applyFont="1" applyFill="1" applyBorder="1" applyAlignment="1">
      <alignment vertical="center"/>
    </xf>
    <xf numFmtId="166" fontId="4" fillId="0" borderId="88" xfId="0" applyNumberFormat="1" applyFont="1" applyFill="1" applyBorder="1" applyAlignment="1">
      <alignment horizontal="right" vertical="center" indent="1"/>
    </xf>
    <xf numFmtId="0" fontId="9" fillId="0" borderId="89" xfId="0" applyFont="1" applyFill="1" applyBorder="1" applyAlignment="1">
      <alignment horizontal="left" vertical="center" indent="1"/>
    </xf>
    <xf numFmtId="0" fontId="4" fillId="0" borderId="98" xfId="0" applyFont="1" applyFill="1" applyBorder="1" applyAlignment="1">
      <alignment vertical="center"/>
    </xf>
    <xf numFmtId="0" fontId="9" fillId="0" borderId="92" xfId="0" applyFont="1" applyFill="1" applyBorder="1" applyAlignment="1">
      <alignment vertical="center"/>
    </xf>
    <xf numFmtId="0" fontId="48" fillId="10" borderId="103" xfId="0" applyFont="1" applyFill="1" applyBorder="1" applyAlignment="1">
      <alignment vertical="center"/>
    </xf>
    <xf numFmtId="0" fontId="44" fillId="10" borderId="104" xfId="0" applyFont="1" applyFill="1" applyBorder="1" applyAlignment="1">
      <alignment vertical="center"/>
    </xf>
    <xf numFmtId="0" fontId="8" fillId="0" borderId="103" xfId="0" applyFont="1" applyFill="1" applyBorder="1" applyAlignment="1">
      <alignment horizontal="left" vertical="center"/>
    </xf>
    <xf numFmtId="0" fontId="2" fillId="0" borderId="106" xfId="0" applyFont="1" applyFill="1" applyBorder="1" applyAlignment="1">
      <alignment horizontal="right" vertical="center" indent="1"/>
    </xf>
    <xf numFmtId="0" fontId="2" fillId="8" borderId="107" xfId="0" applyFont="1" applyFill="1" applyBorder="1" applyAlignment="1">
      <alignment horizontal="right" vertical="center" indent="1"/>
    </xf>
    <xf numFmtId="0" fontId="4" fillId="0" borderId="108" xfId="0" applyFont="1" applyFill="1" applyBorder="1" applyAlignment="1">
      <alignment horizontal="center" vertical="center"/>
    </xf>
    <xf numFmtId="0" fontId="4" fillId="0" borderId="109" xfId="0" applyFont="1" applyFill="1" applyBorder="1" applyAlignment="1">
      <alignment horizontal="left" vertical="center" indent="1"/>
    </xf>
    <xf numFmtId="165" fontId="4" fillId="0" borderId="104" xfId="0" applyNumberFormat="1" applyFont="1" applyFill="1" applyBorder="1" applyAlignment="1">
      <alignment vertical="center"/>
    </xf>
    <xf numFmtId="165" fontId="4" fillId="8" borderId="110" xfId="0" applyNumberFormat="1" applyFont="1" applyFill="1" applyBorder="1" applyAlignment="1">
      <alignment vertical="center"/>
    </xf>
    <xf numFmtId="166" fontId="4" fillId="0" borderId="105" xfId="0" applyNumberFormat="1" applyFont="1" applyFill="1" applyBorder="1" applyAlignment="1">
      <alignment horizontal="right" vertical="center" indent="1"/>
    </xf>
    <xf numFmtId="0" fontId="4" fillId="0" borderId="111" xfId="0" applyFont="1" applyFill="1" applyBorder="1" applyAlignment="1">
      <alignment horizontal="left" vertical="center" indent="1"/>
    </xf>
    <xf numFmtId="165" fontId="4" fillId="8" borderId="112" xfId="0" applyNumberFormat="1" applyFont="1" applyFill="1" applyBorder="1" applyAlignment="1">
      <alignment vertical="center"/>
    </xf>
    <xf numFmtId="166" fontId="4" fillId="0" borderId="113" xfId="0" applyNumberFormat="1" applyFont="1" applyFill="1" applyBorder="1" applyAlignment="1">
      <alignment horizontal="right" vertical="center" indent="1"/>
    </xf>
    <xf numFmtId="0" fontId="6" fillId="0" borderId="111" xfId="0" applyFont="1" applyFill="1" applyBorder="1" applyAlignment="1">
      <alignment horizontal="left" vertical="center" indent="2"/>
    </xf>
    <xf numFmtId="173" fontId="6" fillId="8" borderId="112" xfId="4" applyNumberFormat="1" applyFont="1" applyFill="1" applyBorder="1" applyAlignment="1">
      <alignment horizontal="right" vertical="center" indent="1"/>
    </xf>
    <xf numFmtId="1" fontId="6" fillId="8" borderId="112" xfId="4" applyNumberFormat="1" applyFont="1" applyFill="1" applyBorder="1" applyAlignment="1">
      <alignment horizontal="right" vertical="center" indent="1"/>
    </xf>
    <xf numFmtId="166" fontId="4" fillId="0" borderId="117" xfId="0" applyNumberFormat="1" applyFont="1" applyFill="1" applyBorder="1" applyAlignment="1">
      <alignment horizontal="right" vertical="center" indent="1"/>
    </xf>
    <xf numFmtId="0" fontId="4" fillId="0" borderId="108" xfId="0" applyFont="1" applyFill="1" applyBorder="1" applyAlignment="1">
      <alignment horizontal="right" vertical="center" indent="1"/>
    </xf>
    <xf numFmtId="0" fontId="4" fillId="0" borderId="111" xfId="0" applyFont="1" applyFill="1" applyBorder="1" applyAlignment="1">
      <alignment vertical="center"/>
    </xf>
    <xf numFmtId="0" fontId="28" fillId="10" borderId="106" xfId="0" applyFont="1" applyFill="1" applyBorder="1" applyAlignment="1">
      <alignment vertical="center"/>
    </xf>
    <xf numFmtId="0" fontId="24" fillId="10" borderId="108" xfId="0" applyFont="1" applyFill="1" applyBorder="1" applyAlignment="1">
      <alignment horizontal="right" vertical="center" indent="1"/>
    </xf>
    <xf numFmtId="0" fontId="2" fillId="0" borderId="106" xfId="0" applyFont="1" applyFill="1" applyBorder="1" applyAlignment="1">
      <alignment horizontal="center" vertical="center"/>
    </xf>
    <xf numFmtId="0" fontId="2" fillId="8" borderId="118" xfId="0" applyFont="1" applyFill="1" applyBorder="1" applyAlignment="1">
      <alignment horizontal="center" vertical="center"/>
    </xf>
    <xf numFmtId="165" fontId="4" fillId="8" borderId="119" xfId="0" applyNumberFormat="1" applyFont="1" applyFill="1" applyBorder="1" applyAlignment="1">
      <alignment vertical="center"/>
    </xf>
    <xf numFmtId="0" fontId="4" fillId="0" borderId="103" xfId="0" applyFont="1" applyFill="1" applyBorder="1" applyAlignment="1">
      <alignment vertical="center"/>
    </xf>
    <xf numFmtId="165" fontId="4" fillId="0" borderId="106" xfId="0" applyNumberFormat="1" applyFont="1" applyFill="1" applyBorder="1" applyAlignment="1">
      <alignment vertical="center"/>
    </xf>
    <xf numFmtId="165" fontId="4" fillId="8" borderId="118" xfId="0" applyNumberFormat="1" applyFont="1" applyFill="1" applyBorder="1" applyAlignment="1">
      <alignment vertical="center"/>
    </xf>
    <xf numFmtId="166" fontId="4" fillId="0" borderId="108" xfId="0" applyNumberFormat="1" applyFont="1" applyFill="1" applyBorder="1" applyAlignment="1">
      <alignment horizontal="right" vertical="center" indent="1"/>
    </xf>
    <xf numFmtId="0" fontId="3" fillId="0" borderId="111" xfId="0" applyFont="1" applyFill="1" applyBorder="1" applyAlignment="1">
      <alignment vertical="center"/>
    </xf>
    <xf numFmtId="165" fontId="3" fillId="0" borderId="0" xfId="0" applyNumberFormat="1" applyFont="1" applyFill="1" applyBorder="1" applyAlignment="1">
      <alignment vertical="center"/>
    </xf>
    <xf numFmtId="165" fontId="3" fillId="8" borderId="119" xfId="0" applyNumberFormat="1" applyFont="1" applyFill="1" applyBorder="1" applyAlignment="1">
      <alignment vertical="center"/>
    </xf>
    <xf numFmtId="166" fontId="3" fillId="0" borderId="113" xfId="0" applyNumberFormat="1" applyFont="1" applyFill="1" applyBorder="1" applyAlignment="1">
      <alignment horizontal="right" vertical="center" indent="1"/>
    </xf>
    <xf numFmtId="0" fontId="6" fillId="0" borderId="114" xfId="0" applyFont="1" applyFill="1" applyBorder="1" applyAlignment="1">
      <alignment vertical="center"/>
    </xf>
    <xf numFmtId="173" fontId="6" fillId="0" borderId="115" xfId="4" applyNumberFormat="1" applyFont="1" applyFill="1" applyBorder="1" applyAlignment="1">
      <alignment horizontal="right" vertical="center" indent="1"/>
    </xf>
    <xf numFmtId="173" fontId="6" fillId="8" borderId="120" xfId="4" applyNumberFormat="1" applyFont="1" applyFill="1" applyBorder="1" applyAlignment="1">
      <alignment horizontal="right" vertical="center" indent="1"/>
    </xf>
    <xf numFmtId="180" fontId="1" fillId="0" borderId="0" xfId="0" applyNumberFormat="1" applyFont="1"/>
    <xf numFmtId="173" fontId="1" fillId="0" borderId="0" xfId="4" applyNumberFormat="1" applyFont="1"/>
    <xf numFmtId="0" fontId="11" fillId="0" borderId="0" xfId="0" applyFont="1" applyFill="1" applyBorder="1"/>
    <xf numFmtId="180" fontId="11" fillId="0" borderId="0" xfId="3" applyNumberFormat="1" applyFont="1" applyBorder="1" applyAlignment="1">
      <alignment horizontal="center"/>
    </xf>
    <xf numFmtId="181" fontId="11" fillId="0" borderId="0" xfId="0" applyNumberFormat="1" applyFont="1" applyBorder="1" applyAlignment="1">
      <alignment horizontal="center"/>
    </xf>
    <xf numFmtId="173" fontId="1" fillId="0" borderId="0" xfId="4" applyNumberFormat="1" applyFont="1" applyAlignment="1">
      <alignment horizontal="center"/>
    </xf>
    <xf numFmtId="0" fontId="2" fillId="8" borderId="118" xfId="0" applyFont="1" applyFill="1" applyBorder="1" applyAlignment="1">
      <alignment horizontal="right" vertical="center" indent="1"/>
    </xf>
    <xf numFmtId="0" fontId="8" fillId="0" borderId="111" xfId="0" applyFont="1" applyFill="1" applyBorder="1" applyAlignment="1">
      <alignment horizontal="left" vertical="center" indent="1"/>
    </xf>
    <xf numFmtId="165" fontId="8" fillId="8" borderId="119" xfId="0" applyNumberFormat="1" applyFont="1" applyFill="1" applyBorder="1" applyAlignment="1">
      <alignment vertical="center"/>
    </xf>
    <xf numFmtId="166" fontId="8" fillId="0" borderId="113" xfId="0" applyNumberFormat="1" applyFont="1" applyFill="1" applyBorder="1" applyAlignment="1">
      <alignment horizontal="right" vertical="center" indent="1"/>
    </xf>
    <xf numFmtId="0" fontId="24" fillId="4" borderId="10" xfId="0" applyFont="1" applyFill="1" applyBorder="1" applyAlignment="1">
      <alignment horizontal="left" vertical="center"/>
    </xf>
    <xf numFmtId="0" fontId="28" fillId="4" borderId="18" xfId="0" applyFont="1" applyFill="1" applyBorder="1" applyAlignment="1">
      <alignment vertical="center"/>
    </xf>
    <xf numFmtId="0" fontId="4" fillId="0" borderId="12" xfId="0" applyFont="1" applyFill="1" applyBorder="1" applyAlignment="1">
      <alignment horizontal="center" vertical="center"/>
    </xf>
    <xf numFmtId="0" fontId="41" fillId="0" borderId="1" xfId="0" applyFont="1" applyFill="1" applyBorder="1" applyAlignment="1">
      <alignment horizontal="left" vertical="center" indent="2"/>
    </xf>
    <xf numFmtId="165" fontId="14" fillId="0" borderId="0" xfId="0" applyNumberFormat="1" applyFont="1" applyFill="1" applyBorder="1" applyAlignment="1">
      <alignment horizontal="right" vertical="center"/>
    </xf>
    <xf numFmtId="174" fontId="1" fillId="0" borderId="0" xfId="0" applyNumberFormat="1" applyFont="1" applyFill="1" applyBorder="1" applyAlignment="1">
      <alignment horizontal="center" vertical="center"/>
    </xf>
    <xf numFmtId="165" fontId="14" fillId="5" borderId="21" xfId="0" applyNumberFormat="1" applyFont="1" applyFill="1" applyBorder="1" applyAlignment="1">
      <alignment horizontal="right" vertical="center"/>
    </xf>
    <xf numFmtId="174" fontId="1" fillId="5" borderId="121" xfId="0" applyNumberFormat="1" applyFont="1" applyFill="1" applyBorder="1" applyAlignment="1">
      <alignment horizontal="center" vertical="center"/>
    </xf>
    <xf numFmtId="166" fontId="14" fillId="0" borderId="9" xfId="0" applyNumberFormat="1" applyFont="1" applyFill="1" applyBorder="1" applyAlignment="1">
      <alignment horizontal="right" vertical="center" indent="1"/>
    </xf>
    <xf numFmtId="174" fontId="1" fillId="5" borderId="22" xfId="0" applyNumberFormat="1" applyFont="1" applyFill="1" applyBorder="1" applyAlignment="1">
      <alignment horizontal="center" vertical="center"/>
    </xf>
    <xf numFmtId="170" fontId="14" fillId="0" borderId="0" xfId="0" applyNumberFormat="1" applyFont="1" applyFill="1" applyBorder="1" applyAlignment="1">
      <alignment horizontal="center" vertical="center"/>
    </xf>
    <xf numFmtId="174" fontId="8" fillId="5" borderId="22" xfId="0" applyNumberFormat="1" applyFont="1" applyFill="1" applyBorder="1" applyAlignment="1">
      <alignment horizontal="center" vertical="center"/>
    </xf>
    <xf numFmtId="165" fontId="4" fillId="0" borderId="18" xfId="0" applyNumberFormat="1" applyFont="1" applyFill="1" applyBorder="1" applyAlignment="1">
      <alignment horizontal="right" vertical="center"/>
    </xf>
    <xf numFmtId="170" fontId="4" fillId="0" borderId="18" xfId="0" applyNumberFormat="1" applyFont="1" applyFill="1" applyBorder="1" applyAlignment="1">
      <alignment horizontal="center" vertical="center"/>
    </xf>
    <xf numFmtId="165" fontId="4" fillId="5" borderId="19" xfId="0" applyNumberFormat="1" applyFont="1" applyFill="1" applyBorder="1" applyAlignment="1">
      <alignment horizontal="right" vertical="center"/>
    </xf>
    <xf numFmtId="170" fontId="4" fillId="5" borderId="20"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82" fontId="1" fillId="0" borderId="0" xfId="0" applyNumberFormat="1" applyFont="1" applyAlignment="1">
      <alignment vertical="center"/>
    </xf>
    <xf numFmtId="165" fontId="14" fillId="0" borderId="0" xfId="0" applyNumberFormat="1" applyFont="1" applyFill="1" applyBorder="1" applyAlignment="1">
      <alignment horizontal="center" vertical="center"/>
    </xf>
    <xf numFmtId="170" fontId="8" fillId="5" borderId="22" xfId="0" applyNumberFormat="1" applyFont="1" applyFill="1" applyBorder="1" applyAlignment="1">
      <alignment horizontal="center" vertical="center"/>
    </xf>
    <xf numFmtId="183" fontId="1" fillId="0" borderId="0" xfId="0" applyNumberFormat="1" applyFont="1" applyBorder="1" applyAlignment="1">
      <alignment horizontal="right" vertical="center"/>
    </xf>
    <xf numFmtId="0" fontId="28" fillId="4" borderId="18" xfId="0" applyFont="1" applyFill="1" applyBorder="1" applyAlignment="1">
      <alignment horizontal="right" vertical="center"/>
    </xf>
    <xf numFmtId="9" fontId="16" fillId="0" borderId="18" xfId="4" applyFont="1" applyFill="1" applyBorder="1" applyAlignment="1">
      <alignment horizontal="center" vertical="center"/>
    </xf>
    <xf numFmtId="9" fontId="11" fillId="5" borderId="20" xfId="4" applyFont="1" applyFill="1" applyBorder="1" applyAlignment="1">
      <alignment horizontal="center" vertical="center"/>
    </xf>
    <xf numFmtId="184" fontId="1" fillId="0" borderId="0" xfId="0" applyNumberFormat="1" applyFont="1" applyFill="1" applyBorder="1" applyAlignment="1">
      <alignment horizontal="center" vertical="center"/>
    </xf>
    <xf numFmtId="184" fontId="1" fillId="5" borderId="121" xfId="0" applyNumberFormat="1" applyFont="1" applyFill="1" applyBorder="1" applyAlignment="1">
      <alignment horizontal="center" vertical="center"/>
    </xf>
    <xf numFmtId="184" fontId="1" fillId="5" borderId="22" xfId="0" applyNumberFormat="1" applyFont="1" applyFill="1" applyBorder="1" applyAlignment="1">
      <alignment horizontal="center" vertical="center"/>
    </xf>
    <xf numFmtId="184" fontId="11" fillId="0" borderId="18" xfId="0" applyNumberFormat="1" applyFont="1" applyFill="1" applyBorder="1" applyAlignment="1">
      <alignment horizontal="center" vertical="center"/>
    </xf>
    <xf numFmtId="184" fontId="11" fillId="5" borderId="20" xfId="0" applyNumberFormat="1" applyFont="1" applyFill="1" applyBorder="1" applyAlignment="1">
      <alignment horizontal="center" vertical="center"/>
    </xf>
    <xf numFmtId="0" fontId="18" fillId="10" borderId="122" xfId="0" applyFont="1" applyFill="1" applyBorder="1" applyAlignment="1">
      <alignment vertical="center"/>
    </xf>
    <xf numFmtId="1" fontId="19" fillId="0" borderId="123" xfId="0" applyNumberFormat="1" applyFont="1" applyFill="1" applyBorder="1" applyAlignment="1" applyProtection="1">
      <alignment horizontal="center" vertical="center"/>
      <protection locked="0"/>
    </xf>
    <xf numFmtId="1" fontId="28" fillId="3" borderId="124" xfId="0" applyNumberFormat="1" applyFont="1" applyFill="1" applyBorder="1" applyAlignment="1">
      <alignment horizontal="center" vertical="center"/>
    </xf>
    <xf numFmtId="0" fontId="8" fillId="0" borderId="125" xfId="0" applyFont="1" applyFill="1" applyBorder="1" applyAlignment="1" applyProtection="1">
      <alignment horizontal="left" vertical="center" indent="1"/>
      <protection locked="0"/>
    </xf>
    <xf numFmtId="185" fontId="8" fillId="0" borderId="0" xfId="1" applyFont="1" applyFill="1" applyBorder="1" applyAlignment="1" applyProtection="1">
      <alignment vertical="center"/>
      <protection locked="0"/>
    </xf>
    <xf numFmtId="185" fontId="20" fillId="11" borderId="126" xfId="1" applyFont="1" applyFill="1" applyBorder="1" applyAlignment="1" applyProtection="1">
      <alignment vertical="center"/>
      <protection locked="0"/>
    </xf>
    <xf numFmtId="10" fontId="8" fillId="0" borderId="0" xfId="4" applyNumberFormat="1" applyFont="1" applyFill="1" applyBorder="1" applyAlignment="1" applyProtection="1">
      <alignment vertical="center"/>
      <protection locked="0"/>
    </xf>
    <xf numFmtId="10" fontId="20" fillId="11" borderId="127" xfId="4" applyNumberFormat="1" applyFont="1" applyFill="1" applyBorder="1" applyAlignment="1" applyProtection="1">
      <alignment vertical="center"/>
      <protection locked="0"/>
    </xf>
    <xf numFmtId="185" fontId="20" fillId="11" borderId="127" xfId="1" applyFont="1" applyFill="1" applyBorder="1" applyAlignment="1" applyProtection="1">
      <alignment vertical="center"/>
      <protection locked="0"/>
    </xf>
    <xf numFmtId="0" fontId="8" fillId="0" borderId="125" xfId="0" applyFont="1" applyFill="1" applyBorder="1" applyAlignment="1" applyProtection="1">
      <alignment horizontal="left" vertical="center" indent="2"/>
      <protection locked="0"/>
    </xf>
    <xf numFmtId="16" fontId="8" fillId="0" borderId="0" xfId="0" applyNumberFormat="1" applyFont="1" applyBorder="1" applyAlignment="1" applyProtection="1">
      <alignment horizontal="left" vertical="center" indent="3"/>
      <protection locked="0"/>
    </xf>
    <xf numFmtId="16" fontId="8" fillId="11" borderId="127" xfId="0" applyNumberFormat="1" applyFont="1" applyFill="1" applyBorder="1" applyAlignment="1" applyProtection="1">
      <alignment horizontal="left" vertical="center" indent="3"/>
      <protection locked="0"/>
    </xf>
    <xf numFmtId="0" fontId="8" fillId="0" borderId="128" xfId="0" applyFont="1" applyFill="1" applyBorder="1" applyAlignment="1" applyProtection="1">
      <alignment horizontal="left" vertical="center" indent="1"/>
      <protection locked="0"/>
    </xf>
    <xf numFmtId="186" fontId="8" fillId="0" borderId="129" xfId="0" applyNumberFormat="1" applyFont="1" applyFill="1" applyBorder="1" applyAlignment="1" applyProtection="1">
      <alignment vertical="center"/>
      <protection locked="0"/>
    </xf>
    <xf numFmtId="186" fontId="20" fillId="11" borderId="126" xfId="0" applyNumberFormat="1" applyFont="1" applyFill="1" applyBorder="1" applyAlignment="1" applyProtection="1">
      <alignment vertical="center"/>
      <protection locked="0"/>
    </xf>
    <xf numFmtId="186" fontId="8" fillId="0" borderId="0" xfId="0" applyNumberFormat="1" applyFont="1" applyFill="1" applyBorder="1" applyAlignment="1" applyProtection="1">
      <alignment vertical="center"/>
      <protection locked="0"/>
    </xf>
    <xf numFmtId="186" fontId="20" fillId="11" borderId="127" xfId="0" applyNumberFormat="1" applyFont="1" applyFill="1" applyBorder="1" applyAlignment="1" applyProtection="1">
      <alignment vertical="center"/>
      <protection locked="0"/>
    </xf>
    <xf numFmtId="0" fontId="8" fillId="0" borderId="130" xfId="0" applyFont="1" applyFill="1" applyBorder="1" applyAlignment="1" applyProtection="1">
      <alignment horizontal="left" vertical="center" indent="1"/>
      <protection locked="0"/>
    </xf>
    <xf numFmtId="187" fontId="8" fillId="0" borderId="131" xfId="0" applyNumberFormat="1" applyFont="1" applyFill="1" applyBorder="1" applyAlignment="1" applyProtection="1">
      <alignment vertical="center"/>
      <protection locked="0"/>
    </xf>
    <xf numFmtId="187" fontId="20" fillId="11" borderId="132" xfId="0" applyNumberFormat="1" applyFont="1" applyFill="1" applyBorder="1" applyAlignment="1" applyProtection="1">
      <alignment vertical="center"/>
      <protection locked="0"/>
    </xf>
    <xf numFmtId="187" fontId="8" fillId="0" borderId="0" xfId="0" applyNumberFormat="1" applyFont="1" applyFill="1" applyBorder="1" applyAlignment="1" applyProtection="1">
      <protection locked="0"/>
    </xf>
    <xf numFmtId="187" fontId="20" fillId="11" borderId="127" xfId="0" applyNumberFormat="1" applyFont="1" applyFill="1" applyBorder="1" applyAlignment="1" applyProtection="1">
      <protection locked="0"/>
    </xf>
    <xf numFmtId="186" fontId="8" fillId="0" borderId="131" xfId="0" applyNumberFormat="1" applyFont="1" applyFill="1" applyBorder="1" applyAlignment="1" applyProtection="1">
      <alignment vertical="center"/>
      <protection locked="0"/>
    </xf>
    <xf numFmtId="186" fontId="20" fillId="11" borderId="132" xfId="0" applyNumberFormat="1" applyFont="1" applyFill="1" applyBorder="1" applyAlignment="1" applyProtection="1">
      <alignment vertical="center"/>
      <protection locked="0"/>
    </xf>
    <xf numFmtId="0" fontId="25" fillId="0" borderId="142" xfId="0" applyFont="1" applyFill="1" applyBorder="1" applyAlignment="1">
      <alignment horizontal="left" vertical="center" wrapText="1" indent="1"/>
    </xf>
    <xf numFmtId="165" fontId="4" fillId="0" borderId="142" xfId="0" applyNumberFormat="1" applyFont="1" applyFill="1" applyBorder="1" applyAlignment="1">
      <alignment horizontal="right" vertical="center" indent="1"/>
    </xf>
    <xf numFmtId="165" fontId="4" fillId="5" borderId="143" xfId="0" applyNumberFormat="1" applyFont="1" applyFill="1" applyBorder="1" applyAlignment="1">
      <alignment horizontal="right" vertical="center" indent="1"/>
    </xf>
    <xf numFmtId="166" fontId="5" fillId="0" borderId="144" xfId="0" applyNumberFormat="1" applyFont="1" applyFill="1" applyBorder="1" applyAlignment="1">
      <alignment horizontal="right" vertical="center" indent="1"/>
    </xf>
    <xf numFmtId="188" fontId="4" fillId="0" borderId="7" xfId="0" applyNumberFormat="1" applyFont="1" applyFill="1" applyBorder="1" applyAlignment="1">
      <alignment horizontal="right" vertical="center" indent="1"/>
    </xf>
    <xf numFmtId="188" fontId="4" fillId="5" borderId="8" xfId="0" applyNumberFormat="1" applyFont="1" applyFill="1" applyBorder="1" applyAlignment="1">
      <alignment horizontal="right" vertical="center" indent="1"/>
    </xf>
    <xf numFmtId="0" fontId="22" fillId="4" borderId="7" xfId="0" applyFont="1" applyFill="1" applyBorder="1" applyAlignment="1">
      <alignment vertical="center"/>
    </xf>
    <xf numFmtId="0" fontId="23" fillId="4" borderId="0" xfId="0" applyFont="1" applyFill="1" applyBorder="1" applyAlignment="1">
      <alignment vertical="center"/>
    </xf>
    <xf numFmtId="0" fontId="25" fillId="0" borderId="31" xfId="0" applyFont="1" applyFill="1" applyBorder="1" applyAlignment="1">
      <alignment horizontal="left" vertical="center" indent="1"/>
    </xf>
    <xf numFmtId="165" fontId="4" fillId="0" borderId="0" xfId="0" applyNumberFormat="1" applyFont="1" applyFill="1" applyBorder="1" applyAlignment="1">
      <alignment horizontal="right" vertical="center" indent="1"/>
    </xf>
    <xf numFmtId="0" fontId="27" fillId="0" borderId="31" xfId="0" applyFont="1" applyFill="1" applyBorder="1" applyAlignment="1">
      <alignment horizontal="left" vertical="center" indent="2"/>
    </xf>
    <xf numFmtId="165" fontId="8" fillId="0" borderId="0" xfId="0" applyNumberFormat="1" applyFont="1" applyFill="1" applyBorder="1" applyAlignment="1">
      <alignment horizontal="right" vertical="center" indent="1"/>
    </xf>
    <xf numFmtId="0" fontId="28" fillId="4" borderId="13" xfId="0" applyFont="1" applyFill="1" applyBorder="1" applyAlignment="1">
      <alignment vertical="center"/>
    </xf>
    <xf numFmtId="169" fontId="1" fillId="0" borderId="0" xfId="5" applyNumberFormat="1" applyFont="1" applyFill="1" applyBorder="1" applyAlignment="1">
      <alignment horizontal="right" vertical="center"/>
    </xf>
    <xf numFmtId="182" fontId="1" fillId="0" borderId="0" xfId="4" applyNumberFormat="1" applyFont="1" applyFill="1" applyBorder="1"/>
    <xf numFmtId="175" fontId="20" fillId="0" borderId="0" xfId="0" applyNumberFormat="1" applyFont="1" applyFill="1" applyBorder="1" applyAlignment="1">
      <alignment horizontal="left" indent="2"/>
    </xf>
    <xf numFmtId="0" fontId="20" fillId="0" borderId="0" xfId="0" applyFont="1" applyFill="1" applyBorder="1" applyAlignment="1">
      <alignment horizontal="left" indent="2"/>
    </xf>
    <xf numFmtId="1" fontId="0" fillId="0" borderId="0" xfId="0" applyNumberFormat="1"/>
    <xf numFmtId="0" fontId="55" fillId="0" borderId="0" xfId="0" applyFont="1" applyFill="1" applyBorder="1" applyAlignment="1">
      <alignment vertical="center"/>
    </xf>
    <xf numFmtId="0" fontId="1" fillId="0" borderId="0" xfId="0" applyFont="1" applyBorder="1"/>
    <xf numFmtId="175" fontId="1" fillId="0" borderId="0" xfId="0" applyNumberFormat="1" applyFont="1" applyFill="1" applyBorder="1"/>
    <xf numFmtId="183" fontId="1" fillId="0" borderId="0" xfId="0" applyNumberFormat="1" applyFont="1" applyFill="1" applyBorder="1"/>
    <xf numFmtId="0" fontId="55" fillId="0" borderId="0" xfId="0" applyFont="1" applyFill="1" applyBorder="1"/>
    <xf numFmtId="0" fontId="17" fillId="0" borderId="0" xfId="0" applyFont="1" applyAlignment="1">
      <alignment horizontal="right"/>
    </xf>
    <xf numFmtId="0" fontId="0" fillId="0" borderId="0" xfId="0" applyAlignment="1">
      <alignment horizontal="right"/>
    </xf>
    <xf numFmtId="173" fontId="17" fillId="0" borderId="0" xfId="4" applyNumberFormat="1" applyFont="1" applyAlignment="1">
      <alignment horizontal="right"/>
    </xf>
    <xf numFmtId="3" fontId="17" fillId="0" borderId="0" xfId="4" applyNumberFormat="1" applyFont="1" applyAlignment="1">
      <alignment horizontal="right"/>
    </xf>
    <xf numFmtId="175" fontId="17" fillId="0" borderId="0" xfId="0" applyNumberFormat="1" applyFont="1" applyAlignment="1">
      <alignment horizontal="right"/>
    </xf>
    <xf numFmtId="165" fontId="1" fillId="0" borderId="0" xfId="0" applyNumberFormat="1" applyFont="1"/>
    <xf numFmtId="0" fontId="11" fillId="0" borderId="0" xfId="0" applyFont="1" applyFill="1" applyBorder="1" applyAlignment="1">
      <alignment horizontal="center" vertical="center"/>
    </xf>
    <xf numFmtId="0" fontId="11" fillId="0" borderId="0" xfId="0" applyFont="1" applyAlignment="1">
      <alignment vertical="center"/>
    </xf>
    <xf numFmtId="173" fontId="1" fillId="0" borderId="0" xfId="4" applyNumberFormat="1" applyFont="1" applyBorder="1" applyAlignment="1">
      <alignment vertical="center"/>
    </xf>
    <xf numFmtId="173" fontId="8" fillId="0" borderId="0" xfId="4" applyNumberFormat="1" applyFont="1" applyFill="1" applyBorder="1" applyAlignment="1">
      <alignment horizontal="right" vertical="center" indent="1"/>
    </xf>
    <xf numFmtId="3" fontId="4" fillId="0" borderId="0" xfId="0" applyNumberFormat="1" applyFont="1" applyFill="1" applyBorder="1" applyAlignment="1">
      <alignment horizontal="right" vertical="center" indent="1"/>
    </xf>
    <xf numFmtId="3" fontId="1" fillId="0" borderId="0" xfId="0" applyNumberFormat="1" applyFont="1"/>
    <xf numFmtId="0" fontId="49" fillId="4" borderId="12" xfId="0" applyFont="1" applyFill="1" applyBorder="1" applyAlignment="1">
      <alignment horizontal="right" vertical="center"/>
    </xf>
    <xf numFmtId="165" fontId="56" fillId="0" borderId="0" xfId="0" applyNumberFormat="1" applyFont="1" applyFill="1" applyBorder="1" applyAlignment="1">
      <alignment horizontal="right" vertical="center"/>
    </xf>
    <xf numFmtId="174" fontId="57" fillId="0" borderId="0" xfId="0" applyNumberFormat="1" applyFont="1" applyFill="1" applyBorder="1" applyAlignment="1">
      <alignment horizontal="center" vertical="center"/>
    </xf>
    <xf numFmtId="170" fontId="56" fillId="0" borderId="0" xfId="0" applyNumberFormat="1" applyFont="1" applyFill="1" applyBorder="1" applyAlignment="1">
      <alignment horizontal="center" vertical="center"/>
    </xf>
    <xf numFmtId="0" fontId="57" fillId="0" borderId="0" xfId="0" applyFont="1" applyAlignment="1">
      <alignment horizontal="right" vertical="center"/>
    </xf>
    <xf numFmtId="0" fontId="54" fillId="0" borderId="0" xfId="0" applyFont="1" applyAlignment="1">
      <alignment horizontal="center" vertical="center"/>
    </xf>
    <xf numFmtId="0" fontId="57" fillId="0" borderId="0" xfId="0" applyFont="1" applyBorder="1" applyAlignment="1">
      <alignment horizontal="right" vertical="center"/>
    </xf>
    <xf numFmtId="182" fontId="57" fillId="0" borderId="0" xfId="0" applyNumberFormat="1" applyFont="1" applyAlignment="1">
      <alignment vertical="center"/>
    </xf>
    <xf numFmtId="0" fontId="58" fillId="4" borderId="12" xfId="0" applyFont="1" applyFill="1" applyBorder="1" applyAlignment="1">
      <alignment horizontal="right" vertical="center"/>
    </xf>
    <xf numFmtId="184" fontId="5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66" fontId="60" fillId="0" borderId="0" xfId="0" applyNumberFormat="1" applyFont="1" applyFill="1" applyBorder="1" applyAlignment="1">
      <alignment horizontal="right" vertical="center" indent="1"/>
    </xf>
    <xf numFmtId="173" fontId="1" fillId="0" borderId="0" xfId="4" applyNumberFormat="1" applyFont="1" applyFill="1" applyBorder="1" applyAlignment="1">
      <alignment horizontal="center"/>
    </xf>
    <xf numFmtId="3" fontId="1" fillId="0" borderId="0" xfId="0" applyNumberFormat="1" applyFont="1" applyFill="1" applyBorder="1" applyAlignment="1">
      <alignment horizontal="center"/>
    </xf>
    <xf numFmtId="166" fontId="52" fillId="0" borderId="0" xfId="0" applyNumberFormat="1" applyFont="1" applyFill="1" applyBorder="1" applyAlignment="1">
      <alignment horizontal="right" vertical="center" indent="1"/>
    </xf>
    <xf numFmtId="3" fontId="1" fillId="0" borderId="0" xfId="0" applyNumberFormat="1" applyFont="1" applyFill="1" applyBorder="1"/>
    <xf numFmtId="173" fontId="17" fillId="0" borderId="0" xfId="4" applyNumberFormat="1" applyFont="1" applyFill="1" applyBorder="1" applyAlignment="1">
      <alignment horizontal="center"/>
    </xf>
    <xf numFmtId="10" fontId="0" fillId="0" borderId="0" xfId="4" applyNumberFormat="1" applyFont="1"/>
    <xf numFmtId="9" fontId="0" fillId="0" borderId="0" xfId="4" applyNumberFormat="1" applyFont="1"/>
    <xf numFmtId="9" fontId="0" fillId="0" borderId="0" xfId="4" applyFont="1"/>
    <xf numFmtId="173" fontId="0" fillId="0" borderId="0" xfId="4" applyNumberFormat="1" applyFont="1"/>
    <xf numFmtId="9" fontId="1" fillId="0" borderId="0" xfId="4" applyFont="1"/>
    <xf numFmtId="190" fontId="1" fillId="0" borderId="0" xfId="2" applyNumberFormat="1" applyFont="1" applyAlignment="1">
      <alignment horizontal="center"/>
    </xf>
    <xf numFmtId="0" fontId="1" fillId="0" borderId="0" xfId="0" applyFont="1" applyFill="1"/>
    <xf numFmtId="9" fontId="1" fillId="0" borderId="0" xfId="4" applyNumberFormat="1" applyFont="1" applyFill="1" applyBorder="1"/>
    <xf numFmtId="0" fontId="24" fillId="10" borderId="105" xfId="0" applyFont="1" applyFill="1" applyBorder="1" applyAlignment="1">
      <alignment horizontal="right" vertical="center"/>
    </xf>
    <xf numFmtId="0" fontId="6" fillId="0" borderId="111" xfId="0" applyFont="1" applyFill="1" applyBorder="1" applyAlignment="1">
      <alignment vertical="center"/>
    </xf>
    <xf numFmtId="15" fontId="61" fillId="0" borderId="0" xfId="0" applyNumberFormat="1" applyFont="1" applyProtection="1">
      <protection locked="0"/>
    </xf>
    <xf numFmtId="10" fontId="62" fillId="0" borderId="0" xfId="4" applyNumberFormat="1" applyFont="1" applyProtection="1">
      <protection locked="0"/>
    </xf>
    <xf numFmtId="15" fontId="62" fillId="0" borderId="0" xfId="0" applyNumberFormat="1" applyFont="1" applyAlignment="1" applyProtection="1">
      <alignment horizontal="center"/>
      <protection locked="0"/>
    </xf>
    <xf numFmtId="185" fontId="63" fillId="0" borderId="0" xfId="1" applyFont="1" applyFill="1" applyBorder="1" applyAlignment="1" applyProtection="1">
      <alignment horizontal="left"/>
      <protection locked="0"/>
    </xf>
    <xf numFmtId="10" fontId="61" fillId="2" borderId="0" xfId="4" applyNumberFormat="1" applyFont="1" applyFill="1" applyBorder="1" applyAlignment="1" applyProtection="1">
      <alignment vertical="center"/>
      <protection locked="0"/>
    </xf>
    <xf numFmtId="165" fontId="0" fillId="0" borderId="0" xfId="0" applyNumberFormat="1"/>
    <xf numFmtId="0" fontId="1" fillId="9" borderId="4" xfId="0" applyFont="1" applyFill="1" applyBorder="1" applyAlignment="1">
      <alignment horizontal="left" vertical="center"/>
    </xf>
    <xf numFmtId="166" fontId="64" fillId="0" borderId="54"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52" xfId="0" applyFont="1" applyFill="1" applyBorder="1" applyAlignment="1">
      <alignment horizontal="left" vertical="center" indent="3"/>
    </xf>
    <xf numFmtId="0" fontId="8" fillId="0" borderId="52" xfId="0" applyFont="1" applyFill="1" applyBorder="1" applyAlignment="1">
      <alignment horizontal="left" vertical="center" indent="2"/>
    </xf>
    <xf numFmtId="173" fontId="6" fillId="0" borderId="78" xfId="4" applyNumberFormat="1" applyFont="1" applyFill="1" applyBorder="1" applyAlignment="1">
      <alignment horizontal="right" vertical="center" indent="1"/>
    </xf>
    <xf numFmtId="173" fontId="6" fillId="8" borderId="70" xfId="4" applyNumberFormat="1" applyFont="1" applyFill="1" applyBorder="1" applyAlignment="1">
      <alignment horizontal="right" vertical="center" indent="1"/>
    </xf>
    <xf numFmtId="0" fontId="13" fillId="9" borderId="24" xfId="0" applyFont="1" applyFill="1" applyBorder="1" applyAlignment="1">
      <alignment horizontal="center" vertical="center" wrapText="1"/>
    </xf>
    <xf numFmtId="165" fontId="4" fillId="8" borderId="38" xfId="0" applyNumberFormat="1" applyFont="1" applyFill="1" applyBorder="1" applyAlignment="1">
      <alignment horizontal="right" vertical="center" indent="1"/>
    </xf>
    <xf numFmtId="165" fontId="5" fillId="8" borderId="31" xfId="0" applyNumberFormat="1" applyFont="1" applyFill="1" applyBorder="1" applyAlignment="1">
      <alignment horizontal="right" vertical="center" indent="1"/>
    </xf>
    <xf numFmtId="165" fontId="4" fillId="8" borderId="41" xfId="0" applyNumberFormat="1" applyFont="1" applyFill="1" applyBorder="1" applyAlignment="1">
      <alignment horizontal="right" vertical="center" indent="1"/>
    </xf>
    <xf numFmtId="165" fontId="4" fillId="8" borderId="31" xfId="0" applyNumberFormat="1" applyFont="1" applyFill="1" applyBorder="1" applyAlignment="1">
      <alignment horizontal="right" vertical="center" indent="1"/>
    </xf>
    <xf numFmtId="165" fontId="2" fillId="8" borderId="23" xfId="0" applyNumberFormat="1" applyFont="1" applyFill="1" applyBorder="1" applyAlignment="1">
      <alignment horizontal="right" vertical="center" indent="1"/>
    </xf>
    <xf numFmtId="3" fontId="0" fillId="0" borderId="0" xfId="0" applyNumberFormat="1"/>
    <xf numFmtId="0" fontId="28" fillId="0" borderId="0" xfId="0" applyFont="1" applyFill="1" applyBorder="1" applyAlignment="1">
      <alignment vertical="center"/>
    </xf>
    <xf numFmtId="0" fontId="49" fillId="0" borderId="0" xfId="0" applyFont="1" applyFill="1" applyBorder="1" applyAlignment="1">
      <alignment horizontal="right" vertical="center"/>
    </xf>
    <xf numFmtId="0" fontId="52" fillId="0" borderId="0" xfId="0" applyFont="1" applyFill="1" applyBorder="1" applyAlignment="1">
      <alignment horizontal="center" vertical="center"/>
    </xf>
    <xf numFmtId="166" fontId="56" fillId="0" borderId="0" xfId="0" applyNumberFormat="1" applyFont="1" applyFill="1" applyBorder="1" applyAlignment="1">
      <alignment horizontal="right" vertical="center" indent="1"/>
    </xf>
    <xf numFmtId="170" fontId="53" fillId="0" borderId="0" xfId="0" applyNumberFormat="1" applyFont="1" applyFill="1" applyBorder="1" applyAlignment="1">
      <alignment horizontal="center" vertical="center"/>
    </xf>
    <xf numFmtId="165" fontId="52" fillId="0" borderId="0" xfId="0" applyNumberFormat="1" applyFont="1" applyFill="1" applyBorder="1" applyAlignment="1">
      <alignment horizontal="right" vertical="center"/>
    </xf>
    <xf numFmtId="170" fontId="52" fillId="0" borderId="0" xfId="0" applyNumberFormat="1" applyFont="1" applyFill="1" applyBorder="1" applyAlignment="1">
      <alignment horizontal="center" vertical="center"/>
    </xf>
    <xf numFmtId="166" fontId="58" fillId="0" borderId="0" xfId="0" applyNumberFormat="1" applyFont="1" applyFill="1" applyBorder="1" applyAlignment="1">
      <alignment horizontal="right" vertical="center" indent="1"/>
    </xf>
    <xf numFmtId="0" fontId="57" fillId="0" borderId="0" xfId="0" applyFont="1" applyFill="1" applyBorder="1" applyAlignment="1">
      <alignment horizontal="right" vertical="center"/>
    </xf>
    <xf numFmtId="0" fontId="54" fillId="0" borderId="0" xfId="0" applyFont="1" applyFill="1" applyBorder="1" applyAlignment="1">
      <alignment horizontal="center" vertical="center"/>
    </xf>
    <xf numFmtId="182" fontId="57" fillId="0" borderId="0" xfId="0" applyNumberFormat="1" applyFont="1" applyFill="1" applyBorder="1" applyAlignment="1">
      <alignment vertical="center"/>
    </xf>
    <xf numFmtId="0" fontId="52" fillId="0" borderId="0" xfId="0" applyFont="1" applyFill="1" applyBorder="1" applyAlignment="1">
      <alignment vertical="center"/>
    </xf>
    <xf numFmtId="0" fontId="58" fillId="0" borderId="0" xfId="0" applyFont="1" applyFill="1" applyBorder="1" applyAlignment="1">
      <alignment horizontal="right" vertical="center"/>
    </xf>
    <xf numFmtId="183" fontId="5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82" fontId="1" fillId="0" borderId="0" xfId="0" applyNumberFormat="1" applyFont="1" applyFill="1" applyBorder="1" applyAlignment="1">
      <alignment vertical="center"/>
    </xf>
    <xf numFmtId="0" fontId="59" fillId="0" borderId="0" xfId="0" applyFont="1" applyFill="1" applyBorder="1" applyAlignment="1">
      <alignment horizontal="right" vertical="center"/>
    </xf>
    <xf numFmtId="184" fontId="60" fillId="0" borderId="0" xfId="0" applyNumberFormat="1" applyFont="1" applyFill="1" applyBorder="1" applyAlignment="1">
      <alignment horizontal="center" vertical="center"/>
    </xf>
    <xf numFmtId="182" fontId="1" fillId="0" borderId="9" xfId="0" applyNumberFormat="1" applyFont="1" applyBorder="1" applyAlignment="1">
      <alignment vertical="center"/>
    </xf>
    <xf numFmtId="0" fontId="49" fillId="10" borderId="47" xfId="0" applyFont="1" applyFill="1" applyBorder="1" applyAlignment="1">
      <alignment horizontal="right" vertical="center" indent="1"/>
    </xf>
    <xf numFmtId="0" fontId="46" fillId="10" borderId="44" xfId="0" applyFont="1" applyFill="1" applyBorder="1" applyAlignment="1">
      <alignment horizontal="right" vertical="center"/>
    </xf>
    <xf numFmtId="171" fontId="12" fillId="0" borderId="60" xfId="0" applyNumberFormat="1" applyFont="1" applyFill="1" applyBorder="1" applyAlignment="1">
      <alignment horizontal="center" vertical="center"/>
    </xf>
    <xf numFmtId="0" fontId="52" fillId="0" borderId="0" xfId="0" applyFont="1" applyFill="1" applyBorder="1" applyAlignment="1">
      <alignment horizontal="center" vertical="center"/>
    </xf>
    <xf numFmtId="171" fontId="4" fillId="0" borderId="18" xfId="0" applyNumberFormat="1" applyFont="1" applyFill="1" applyBorder="1" applyAlignment="1">
      <alignment vertical="center"/>
    </xf>
    <xf numFmtId="171" fontId="4" fillId="5" borderId="18" xfId="0" applyNumberFormat="1" applyFont="1" applyFill="1" applyBorder="1" applyAlignment="1">
      <alignment vertical="center"/>
    </xf>
    <xf numFmtId="0" fontId="59" fillId="4" borderId="3" xfId="0" applyFont="1" applyFill="1" applyBorder="1" applyAlignment="1">
      <alignment horizontal="right" vertical="center"/>
    </xf>
    <xf numFmtId="0" fontId="27" fillId="0" borderId="135" xfId="0" applyFont="1" applyFill="1" applyBorder="1" applyAlignment="1">
      <alignment horizontal="left" vertical="center" indent="2"/>
    </xf>
    <xf numFmtId="165" fontId="8" fillId="0" borderId="16" xfId="0" applyNumberFormat="1" applyFont="1" applyFill="1" applyBorder="1" applyAlignment="1">
      <alignment horizontal="right" vertical="center" indent="1"/>
    </xf>
    <xf numFmtId="1" fontId="6" fillId="0" borderId="78" xfId="4" applyNumberFormat="1" applyFont="1" applyFill="1" applyBorder="1" applyAlignment="1">
      <alignment horizontal="right" vertical="center" indent="1"/>
    </xf>
    <xf numFmtId="1" fontId="6" fillId="8" borderId="70" xfId="4" applyNumberFormat="1" applyFont="1" applyFill="1" applyBorder="1" applyAlignment="1">
      <alignment horizontal="right" vertical="center" indent="1"/>
    </xf>
    <xf numFmtId="1" fontId="6" fillId="0" borderId="69" xfId="4" applyNumberFormat="1" applyFont="1" applyFill="1" applyBorder="1" applyAlignment="1">
      <alignment horizontal="center" vertical="center"/>
    </xf>
    <xf numFmtId="1" fontId="9" fillId="8" borderId="70" xfId="4" applyNumberFormat="1" applyFont="1" applyFill="1" applyBorder="1" applyAlignment="1">
      <alignment horizontal="center" vertical="center"/>
    </xf>
    <xf numFmtId="0" fontId="65" fillId="0" borderId="0" xfId="0" applyFont="1"/>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ill="1"/>
    <xf numFmtId="0" fontId="23" fillId="4" borderId="9" xfId="0" applyFont="1" applyFill="1" applyBorder="1" applyAlignment="1">
      <alignment vertical="center"/>
    </xf>
    <xf numFmtId="0" fontId="44" fillId="10" borderId="146" xfId="0" applyFont="1" applyFill="1" applyBorder="1" applyAlignment="1">
      <alignment vertical="center"/>
    </xf>
    <xf numFmtId="0" fontId="44" fillId="10" borderId="147" xfId="0" applyFont="1" applyFill="1" applyBorder="1" applyAlignment="1">
      <alignment vertical="center"/>
    </xf>
    <xf numFmtId="0" fontId="44" fillId="10" borderId="148" xfId="0" applyFont="1" applyFill="1" applyBorder="1" applyAlignment="1">
      <alignment vertical="center"/>
    </xf>
    <xf numFmtId="0" fontId="23" fillId="10" borderId="147" xfId="0" applyFont="1" applyFill="1" applyBorder="1" applyAlignment="1">
      <alignment vertical="center"/>
    </xf>
    <xf numFmtId="0" fontId="45" fillId="10" borderId="147" xfId="0" applyFont="1" applyFill="1" applyBorder="1" applyAlignment="1">
      <alignment horizontal="center" vertical="center"/>
    </xf>
    <xf numFmtId="0" fontId="23" fillId="10" borderId="148" xfId="0" applyFont="1" applyFill="1" applyBorder="1" applyAlignment="1">
      <alignment vertical="center"/>
    </xf>
    <xf numFmtId="1" fontId="4" fillId="0" borderId="0" xfId="0" applyNumberFormat="1" applyFont="1" applyFill="1" applyBorder="1" applyAlignment="1">
      <alignment horizontal="right" vertical="center" indent="1"/>
    </xf>
    <xf numFmtId="1" fontId="4" fillId="5" borderId="8" xfId="0" applyNumberFormat="1" applyFont="1" applyFill="1" applyBorder="1" applyAlignment="1">
      <alignment horizontal="right" vertical="center" indent="1"/>
    </xf>
    <xf numFmtId="0" fontId="36" fillId="4" borderId="3" xfId="0" applyFont="1" applyFill="1" applyBorder="1" applyAlignment="1">
      <alignment horizontal="right" vertical="center"/>
    </xf>
    <xf numFmtId="166" fontId="3" fillId="0" borderId="9" xfId="0" applyNumberFormat="1" applyFont="1" applyFill="1" applyBorder="1" applyAlignment="1">
      <alignment horizontal="right" vertical="center" indent="1"/>
    </xf>
    <xf numFmtId="0" fontId="25" fillId="0" borderId="149" xfId="0" applyFont="1" applyFill="1" applyBorder="1" applyAlignment="1">
      <alignment horizontal="left" vertical="center" indent="1"/>
    </xf>
    <xf numFmtId="165" fontId="4" fillId="0" borderId="150" xfId="0" applyNumberFormat="1" applyFont="1" applyFill="1" applyBorder="1" applyAlignment="1">
      <alignment horizontal="right" vertical="center" indent="1"/>
    </xf>
    <xf numFmtId="165" fontId="4" fillId="5" borderId="11" xfId="0" applyNumberFormat="1" applyFont="1" applyFill="1" applyBorder="1" applyAlignment="1">
      <alignment horizontal="right" vertical="center" indent="1"/>
    </xf>
    <xf numFmtId="166" fontId="3" fillId="0" borderId="28" xfId="0" applyNumberFormat="1" applyFont="1" applyFill="1" applyBorder="1" applyAlignment="1">
      <alignment horizontal="right" vertical="center" indent="1"/>
    </xf>
    <xf numFmtId="0" fontId="37" fillId="0" borderId="0" xfId="0" applyFont="1" applyFill="1" applyBorder="1" applyAlignment="1">
      <alignment horizontal="left" vertical="center" indent="2"/>
    </xf>
    <xf numFmtId="166" fontId="9" fillId="0" borderId="0" xfId="0" applyNumberFormat="1" applyFont="1" applyFill="1" applyBorder="1" applyAlignment="1">
      <alignment horizontal="right" vertical="center"/>
    </xf>
    <xf numFmtId="0" fontId="11" fillId="0" borderId="12" xfId="0" applyFont="1" applyFill="1" applyBorder="1" applyAlignment="1">
      <alignment horizontal="center" vertical="center"/>
    </xf>
    <xf numFmtId="171" fontId="11" fillId="0" borderId="18" xfId="0" applyNumberFormat="1" applyFont="1" applyFill="1" applyBorder="1" applyAlignment="1">
      <alignment horizontal="right" vertical="center"/>
    </xf>
    <xf numFmtId="171" fontId="11" fillId="5" borderId="10" xfId="0" applyNumberFormat="1" applyFont="1" applyFill="1" applyBorder="1" applyAlignment="1">
      <alignment horizontal="right" vertical="center"/>
    </xf>
    <xf numFmtId="171" fontId="11" fillId="0" borderId="10" xfId="0" applyNumberFormat="1" applyFont="1" applyFill="1" applyBorder="1" applyAlignment="1">
      <alignment horizontal="center" vertical="center"/>
    </xf>
    <xf numFmtId="171" fontId="11" fillId="5" borderId="18" xfId="0" applyNumberFormat="1" applyFont="1" applyFill="1" applyBorder="1" applyAlignment="1">
      <alignment horizontal="center" vertical="center"/>
    </xf>
    <xf numFmtId="171" fontId="11" fillId="0" borderId="12" xfId="0" applyNumberFormat="1" applyFont="1" applyFill="1" applyBorder="1" applyAlignment="1">
      <alignment horizontal="center" vertical="center"/>
    </xf>
    <xf numFmtId="171" fontId="11" fillId="0" borderId="18" xfId="0" applyNumberFormat="1" applyFont="1" applyFill="1" applyBorder="1" applyAlignment="1">
      <alignment horizontal="center" vertical="center"/>
    </xf>
    <xf numFmtId="0" fontId="8" fillId="0" borderId="140" xfId="0" applyFont="1" applyFill="1" applyBorder="1" applyAlignment="1">
      <alignment vertical="center"/>
    </xf>
    <xf numFmtId="0" fontId="8" fillId="0" borderId="141" xfId="0" applyFont="1" applyFill="1" applyBorder="1" applyAlignment="1">
      <alignment vertical="center"/>
    </xf>
    <xf numFmtId="0" fontId="66" fillId="0" borderId="0" xfId="0" applyFont="1"/>
    <xf numFmtId="0" fontId="0" fillId="0" borderId="0" xfId="0" applyFont="1"/>
    <xf numFmtId="173" fontId="16" fillId="0" borderId="71" xfId="4" applyNumberFormat="1" applyFont="1" applyFill="1" applyBorder="1" applyAlignment="1">
      <alignment horizontal="center" vertical="center"/>
    </xf>
    <xf numFmtId="173" fontId="6" fillId="0" borderId="69" xfId="4" applyNumberFormat="1" applyFont="1" applyFill="1" applyBorder="1" applyAlignment="1">
      <alignment horizontal="center" vertical="center"/>
    </xf>
    <xf numFmtId="173" fontId="9" fillId="8" borderId="70" xfId="4" applyNumberFormat="1" applyFont="1" applyFill="1" applyBorder="1" applyAlignment="1">
      <alignment horizontal="center" vertical="center"/>
    </xf>
    <xf numFmtId="0" fontId="68" fillId="0" borderId="155" xfId="0" applyFont="1" applyFill="1" applyBorder="1" applyAlignment="1">
      <alignment horizontal="left" vertical="center" indent="1"/>
    </xf>
    <xf numFmtId="166" fontId="69" fillId="0" borderId="156" xfId="0" applyNumberFormat="1" applyFont="1" applyFill="1" applyBorder="1" applyAlignment="1">
      <alignment horizontal="center" vertical="center"/>
    </xf>
    <xf numFmtId="0" fontId="70" fillId="0" borderId="155" xfId="0" applyFont="1" applyFill="1" applyBorder="1" applyAlignment="1">
      <alignment horizontal="left" vertical="center" indent="2"/>
    </xf>
    <xf numFmtId="173" fontId="71" fillId="0" borderId="0" xfId="4" applyNumberFormat="1" applyFont="1" applyFill="1" applyBorder="1" applyAlignment="1">
      <alignment horizontal="right" vertical="center" indent="1"/>
    </xf>
    <xf numFmtId="173" fontId="71" fillId="8" borderId="90" xfId="4" applyNumberFormat="1" applyFont="1" applyFill="1" applyBorder="1" applyAlignment="1">
      <alignment horizontal="right" vertical="center" indent="1"/>
    </xf>
    <xf numFmtId="166" fontId="72" fillId="0" borderId="156" xfId="0" applyNumberFormat="1" applyFont="1" applyFill="1" applyBorder="1" applyAlignment="1">
      <alignment horizontal="center" vertical="center"/>
    </xf>
    <xf numFmtId="0" fontId="68" fillId="0" borderId="157" xfId="0" applyFont="1" applyFill="1" applyBorder="1" applyAlignment="1">
      <alignment horizontal="left" vertical="center" indent="1"/>
    </xf>
    <xf numFmtId="165" fontId="8" fillId="0" borderId="151" xfId="0" applyNumberFormat="1" applyFont="1" applyFill="1" applyBorder="1" applyAlignment="1">
      <alignment vertical="center"/>
    </xf>
    <xf numFmtId="165" fontId="4" fillId="8" borderId="153" xfId="0" applyNumberFormat="1" applyFont="1" applyFill="1" applyBorder="1" applyAlignment="1">
      <alignment vertical="center"/>
    </xf>
    <xf numFmtId="166" fontId="69" fillId="0" borderId="154" xfId="0" applyNumberFormat="1" applyFont="1" applyFill="1" applyBorder="1" applyAlignment="1">
      <alignment horizontal="center" vertical="center"/>
    </xf>
    <xf numFmtId="9" fontId="11" fillId="0" borderId="12" xfId="0" applyNumberFormat="1" applyFont="1" applyFill="1" applyBorder="1" applyAlignment="1">
      <alignment horizontal="center" vertical="center"/>
    </xf>
    <xf numFmtId="9" fontId="11" fillId="0" borderId="12" xfId="0" applyNumberFormat="1" applyFont="1" applyFill="1" applyBorder="1" applyAlignment="1">
      <alignment horizontal="right" vertical="center"/>
    </xf>
    <xf numFmtId="17" fontId="2" fillId="0" borderId="86" xfId="0" applyNumberFormat="1" applyFont="1" applyFill="1" applyBorder="1" applyAlignment="1">
      <alignment horizontal="right" vertical="center" indent="1"/>
    </xf>
    <xf numFmtId="0" fontId="16" fillId="8" borderId="35" xfId="0" applyFont="1" applyFill="1" applyBorder="1" applyAlignment="1">
      <alignment horizontal="center" vertical="center" wrapText="1"/>
    </xf>
    <xf numFmtId="0" fontId="16" fillId="5" borderId="35" xfId="0" applyFont="1" applyFill="1" applyBorder="1" applyAlignment="1">
      <alignment horizontal="center" vertical="center" wrapText="1"/>
    </xf>
    <xf numFmtId="49" fontId="11" fillId="0" borderId="18"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5" borderId="18"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0" xfId="0" applyNumberFormat="1" applyFont="1" applyFill="1" applyBorder="1" applyAlignment="1">
      <alignment horizontal="right" vertical="center"/>
    </xf>
    <xf numFmtId="49" fontId="11" fillId="5" borderId="18" xfId="0" applyNumberFormat="1" applyFont="1" applyFill="1" applyBorder="1" applyAlignment="1">
      <alignment horizontal="right" vertical="center"/>
    </xf>
    <xf numFmtId="17" fontId="12" fillId="0" borderId="49" xfId="0" applyNumberFormat="1" applyFont="1" applyFill="1" applyBorder="1" applyAlignment="1">
      <alignment horizontal="center" vertical="center"/>
    </xf>
    <xf numFmtId="17" fontId="12" fillId="8" borderId="59" xfId="0" applyNumberFormat="1" applyFont="1" applyFill="1" applyBorder="1" applyAlignment="1">
      <alignment horizontal="center" vertical="center"/>
    </xf>
    <xf numFmtId="165" fontId="4" fillId="0" borderId="25" xfId="0" applyNumberFormat="1" applyFont="1" applyFill="1" applyBorder="1" applyAlignment="1">
      <alignment vertical="center"/>
    </xf>
    <xf numFmtId="165" fontId="4" fillId="5" borderId="26" xfId="0" applyNumberFormat="1" applyFont="1" applyFill="1" applyBorder="1" applyAlignment="1">
      <alignment vertical="center"/>
    </xf>
    <xf numFmtId="166" fontId="4" fillId="0" borderId="27" xfId="0" applyNumberFormat="1" applyFont="1" applyFill="1" applyBorder="1" applyAlignment="1">
      <alignment horizontal="right" vertical="center"/>
    </xf>
    <xf numFmtId="165" fontId="9" fillId="0" borderId="18" xfId="0" applyNumberFormat="1" applyFont="1" applyFill="1" applyBorder="1" applyAlignment="1">
      <alignment vertical="center"/>
    </xf>
    <xf numFmtId="165" fontId="9" fillId="5" borderId="11" xfId="0" applyNumberFormat="1" applyFont="1" applyFill="1" applyBorder="1" applyAlignment="1">
      <alignment vertical="center"/>
    </xf>
    <xf numFmtId="166" fontId="9" fillId="0" borderId="12" xfId="0" applyNumberFormat="1" applyFont="1" applyFill="1" applyBorder="1" applyAlignment="1">
      <alignment horizontal="right" vertical="center"/>
    </xf>
    <xf numFmtId="0" fontId="24" fillId="4" borderId="18" xfId="0" applyFont="1" applyFill="1" applyBorder="1" applyAlignment="1">
      <alignment horizontal="right" vertical="center" wrapText="1"/>
    </xf>
    <xf numFmtId="0" fontId="24" fillId="4" borderId="12" xfId="0" applyFont="1" applyFill="1" applyBorder="1" applyAlignment="1">
      <alignment horizontal="right" vertical="center" wrapText="1"/>
    </xf>
    <xf numFmtId="2" fontId="49" fillId="4" borderId="2" xfId="0" applyNumberFormat="1" applyFont="1" applyFill="1" applyBorder="1" applyAlignment="1">
      <alignment horizontal="center" vertical="center" wrapText="1"/>
    </xf>
    <xf numFmtId="2" fontId="49" fillId="4" borderId="16"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18" xfId="0" applyFont="1" applyFill="1" applyBorder="1" applyAlignment="1">
      <alignment horizontal="center" vertical="center"/>
    </xf>
    <xf numFmtId="0" fontId="51" fillId="10" borderId="12"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50" fillId="4" borderId="134" xfId="0" applyFont="1" applyFill="1" applyBorder="1" applyAlignment="1">
      <alignment horizontal="center" vertical="center" wrapText="1"/>
    </xf>
    <xf numFmtId="0" fontId="50" fillId="4" borderId="135" xfId="0" applyFont="1" applyFill="1" applyBorder="1" applyAlignment="1">
      <alignment horizontal="center" vertical="center" wrapText="1"/>
    </xf>
    <xf numFmtId="0" fontId="67" fillId="0" borderId="2" xfId="0" applyFont="1" applyBorder="1" applyAlignment="1">
      <alignment vertical="center" wrapText="1"/>
    </xf>
    <xf numFmtId="0" fontId="0" fillId="0" borderId="18" xfId="0" applyBorder="1" applyAlignment="1">
      <alignment horizontal="left" vertical="center" wrapText="1"/>
    </xf>
    <xf numFmtId="0" fontId="28" fillId="4" borderId="2" xfId="0" applyFont="1" applyFill="1" applyBorder="1" applyAlignment="1">
      <alignment horizontal="center" vertical="center"/>
    </xf>
    <xf numFmtId="0" fontId="28" fillId="4"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52" fillId="0" borderId="0" xfId="0" applyFont="1" applyFill="1" applyBorder="1" applyAlignment="1">
      <alignment horizontal="center" vertical="center"/>
    </xf>
    <xf numFmtId="171" fontId="4" fillId="0" borderId="18" xfId="0" quotePrefix="1" applyNumberFormat="1" applyFont="1" applyFill="1" applyBorder="1" applyAlignment="1">
      <alignment horizontal="center" vertical="center"/>
    </xf>
    <xf numFmtId="171" fontId="4" fillId="0" borderId="20"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21"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14" fillId="0" borderId="22" xfId="0" applyNumberFormat="1" applyFont="1" applyFill="1" applyBorder="1" applyAlignment="1">
      <alignment horizontal="center" vertical="center"/>
    </xf>
    <xf numFmtId="165" fontId="14" fillId="0" borderId="16" xfId="0" applyNumberFormat="1" applyFont="1" applyFill="1" applyBorder="1" applyAlignment="1">
      <alignment horizontal="center" vertical="center"/>
    </xf>
    <xf numFmtId="165" fontId="14" fillId="0" borderId="133"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2" xfId="0" applyFont="1" applyFill="1" applyBorder="1" applyAlignment="1">
      <alignment horizontal="center" vertical="center"/>
    </xf>
    <xf numFmtId="0" fontId="24" fillId="4" borderId="18" xfId="0" applyFont="1" applyFill="1" applyBorder="1" applyAlignment="1">
      <alignment horizontal="right" vertical="center"/>
    </xf>
    <xf numFmtId="0" fontId="24" fillId="4" borderId="12"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3" xfId="0" applyFont="1" applyFill="1" applyBorder="1" applyAlignment="1">
      <alignment horizontal="left" vertical="center" indent="1"/>
    </xf>
    <xf numFmtId="0" fontId="13" fillId="0" borderId="16" xfId="0" applyFont="1" applyFill="1" applyBorder="1" applyAlignment="1">
      <alignment horizontal="left" vertical="center" indent="1"/>
    </xf>
    <xf numFmtId="0" fontId="13" fillId="0" borderId="15" xfId="0" applyFont="1" applyFill="1" applyBorder="1" applyAlignment="1">
      <alignment horizontal="left" vertical="center" indent="1"/>
    </xf>
    <xf numFmtId="171" fontId="4" fillId="0" borderId="24" xfId="0" quotePrefix="1" applyNumberFormat="1" applyFont="1" applyFill="1" applyBorder="1" applyAlignment="1">
      <alignment horizontal="center" vertical="center"/>
    </xf>
    <xf numFmtId="171" fontId="4" fillId="0" borderId="24" xfId="0" applyNumberFormat="1" applyFont="1" applyFill="1" applyBorder="1" applyAlignment="1">
      <alignment horizontal="center" vertical="center"/>
    </xf>
    <xf numFmtId="171" fontId="2" fillId="5" borderId="136" xfId="0" applyNumberFormat="1" applyFont="1" applyFill="1" applyBorder="1" applyAlignment="1">
      <alignment horizontal="center" vertical="center"/>
    </xf>
    <xf numFmtId="171" fontId="2" fillId="5" borderId="17" xfId="0" applyNumberFormat="1" applyFont="1" applyFill="1" applyBorder="1" applyAlignment="1">
      <alignment horizontal="center" vertical="center"/>
    </xf>
    <xf numFmtId="171" fontId="4" fillId="5" borderId="19" xfId="0" applyNumberFormat="1" applyFont="1" applyFill="1" applyBorder="1" applyAlignment="1">
      <alignment horizontal="center" vertical="center"/>
    </xf>
    <xf numFmtId="171" fontId="4" fillId="5" borderId="20" xfId="0" applyNumberFormat="1" applyFont="1" applyFill="1" applyBorder="1" applyAlignment="1">
      <alignment horizontal="center" vertical="center"/>
    </xf>
    <xf numFmtId="165" fontId="14" fillId="5" borderId="158" xfId="0" applyNumberFormat="1" applyFont="1" applyFill="1" applyBorder="1" applyAlignment="1">
      <alignment horizontal="center" vertical="center"/>
    </xf>
    <xf numFmtId="165" fontId="14" fillId="5" borderId="121"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22" xfId="0" applyNumberFormat="1" applyFont="1" applyFill="1" applyBorder="1" applyAlignment="1">
      <alignment horizontal="center" vertical="center"/>
    </xf>
    <xf numFmtId="165" fontId="14" fillId="5" borderId="159" xfId="0" applyNumberFormat="1" applyFont="1" applyFill="1" applyBorder="1" applyAlignment="1">
      <alignment horizontal="center" vertical="center"/>
    </xf>
    <xf numFmtId="165" fontId="14" fillId="5" borderId="133" xfId="0" applyNumberFormat="1" applyFont="1" applyFill="1" applyBorder="1" applyAlignment="1">
      <alignment horizontal="center" vertical="center"/>
    </xf>
    <xf numFmtId="165" fontId="4" fillId="5" borderId="19" xfId="0" applyNumberFormat="1" applyFont="1" applyFill="1" applyBorder="1" applyAlignment="1">
      <alignment horizontal="center" vertical="center"/>
    </xf>
    <xf numFmtId="165" fontId="4" fillId="5" borderId="20" xfId="0" applyNumberFormat="1" applyFont="1" applyFill="1" applyBorder="1" applyAlignment="1">
      <alignment horizontal="center" vertical="center"/>
    </xf>
    <xf numFmtId="17" fontId="4" fillId="0" borderId="18" xfId="0" applyNumberFormat="1" applyFont="1" applyFill="1" applyBorder="1" applyAlignment="1">
      <alignment horizontal="center" vertical="center"/>
    </xf>
    <xf numFmtId="17" fontId="4" fillId="0" borderId="20"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0" fontId="2" fillId="0" borderId="145" xfId="0" applyFont="1" applyFill="1" applyBorder="1" applyAlignment="1">
      <alignment horizontal="center" vertical="center"/>
    </xf>
    <xf numFmtId="0" fontId="2" fillId="0" borderId="152"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139" xfId="0" applyFont="1" applyFill="1" applyBorder="1" applyAlignment="1">
      <alignment horizontal="center" vertical="center"/>
    </xf>
    <xf numFmtId="0" fontId="35" fillId="12" borderId="137" xfId="0" applyFont="1" applyFill="1" applyBorder="1" applyAlignment="1">
      <alignment horizontal="center" vertical="center"/>
    </xf>
    <xf numFmtId="0" fontId="35" fillId="12" borderId="138" xfId="0" applyFont="1" applyFill="1" applyBorder="1" applyAlignment="1">
      <alignment horizontal="center" vertical="center"/>
    </xf>
    <xf numFmtId="0" fontId="35" fillId="12" borderId="139" xfId="0" applyFont="1" applyFill="1" applyBorder="1" applyAlignment="1">
      <alignment horizontal="center" vertical="center"/>
    </xf>
    <xf numFmtId="0" fontId="4" fillId="0" borderId="92" xfId="0" applyFont="1" applyFill="1" applyBorder="1" applyAlignment="1">
      <alignment horizontal="left" vertical="center" indent="1"/>
    </xf>
    <xf numFmtId="165" fontId="4" fillId="0" borderId="93" xfId="0" applyNumberFormat="1" applyFont="1" applyFill="1" applyBorder="1" applyAlignment="1">
      <alignment vertical="center"/>
    </xf>
    <xf numFmtId="165" fontId="4" fillId="8" borderId="94" xfId="0" applyNumberFormat="1" applyFont="1" applyFill="1" applyBorder="1" applyAlignment="1">
      <alignment vertical="center"/>
    </xf>
    <xf numFmtId="0" fontId="4" fillId="0" borderId="92" xfId="0" applyFont="1" applyFill="1" applyBorder="1" applyAlignment="1">
      <alignment vertical="center"/>
    </xf>
    <xf numFmtId="0" fontId="4" fillId="0" borderId="114" xfId="0" applyFont="1" applyFill="1" applyBorder="1" applyAlignment="1">
      <alignment horizontal="left" vertical="center" indent="1"/>
    </xf>
    <xf numFmtId="165" fontId="4" fillId="0" borderId="115" xfId="0" applyNumberFormat="1" applyFont="1" applyFill="1" applyBorder="1" applyAlignment="1">
      <alignment vertical="center"/>
    </xf>
    <xf numFmtId="165" fontId="4" fillId="8" borderId="116" xfId="0" applyNumberFormat="1" applyFont="1" applyFill="1" applyBorder="1" applyAlignment="1">
      <alignment vertical="center"/>
    </xf>
    <xf numFmtId="0" fontId="4" fillId="0" borderId="114" xfId="0" applyFont="1" applyFill="1" applyBorder="1" applyAlignment="1">
      <alignment vertical="center"/>
    </xf>
  </cellXfs>
  <cellStyles count="7">
    <cellStyle name="Euro_Bolsa" xfId="1"/>
    <cellStyle name="Millares" xfId="2" builtinId="3"/>
    <cellStyle name="Millares [0]" xfId="3" builtinId="6"/>
    <cellStyle name="Millares [0]_C_Ejec 12_2004 Explotación" xfId="5"/>
    <cellStyle name="Normal" xfId="0" builtinId="0"/>
    <cellStyle name="Normal 19" xfId="6"/>
    <cellStyle name="Porcentaj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0"/>
  <sheetViews>
    <sheetView showGridLines="0" topLeftCell="K304" zoomScale="70" zoomScaleNormal="70" workbookViewId="0">
      <selection activeCell="H15" sqref="H15"/>
    </sheetView>
  </sheetViews>
  <sheetFormatPr baseColWidth="10" defaultRowHeight="14.4" outlineLevelRow="1" x14ac:dyDescent="0.3"/>
  <cols>
    <col min="1" max="1" width="2.5546875" customWidth="1"/>
    <col min="2" max="2" width="54.6640625" customWidth="1"/>
    <col min="3" max="3" width="13.88671875" customWidth="1"/>
    <col min="4" max="4" width="15" customWidth="1"/>
    <col min="5" max="5" width="13.6640625" customWidth="1"/>
    <col min="6" max="6" width="14.5546875" customWidth="1"/>
    <col min="8" max="8" width="14.109375" customWidth="1"/>
    <col min="11" max="11" width="14.109375" customWidth="1"/>
    <col min="12" max="12" width="13.44140625" customWidth="1"/>
    <col min="14" max="14" width="56.44140625" customWidth="1"/>
    <col min="15" max="15" width="16.33203125" customWidth="1"/>
    <col min="16" max="16" width="13.109375" customWidth="1"/>
    <col min="17" max="17" width="14.5546875" customWidth="1"/>
    <col min="18" max="18" width="14.44140625" customWidth="1"/>
    <col min="19" max="19" width="14.77734375" customWidth="1"/>
    <col min="20" max="20" width="13.6640625" customWidth="1"/>
    <col min="23" max="23" width="12.88671875" customWidth="1"/>
    <col min="24" max="24" width="13.6640625" customWidth="1"/>
  </cols>
  <sheetData>
    <row r="1" spans="2:17" ht="15" thickBot="1" x14ac:dyDescent="0.35"/>
    <row r="2" spans="2:17" ht="33.75" customHeight="1" thickTop="1" thickBot="1" x14ac:dyDescent="0.35">
      <c r="B2" s="1" t="s">
        <v>0</v>
      </c>
      <c r="C2" s="611" t="s">
        <v>57</v>
      </c>
      <c r="D2" s="611"/>
      <c r="E2" s="612"/>
      <c r="N2" s="1" t="s">
        <v>0</v>
      </c>
      <c r="O2" s="2"/>
      <c r="P2" s="2"/>
      <c r="Q2" s="3" t="s">
        <v>4</v>
      </c>
    </row>
    <row r="3" spans="2:17" ht="19.2" thickTop="1" thickBot="1" x14ac:dyDescent="0.35">
      <c r="B3" s="4" t="s">
        <v>95</v>
      </c>
      <c r="C3" s="5">
        <v>2015</v>
      </c>
      <c r="D3" s="6">
        <v>2016</v>
      </c>
      <c r="E3" s="7" t="s">
        <v>62</v>
      </c>
      <c r="N3" s="4" t="s">
        <v>111</v>
      </c>
      <c r="O3" s="5">
        <v>2015</v>
      </c>
      <c r="P3" s="6">
        <v>2016</v>
      </c>
      <c r="Q3" s="7" t="s">
        <v>62</v>
      </c>
    </row>
    <row r="4" spans="2:17" ht="15.6" x14ac:dyDescent="0.3">
      <c r="B4" s="8" t="s">
        <v>96</v>
      </c>
      <c r="C4" s="9">
        <v>33291.308828000001</v>
      </c>
      <c r="D4" s="10">
        <v>31975.211884182681</v>
      </c>
      <c r="E4" s="11">
        <v>-3.9532748640702331E-2</v>
      </c>
      <c r="N4" s="8" t="s">
        <v>5</v>
      </c>
      <c r="O4" s="9">
        <v>33291.308828000001</v>
      </c>
      <c r="P4" s="10">
        <v>31975.211884182681</v>
      </c>
      <c r="Q4" s="11">
        <v>-3.9532748640702331E-2</v>
      </c>
    </row>
    <row r="5" spans="2:17" ht="15.6" x14ac:dyDescent="0.3">
      <c r="B5" s="8" t="s">
        <v>97</v>
      </c>
      <c r="C5" s="9">
        <v>58942.252354203367</v>
      </c>
      <c r="D5" s="10">
        <v>66526.303881068132</v>
      </c>
      <c r="E5" s="11">
        <v>0.12866918422610851</v>
      </c>
      <c r="N5" s="8" t="s">
        <v>112</v>
      </c>
      <c r="O5" s="9">
        <v>58942.252354203367</v>
      </c>
      <c r="P5" s="10">
        <v>66526.303881068132</v>
      </c>
      <c r="Q5" s="11">
        <v>0.12866918422610851</v>
      </c>
    </row>
    <row r="6" spans="2:17" x14ac:dyDescent="0.3">
      <c r="B6" s="12" t="s">
        <v>98</v>
      </c>
      <c r="C6" s="13">
        <v>19.589600810910014</v>
      </c>
      <c r="D6" s="14">
        <v>23.260025986396887</v>
      </c>
      <c r="E6" s="15"/>
      <c r="N6" s="12" t="s">
        <v>6</v>
      </c>
      <c r="O6" s="13">
        <v>19.589600810910014</v>
      </c>
      <c r="P6" s="14">
        <v>23.260025986396887</v>
      </c>
      <c r="Q6" s="15"/>
    </row>
    <row r="7" spans="2:17" ht="15.6" x14ac:dyDescent="0.3">
      <c r="B7" s="8" t="s">
        <v>99</v>
      </c>
      <c r="C7" s="9">
        <v>2140.6518980000033</v>
      </c>
      <c r="D7" s="10">
        <v>2023.3754327699992</v>
      </c>
      <c r="E7" s="11">
        <v>-5.4785397541550207E-2</v>
      </c>
      <c r="N7" s="8" t="s">
        <v>99</v>
      </c>
      <c r="O7" s="9">
        <v>2140.6518980000033</v>
      </c>
      <c r="P7" s="10">
        <v>2023.3754327699992</v>
      </c>
      <c r="Q7" s="11">
        <v>-5.4785397541550207E-2</v>
      </c>
    </row>
    <row r="8" spans="2:17" x14ac:dyDescent="0.3">
      <c r="B8" s="12" t="s">
        <v>100</v>
      </c>
      <c r="C8" s="16">
        <v>6.4300622996221343E-2</v>
      </c>
      <c r="D8" s="17">
        <v>6.3279500386075979E-2</v>
      </c>
      <c r="E8" s="18"/>
      <c r="N8" s="12" t="s">
        <v>8</v>
      </c>
      <c r="O8" s="16">
        <v>6.4300622996221343E-2</v>
      </c>
      <c r="P8" s="17">
        <v>6.3279500386075979E-2</v>
      </c>
      <c r="Q8" s="18"/>
    </row>
    <row r="9" spans="2:17" ht="15.6" x14ac:dyDescent="0.3">
      <c r="B9" s="8" t="s">
        <v>101</v>
      </c>
      <c r="C9" s="9">
        <v>1420.817136670003</v>
      </c>
      <c r="D9" s="10">
        <v>1445.0208039099991</v>
      </c>
      <c r="E9" s="11">
        <v>1.7035033302542191E-2</v>
      </c>
      <c r="N9" s="8" t="s">
        <v>101</v>
      </c>
      <c r="O9" s="9">
        <v>1420.817136670003</v>
      </c>
      <c r="P9" s="10">
        <v>1445.0208039099991</v>
      </c>
      <c r="Q9" s="11">
        <v>1.7035033302542191E-2</v>
      </c>
    </row>
    <row r="10" spans="2:17" ht="15" thickBot="1" x14ac:dyDescent="0.35">
      <c r="B10" s="12" t="s">
        <v>100</v>
      </c>
      <c r="C10" s="16">
        <v>4.2678320158894147E-2</v>
      </c>
      <c r="D10" s="17">
        <v>4.5191907066761738E-2</v>
      </c>
      <c r="E10" s="18"/>
      <c r="N10" s="12" t="s">
        <v>8</v>
      </c>
      <c r="O10" s="16">
        <v>4.2678320158894147E-2</v>
      </c>
      <c r="P10" s="17">
        <v>4.5191907066761738E-2</v>
      </c>
      <c r="Q10" s="18"/>
    </row>
    <row r="11" spans="2:17" ht="16.2" thickBot="1" x14ac:dyDescent="0.35">
      <c r="B11" s="432" t="s">
        <v>102</v>
      </c>
      <c r="C11" s="433">
        <v>725.32194603443349</v>
      </c>
      <c r="D11" s="434">
        <v>751.01444512429498</v>
      </c>
      <c r="E11" s="435">
        <v>3.5422200073127019E-2</v>
      </c>
      <c r="N11" s="432" t="s">
        <v>113</v>
      </c>
      <c r="O11" s="433">
        <v>725.32194603443349</v>
      </c>
      <c r="P11" s="434">
        <v>751.01444512429498</v>
      </c>
      <c r="Q11" s="435">
        <v>3.5422200073127019E-2</v>
      </c>
    </row>
    <row r="12" spans="2:17" ht="15.6" x14ac:dyDescent="0.3">
      <c r="B12" s="8" t="s">
        <v>103</v>
      </c>
      <c r="C12" s="436">
        <v>2.350999083667964</v>
      </c>
      <c r="D12" s="437">
        <v>2.4378013642368312</v>
      </c>
      <c r="E12" s="11">
        <v>3.6921443811641419E-2</v>
      </c>
      <c r="N12" s="8" t="s">
        <v>114</v>
      </c>
      <c r="O12" s="436">
        <v>2.350999083667964</v>
      </c>
      <c r="P12" s="437">
        <v>2.4378013642368312</v>
      </c>
      <c r="Q12" s="11">
        <v>3.6921443811641419E-2</v>
      </c>
    </row>
    <row r="13" spans="2:17" ht="15.6" x14ac:dyDescent="0.3">
      <c r="B13" s="8" t="s">
        <v>104</v>
      </c>
      <c r="C13" s="9">
        <v>258.70568168123418</v>
      </c>
      <c r="D13" s="10">
        <v>-522.85388904299225</v>
      </c>
      <c r="E13" s="23" t="s">
        <v>105</v>
      </c>
      <c r="N13" s="8" t="s">
        <v>10</v>
      </c>
      <c r="O13" s="9">
        <v>258.70568168123418</v>
      </c>
      <c r="P13" s="10">
        <v>-522.85388904299225</v>
      </c>
      <c r="Q13" s="23" t="s">
        <v>105</v>
      </c>
    </row>
    <row r="14" spans="2:17" ht="15.6" x14ac:dyDescent="0.3">
      <c r="B14" s="20" t="s">
        <v>106</v>
      </c>
      <c r="C14" s="21">
        <v>2085.257207627571</v>
      </c>
      <c r="D14" s="22">
        <v>1545.3792704875427</v>
      </c>
      <c r="E14" s="18"/>
      <c r="N14" s="20" t="s">
        <v>42</v>
      </c>
      <c r="O14" s="21">
        <v>2085.257207627571</v>
      </c>
      <c r="P14" s="22">
        <v>1545.3792704875427</v>
      </c>
      <c r="Q14" s="18"/>
    </row>
    <row r="15" spans="2:17" ht="15.6" x14ac:dyDescent="0.3">
      <c r="B15" s="20" t="s">
        <v>107</v>
      </c>
      <c r="C15" s="21">
        <v>1826.5515259463368</v>
      </c>
      <c r="D15" s="22">
        <v>2068.233159530535</v>
      </c>
      <c r="E15" s="18"/>
      <c r="N15" s="20" t="s">
        <v>115</v>
      </c>
      <c r="O15" s="21">
        <v>1826.5515259463368</v>
      </c>
      <c r="P15" s="22">
        <v>2068.233159530535</v>
      </c>
      <c r="Q15" s="18"/>
    </row>
    <row r="16" spans="2:17" ht="15.6" x14ac:dyDescent="0.3">
      <c r="B16" s="8" t="s">
        <v>108</v>
      </c>
      <c r="C16" s="9">
        <v>2624.0655324128761</v>
      </c>
      <c r="D16" s="10">
        <v>1214.3679076344029</v>
      </c>
      <c r="E16" s="23">
        <v>-0.53721890988074161</v>
      </c>
      <c r="N16" s="8" t="s">
        <v>116</v>
      </c>
      <c r="O16" s="9">
        <v>2624.0655324128761</v>
      </c>
      <c r="P16" s="10">
        <v>1214.3679076344029</v>
      </c>
      <c r="Q16" s="23">
        <v>-0.53721890988074161</v>
      </c>
    </row>
    <row r="17" spans="2:17" ht="15.6" x14ac:dyDescent="0.3">
      <c r="B17" s="20" t="s">
        <v>109</v>
      </c>
      <c r="C17" s="21">
        <v>2083.2203918253317</v>
      </c>
      <c r="D17" s="22">
        <v>1012.3192787818718</v>
      </c>
      <c r="E17" s="18"/>
      <c r="N17" s="20" t="s">
        <v>117</v>
      </c>
      <c r="O17" s="21">
        <v>2083.2203918253317</v>
      </c>
      <c r="P17" s="22">
        <v>1012.3192787818718</v>
      </c>
      <c r="Q17" s="18"/>
    </row>
    <row r="18" spans="2:17" ht="16.2" thickBot="1" x14ac:dyDescent="0.35">
      <c r="B18" s="24" t="s">
        <v>110</v>
      </c>
      <c r="C18" s="25">
        <v>540.84514058754428</v>
      </c>
      <c r="D18" s="26">
        <v>202.04862885253107</v>
      </c>
      <c r="E18" s="27"/>
      <c r="N18" s="24" t="s">
        <v>118</v>
      </c>
      <c r="O18" s="25">
        <v>540.84514058754428</v>
      </c>
      <c r="P18" s="26">
        <v>202.04862885253107</v>
      </c>
      <c r="Q18" s="27"/>
    </row>
    <row r="19" spans="2:17" ht="15.6" thickTop="1" thickBot="1" x14ac:dyDescent="0.35"/>
    <row r="20" spans="2:17" ht="21.6" thickTop="1" x14ac:dyDescent="0.3">
      <c r="B20" s="1" t="s">
        <v>0</v>
      </c>
      <c r="C20" s="2"/>
      <c r="D20" s="2"/>
      <c r="E20" s="540" t="s">
        <v>61</v>
      </c>
      <c r="F20" s="531"/>
      <c r="G20" s="531"/>
      <c r="N20" s="1" t="s">
        <v>0</v>
      </c>
      <c r="O20" s="2"/>
      <c r="P20" s="2"/>
      <c r="Q20" s="540" t="s">
        <v>63</v>
      </c>
    </row>
    <row r="21" spans="2:17" ht="12" customHeight="1" thickBot="1" x14ac:dyDescent="0.35">
      <c r="B21" s="438"/>
      <c r="C21" s="439"/>
      <c r="D21" s="439"/>
      <c r="E21" s="551"/>
      <c r="F21" s="549"/>
      <c r="G21" s="549"/>
      <c r="N21" s="438"/>
      <c r="O21" s="439"/>
      <c r="P21" s="439"/>
      <c r="Q21" s="551"/>
    </row>
    <row r="22" spans="2:17" ht="19.2" thickTop="1" thickBot="1" x14ac:dyDescent="0.35">
      <c r="B22" s="4" t="s">
        <v>95</v>
      </c>
      <c r="C22" s="5">
        <v>2015</v>
      </c>
      <c r="D22" s="6">
        <v>2016</v>
      </c>
      <c r="E22" s="7" t="s">
        <v>62</v>
      </c>
      <c r="F22" s="548"/>
      <c r="G22" s="548"/>
      <c r="N22" s="4" t="s">
        <v>111</v>
      </c>
      <c r="O22" s="5">
        <v>2015</v>
      </c>
      <c r="P22" s="6">
        <v>2016</v>
      </c>
      <c r="Q22" s="7" t="s">
        <v>62</v>
      </c>
    </row>
    <row r="23" spans="2:17" ht="15.6" x14ac:dyDescent="0.3">
      <c r="B23" s="440" t="s">
        <v>97</v>
      </c>
      <c r="C23" s="441">
        <v>58942.252354203367</v>
      </c>
      <c r="D23" s="10">
        <v>66526.303881068132</v>
      </c>
      <c r="E23" s="11">
        <v>0.12866918422610851</v>
      </c>
      <c r="F23" s="550"/>
      <c r="G23" s="550"/>
      <c r="N23" s="440" t="s">
        <v>112</v>
      </c>
      <c r="O23" s="441">
        <v>58942.252354203367</v>
      </c>
      <c r="P23" s="10">
        <v>66526.303881068132</v>
      </c>
      <c r="Q23" s="11">
        <v>0.12866918422610851</v>
      </c>
    </row>
    <row r="24" spans="2:17" ht="15.6" x14ac:dyDescent="0.3">
      <c r="B24" s="442" t="s">
        <v>119</v>
      </c>
      <c r="C24" s="443">
        <v>50912.852354203365</v>
      </c>
      <c r="D24" s="22">
        <v>58531.104881068131</v>
      </c>
      <c r="E24" s="18">
        <v>0.14963319033599198</v>
      </c>
      <c r="N24" s="442" t="s">
        <v>124</v>
      </c>
      <c r="O24" s="443">
        <v>50912.852354203365</v>
      </c>
      <c r="P24" s="22">
        <v>58531.104881068131</v>
      </c>
      <c r="Q24" s="18">
        <v>0.14963319033599198</v>
      </c>
    </row>
    <row r="25" spans="2:17" ht="15.6" x14ac:dyDescent="0.3">
      <c r="B25" s="442" t="s">
        <v>120</v>
      </c>
      <c r="C25" s="443">
        <v>8029.4</v>
      </c>
      <c r="D25" s="22">
        <v>7995.1989999999996</v>
      </c>
      <c r="E25" s="18">
        <v>-4.259471442448981E-3</v>
      </c>
      <c r="N25" s="442" t="s">
        <v>125</v>
      </c>
      <c r="O25" s="443">
        <v>8029.4</v>
      </c>
      <c r="P25" s="22">
        <v>7995.1989999999996</v>
      </c>
      <c r="Q25" s="18">
        <v>-4.259471442448981E-3</v>
      </c>
    </row>
    <row r="26" spans="2:17" ht="15.6" x14ac:dyDescent="0.3">
      <c r="B26" s="440" t="s">
        <v>121</v>
      </c>
      <c r="C26" s="441">
        <v>36142.808828000001</v>
      </c>
      <c r="D26" s="10">
        <v>34358.38588418268</v>
      </c>
      <c r="E26" s="11">
        <v>-4.9371451795825028E-2</v>
      </c>
      <c r="N26" s="440" t="s">
        <v>126</v>
      </c>
      <c r="O26" s="441">
        <v>36142.808828000001</v>
      </c>
      <c r="P26" s="10">
        <v>34358.38588418268</v>
      </c>
      <c r="Q26" s="11">
        <v>-4.9371451795825028E-2</v>
      </c>
    </row>
    <row r="27" spans="2:17" ht="15.6" x14ac:dyDescent="0.3">
      <c r="B27" s="442" t="s">
        <v>119</v>
      </c>
      <c r="C27" s="443">
        <v>33291.308828000001</v>
      </c>
      <c r="D27" s="22">
        <v>31975.211884182681</v>
      </c>
      <c r="E27" s="18">
        <v>-3.9532748640702331E-2</v>
      </c>
      <c r="N27" s="442" t="s">
        <v>124</v>
      </c>
      <c r="O27" s="443">
        <v>33291.308828000001</v>
      </c>
      <c r="P27" s="22">
        <v>31975.211884182681</v>
      </c>
      <c r="Q27" s="18">
        <v>-3.9532748640702331E-2</v>
      </c>
    </row>
    <row r="28" spans="2:17" ht="15.6" x14ac:dyDescent="0.3">
      <c r="B28" s="442" t="s">
        <v>120</v>
      </c>
      <c r="C28" s="443">
        <v>2851.5</v>
      </c>
      <c r="D28" s="22">
        <v>2383.174</v>
      </c>
      <c r="E28" s="18">
        <v>-0.16423847098018585</v>
      </c>
      <c r="N28" s="442" t="s">
        <v>125</v>
      </c>
      <c r="O28" s="443">
        <v>2851.5</v>
      </c>
      <c r="P28" s="22">
        <v>2383.174</v>
      </c>
      <c r="Q28" s="18">
        <v>-0.16423847098018585</v>
      </c>
    </row>
    <row r="29" spans="2:17" ht="15.6" x14ac:dyDescent="0.3">
      <c r="B29" s="440" t="s">
        <v>7</v>
      </c>
      <c r="C29" s="441">
        <v>2140.6518980000033</v>
      </c>
      <c r="D29" s="10">
        <v>2023.3754327699992</v>
      </c>
      <c r="E29" s="18">
        <v>-5.4785397541550207E-2</v>
      </c>
      <c r="N29" s="440" t="s">
        <v>7</v>
      </c>
      <c r="O29" s="441">
        <v>2140.6518980000033</v>
      </c>
      <c r="P29" s="10">
        <v>2023.3754327699992</v>
      </c>
      <c r="Q29" s="18">
        <v>-5.4785397541550207E-2</v>
      </c>
    </row>
    <row r="30" spans="2:17" ht="15.6" x14ac:dyDescent="0.3">
      <c r="B30" s="442" t="s">
        <v>122</v>
      </c>
      <c r="C30" s="443">
        <v>2038.4278980000033</v>
      </c>
      <c r="D30" s="22">
        <v>1946.7834327699993</v>
      </c>
      <c r="E30" s="18">
        <v>-4.4958404130909235E-2</v>
      </c>
      <c r="N30" s="442" t="s">
        <v>124</v>
      </c>
      <c r="O30" s="443">
        <v>2038.4278980000033</v>
      </c>
      <c r="P30" s="22">
        <v>1946.7834327699993</v>
      </c>
      <c r="Q30" s="18">
        <v>-4.4958404130909235E-2</v>
      </c>
    </row>
    <row r="31" spans="2:17" ht="15.6" x14ac:dyDescent="0.3">
      <c r="B31" s="442" t="s">
        <v>120</v>
      </c>
      <c r="C31" s="443">
        <v>102.22399999999999</v>
      </c>
      <c r="D31" s="22">
        <v>76.591999999999985</v>
      </c>
      <c r="E31" s="18">
        <v>-0.25074346533103775</v>
      </c>
      <c r="N31" s="442" t="s">
        <v>125</v>
      </c>
      <c r="O31" s="443">
        <v>102.22399999999999</v>
      </c>
      <c r="P31" s="22">
        <v>76.591999999999985</v>
      </c>
      <c r="Q31" s="18">
        <v>-0.25074346533103775</v>
      </c>
    </row>
    <row r="32" spans="2:17" ht="15.6" x14ac:dyDescent="0.3">
      <c r="B32" s="440" t="s">
        <v>9</v>
      </c>
      <c r="C32" s="441">
        <v>1420.817136670003</v>
      </c>
      <c r="D32" s="10">
        <v>1445.0208039099991</v>
      </c>
      <c r="E32" s="18">
        <v>1.7035033302542191E-2</v>
      </c>
      <c r="N32" s="440" t="s">
        <v>9</v>
      </c>
      <c r="O32" s="441">
        <v>1420.817136670003</v>
      </c>
      <c r="P32" s="10">
        <v>1445.0208039099991</v>
      </c>
      <c r="Q32" s="18">
        <v>1.7035033302542191E-2</v>
      </c>
    </row>
    <row r="33" spans="2:18" ht="15.6" x14ac:dyDescent="0.3">
      <c r="B33" s="442" t="s">
        <v>122</v>
      </c>
      <c r="C33" s="443">
        <v>1318.5931366700031</v>
      </c>
      <c r="D33" s="22">
        <v>1368.4288039099993</v>
      </c>
      <c r="E33" s="18">
        <v>3.7794575031576461E-2</v>
      </c>
      <c r="N33" s="442" t="s">
        <v>124</v>
      </c>
      <c r="O33" s="443">
        <v>1318.5931366700031</v>
      </c>
      <c r="P33" s="22">
        <v>1368.4288039099993</v>
      </c>
      <c r="Q33" s="18">
        <v>3.7794575031576461E-2</v>
      </c>
    </row>
    <row r="34" spans="2:18" ht="16.2" thickBot="1" x14ac:dyDescent="0.35">
      <c r="B34" s="541" t="s">
        <v>120</v>
      </c>
      <c r="C34" s="542">
        <v>102.22399999999999</v>
      </c>
      <c r="D34" s="26">
        <v>76.591999999999985</v>
      </c>
      <c r="E34" s="27">
        <v>-0.25074346533103775</v>
      </c>
      <c r="N34" s="541" t="s">
        <v>125</v>
      </c>
      <c r="O34" s="542">
        <v>102.22399999999999</v>
      </c>
      <c r="P34" s="26">
        <v>76.591999999999985</v>
      </c>
      <c r="Q34" s="27">
        <v>-0.25074346533103775</v>
      </c>
    </row>
    <row r="35" spans="2:18" ht="15" thickTop="1" x14ac:dyDescent="0.3">
      <c r="B35" s="547" t="s">
        <v>123</v>
      </c>
      <c r="C35" s="80"/>
      <c r="D35" s="80"/>
      <c r="E35" s="80"/>
      <c r="F35" s="80"/>
      <c r="N35" s="547" t="s">
        <v>90</v>
      </c>
      <c r="O35" s="80"/>
      <c r="P35" s="80"/>
      <c r="Q35" s="80"/>
      <c r="R35" s="80"/>
    </row>
    <row r="36" spans="2:18" x14ac:dyDescent="0.3">
      <c r="B36" s="547"/>
      <c r="C36" s="80"/>
      <c r="D36" s="80"/>
      <c r="E36" s="80"/>
      <c r="F36" s="80"/>
      <c r="N36" s="547"/>
      <c r="O36" s="80"/>
      <c r="P36" s="80"/>
      <c r="Q36" s="80"/>
      <c r="R36" s="80"/>
    </row>
    <row r="37" spans="2:18" ht="15" thickBot="1" x14ac:dyDescent="0.35"/>
    <row r="38" spans="2:18" ht="22.2" thickTop="1" thickBot="1" x14ac:dyDescent="0.35">
      <c r="B38" s="1" t="str">
        <f>+B20</f>
        <v>Grupo ACS</v>
      </c>
      <c r="C38" s="2"/>
      <c r="D38" s="2"/>
      <c r="E38" s="560" t="s">
        <v>65</v>
      </c>
      <c r="F38" s="80"/>
      <c r="N38" s="1" t="s">
        <v>0</v>
      </c>
      <c r="O38" s="2"/>
      <c r="P38" s="2"/>
      <c r="Q38" s="560" t="s">
        <v>66</v>
      </c>
    </row>
    <row r="39" spans="2:18" ht="19.2" thickTop="1" thickBot="1" x14ac:dyDescent="0.35">
      <c r="B39" s="4" t="s">
        <v>95</v>
      </c>
      <c r="C39" s="5">
        <v>2015</v>
      </c>
      <c r="D39" s="6">
        <v>2016</v>
      </c>
      <c r="E39" s="7" t="s">
        <v>62</v>
      </c>
      <c r="N39" s="4" t="s">
        <v>111</v>
      </c>
      <c r="O39" s="5">
        <v>2015</v>
      </c>
      <c r="P39" s="6">
        <v>2016</v>
      </c>
      <c r="Q39" s="7" t="s">
        <v>62</v>
      </c>
    </row>
    <row r="40" spans="2:18" ht="15.6" x14ac:dyDescent="0.3">
      <c r="B40" s="31" t="s">
        <v>18</v>
      </c>
      <c r="C40" s="21">
        <v>304.30524619442923</v>
      </c>
      <c r="D40" s="22">
        <v>310.90907894179992</v>
      </c>
      <c r="E40" s="34">
        <v>2.1701343732836387E-2</v>
      </c>
      <c r="N40" s="31" t="s">
        <v>22</v>
      </c>
      <c r="O40" s="21">
        <v>304.30524619442923</v>
      </c>
      <c r="P40" s="22">
        <v>310.90907894179992</v>
      </c>
      <c r="Q40" s="34">
        <v>2.1701343732836387E-2</v>
      </c>
    </row>
    <row r="41" spans="2:18" ht="15.6" x14ac:dyDescent="0.3">
      <c r="B41" s="31" t="s">
        <v>127</v>
      </c>
      <c r="C41" s="21">
        <v>313.93799999999936</v>
      </c>
      <c r="D41" s="22">
        <v>304.51899999999995</v>
      </c>
      <c r="E41" s="18">
        <v>-3.0002739394400901E-2</v>
      </c>
      <c r="N41" s="31" t="s">
        <v>133</v>
      </c>
      <c r="O41" s="21">
        <v>313.93799999999936</v>
      </c>
      <c r="P41" s="22">
        <v>304.51899999999995</v>
      </c>
      <c r="Q41" s="18">
        <v>-3.0002739394400901E-2</v>
      </c>
    </row>
    <row r="42" spans="2:18" ht="15.6" x14ac:dyDescent="0.3">
      <c r="B42" s="31" t="s">
        <v>128</v>
      </c>
      <c r="C42" s="21">
        <v>72.738699839999811</v>
      </c>
      <c r="D42" s="22">
        <v>83.563187942500122</v>
      </c>
      <c r="E42" s="18">
        <v>0.14881332944238035</v>
      </c>
      <c r="N42" s="31" t="s">
        <v>91</v>
      </c>
      <c r="O42" s="21">
        <v>72.738699839999811</v>
      </c>
      <c r="P42" s="22">
        <v>83.563187942500122</v>
      </c>
      <c r="Q42" s="18">
        <v>0.14881332944238035</v>
      </c>
    </row>
    <row r="43" spans="2:18" ht="15.6" x14ac:dyDescent="0.3">
      <c r="B43" s="440" t="s">
        <v>129</v>
      </c>
      <c r="C43" s="441">
        <v>690.98194603442835</v>
      </c>
      <c r="D43" s="10">
        <v>698.99126688429999</v>
      </c>
      <c r="E43" s="561">
        <v>1.1591215799251264E-2</v>
      </c>
      <c r="N43" s="440" t="s">
        <v>134</v>
      </c>
      <c r="O43" s="441">
        <v>690.98194603442835</v>
      </c>
      <c r="P43" s="10">
        <v>698.99126688429999</v>
      </c>
      <c r="Q43" s="561">
        <v>1.1591215799251264E-2</v>
      </c>
    </row>
    <row r="44" spans="2:18" ht="15.6" x14ac:dyDescent="0.3">
      <c r="B44" s="31" t="s">
        <v>130</v>
      </c>
      <c r="C44" s="21">
        <v>6.1180000000001655</v>
      </c>
      <c r="D44" s="22">
        <v>-8.217600005764325E-4</v>
      </c>
      <c r="E44" s="18"/>
      <c r="N44" s="31" t="s">
        <v>135</v>
      </c>
      <c r="O44" s="21">
        <v>6.1180000000001655</v>
      </c>
      <c r="P44" s="22">
        <v>-8.217600005764325E-4</v>
      </c>
      <c r="Q44" s="18">
        <v>0</v>
      </c>
    </row>
    <row r="45" spans="2:18" ht="16.2" thickBot="1" x14ac:dyDescent="0.35">
      <c r="B45" s="31" t="s">
        <v>64</v>
      </c>
      <c r="C45" s="21">
        <v>28.222000000005039</v>
      </c>
      <c r="D45" s="22">
        <v>52.02399999999551</v>
      </c>
      <c r="E45" s="18"/>
      <c r="N45" s="31" t="s">
        <v>67</v>
      </c>
      <c r="O45" s="21">
        <v>28.222000000005039</v>
      </c>
      <c r="P45" s="22">
        <v>52.02399999999551</v>
      </c>
      <c r="Q45" s="18">
        <v>0</v>
      </c>
    </row>
    <row r="46" spans="2:18" ht="16.8" thickTop="1" thickBot="1" x14ac:dyDescent="0.35">
      <c r="B46" s="562" t="s">
        <v>131</v>
      </c>
      <c r="C46" s="563">
        <v>725.32194603443349</v>
      </c>
      <c r="D46" s="564">
        <v>751.01444512429498</v>
      </c>
      <c r="E46" s="565">
        <v>3.5422200073127019E-2</v>
      </c>
      <c r="N46" s="562" t="s">
        <v>136</v>
      </c>
      <c r="O46" s="563">
        <v>725.32194603443349</v>
      </c>
      <c r="P46" s="564">
        <v>751.01444512429498</v>
      </c>
      <c r="Q46" s="565">
        <v>3.5422200073127019E-2</v>
      </c>
    </row>
    <row r="47" spans="2:18" ht="15" customHeight="1" thickTop="1" x14ac:dyDescent="0.3">
      <c r="B47" s="626" t="s">
        <v>132</v>
      </c>
      <c r="C47" s="626"/>
      <c r="D47" s="626"/>
      <c r="E47" s="626"/>
      <c r="N47" s="626" t="s">
        <v>137</v>
      </c>
      <c r="O47" s="626"/>
      <c r="P47" s="626"/>
      <c r="Q47" s="626"/>
    </row>
    <row r="48" spans="2:18" ht="15" thickBot="1" x14ac:dyDescent="0.35"/>
    <row r="49" spans="2:19" ht="21.6" thickTop="1" x14ac:dyDescent="0.3">
      <c r="B49" s="1" t="s">
        <v>0</v>
      </c>
      <c r="C49" s="2"/>
      <c r="D49" s="2"/>
      <c r="E49" s="2"/>
      <c r="F49" s="2"/>
      <c r="G49" s="3" t="s">
        <v>11</v>
      </c>
      <c r="N49" s="1" t="s">
        <v>0</v>
      </c>
      <c r="O49" s="2"/>
      <c r="P49" s="2"/>
      <c r="Q49" s="2"/>
      <c r="R49" s="2"/>
      <c r="S49" s="3" t="s">
        <v>12</v>
      </c>
    </row>
    <row r="50" spans="2:19" ht="16.2" thickBot="1" x14ac:dyDescent="0.35">
      <c r="B50" s="28"/>
      <c r="C50" s="29"/>
      <c r="D50" s="29"/>
      <c r="E50" s="29"/>
      <c r="F50" s="29"/>
      <c r="G50" s="30"/>
      <c r="N50" s="28" t="s">
        <v>59</v>
      </c>
      <c r="O50" s="29"/>
      <c r="P50" s="29"/>
      <c r="Q50" s="29"/>
      <c r="R50" s="29"/>
      <c r="S50" s="30"/>
    </row>
    <row r="51" spans="2:19" ht="19.2" thickTop="1" thickBot="1" x14ac:dyDescent="0.35">
      <c r="B51" s="4" t="s">
        <v>95</v>
      </c>
      <c r="C51" s="615">
        <v>2015</v>
      </c>
      <c r="D51" s="616"/>
      <c r="E51" s="617">
        <v>2016</v>
      </c>
      <c r="F51" s="618"/>
      <c r="G51" s="40" t="s">
        <v>62</v>
      </c>
      <c r="N51" s="4" t="s">
        <v>111</v>
      </c>
      <c r="O51" s="615">
        <v>2015</v>
      </c>
      <c r="P51" s="616"/>
      <c r="Q51" s="617">
        <v>2016</v>
      </c>
      <c r="R51" s="618"/>
      <c r="S51" s="40" t="s">
        <v>62</v>
      </c>
    </row>
    <row r="52" spans="2:19" ht="16.8" thickTop="1" thickBot="1" x14ac:dyDescent="0.35">
      <c r="B52" s="35" t="s">
        <v>176</v>
      </c>
      <c r="C52" s="36">
        <v>33291.308828000001</v>
      </c>
      <c r="D52" s="41">
        <v>1</v>
      </c>
      <c r="E52" s="42">
        <v>31975.211884182681</v>
      </c>
      <c r="F52" s="43">
        <v>1</v>
      </c>
      <c r="G52" s="44">
        <v>-3.9532748640702331E-2</v>
      </c>
      <c r="N52" s="35" t="s">
        <v>162</v>
      </c>
      <c r="O52" s="36">
        <v>33291.308828000001</v>
      </c>
      <c r="P52" s="41">
        <v>1</v>
      </c>
      <c r="Q52" s="42">
        <v>31975.211884182681</v>
      </c>
      <c r="R52" s="43">
        <v>1</v>
      </c>
      <c r="S52" s="44">
        <v>-3.9532748640702331E-2</v>
      </c>
    </row>
    <row r="53" spans="2:19" ht="16.2" thickTop="1" x14ac:dyDescent="0.3">
      <c r="B53" s="45" t="s">
        <v>177</v>
      </c>
      <c r="C53" s="46">
        <v>353.67500000000001</v>
      </c>
      <c r="D53" s="47">
        <v>1.062364360101511E-2</v>
      </c>
      <c r="E53" s="48">
        <v>461.70499999999998</v>
      </c>
      <c r="F53" s="49">
        <v>1.4439466473978039E-2</v>
      </c>
      <c r="G53" s="50">
        <v>0.30544991871068072</v>
      </c>
      <c r="N53" s="45" t="s">
        <v>197</v>
      </c>
      <c r="O53" s="46">
        <v>353.67500000000001</v>
      </c>
      <c r="P53" s="47">
        <v>1.062364360101511E-2</v>
      </c>
      <c r="Q53" s="48">
        <v>461.70499999999998</v>
      </c>
      <c r="R53" s="49">
        <v>1.4439466473978039E-2</v>
      </c>
      <c r="S53" s="50">
        <v>0.30544991871068072</v>
      </c>
    </row>
    <row r="54" spans="2:19" ht="15.6" x14ac:dyDescent="0.3">
      <c r="B54" s="45" t="s">
        <v>178</v>
      </c>
      <c r="C54" s="46">
        <v>102.22399999999999</v>
      </c>
      <c r="D54" s="47">
        <v>3.0705912022907142E-3</v>
      </c>
      <c r="E54" s="48">
        <v>76.591999999999985</v>
      </c>
      <c r="F54" s="49">
        <v>2.3953555109321443E-3</v>
      </c>
      <c r="G54" s="50">
        <v>-0.25074346533103775</v>
      </c>
      <c r="N54" s="45" t="s">
        <v>198</v>
      </c>
      <c r="O54" s="46">
        <v>102.22399999999999</v>
      </c>
      <c r="P54" s="47">
        <v>3.0705912022907142E-3</v>
      </c>
      <c r="Q54" s="48">
        <v>76.591999999999985</v>
      </c>
      <c r="R54" s="49">
        <v>2.3953555109321443E-3</v>
      </c>
      <c r="S54" s="50">
        <v>-0.25074346533103775</v>
      </c>
    </row>
    <row r="55" spans="2:19" ht="15.6" x14ac:dyDescent="0.3">
      <c r="B55" s="8" t="s">
        <v>179</v>
      </c>
      <c r="C55" s="51">
        <v>33747.207828000006</v>
      </c>
      <c r="D55" s="52">
        <v>1.013694234803306</v>
      </c>
      <c r="E55" s="53">
        <v>32513.508884182684</v>
      </c>
      <c r="F55" s="54">
        <v>1.0168348219849102</v>
      </c>
      <c r="G55" s="55">
        <v>-3.6557067183309977E-2</v>
      </c>
      <c r="N55" s="8" t="s">
        <v>199</v>
      </c>
      <c r="O55" s="51">
        <v>33747.207828000006</v>
      </c>
      <c r="P55" s="52">
        <v>1.013694234803306</v>
      </c>
      <c r="Q55" s="53">
        <v>32513.508884182684</v>
      </c>
      <c r="R55" s="54">
        <v>1.0168348219849102</v>
      </c>
      <c r="S55" s="55">
        <v>-3.6557067183309977E-2</v>
      </c>
    </row>
    <row r="56" spans="2:19" ht="15.6" x14ac:dyDescent="0.3">
      <c r="B56" s="45" t="s">
        <v>180</v>
      </c>
      <c r="C56" s="46">
        <v>-24503.537930000002</v>
      </c>
      <c r="D56" s="47">
        <v>-0.73603408194606779</v>
      </c>
      <c r="E56" s="48">
        <v>-23738.369451412684</v>
      </c>
      <c r="F56" s="49">
        <v>-0.74239912896888249</v>
      </c>
      <c r="G56" s="50">
        <v>-3.1226857149085907E-2</v>
      </c>
      <c r="N56" s="45" t="s">
        <v>200</v>
      </c>
      <c r="O56" s="46">
        <v>-24503.537930000002</v>
      </c>
      <c r="P56" s="47">
        <v>-0.73603408194606779</v>
      </c>
      <c r="Q56" s="48">
        <v>-23738.369451412684</v>
      </c>
      <c r="R56" s="49">
        <v>-0.74239912896888249</v>
      </c>
      <c r="S56" s="50">
        <v>-3.1226857149085907E-2</v>
      </c>
    </row>
    <row r="57" spans="2:19" ht="16.2" thickBot="1" x14ac:dyDescent="0.35">
      <c r="B57" s="45" t="s">
        <v>181</v>
      </c>
      <c r="C57" s="46">
        <v>-7103.018</v>
      </c>
      <c r="D57" s="47">
        <v>-0.21335952986101686</v>
      </c>
      <c r="E57" s="48">
        <v>-6751.7640000000001</v>
      </c>
      <c r="F57" s="49">
        <v>-0.21115619262995172</v>
      </c>
      <c r="G57" s="50">
        <v>-4.9451374049734875E-2</v>
      </c>
      <c r="N57" s="45" t="s">
        <v>201</v>
      </c>
      <c r="O57" s="46">
        <v>-7103.018</v>
      </c>
      <c r="P57" s="47">
        <v>-0.21335952986101686</v>
      </c>
      <c r="Q57" s="48">
        <v>-6751.7640000000001</v>
      </c>
      <c r="R57" s="49">
        <v>-0.21115619262995172</v>
      </c>
      <c r="S57" s="50">
        <v>-4.9451374049734875E-2</v>
      </c>
    </row>
    <row r="58" spans="2:19" ht="16.8" thickTop="1" thickBot="1" x14ac:dyDescent="0.35">
      <c r="B58" s="35" t="s">
        <v>182</v>
      </c>
      <c r="C58" s="36">
        <v>2140.6518980000033</v>
      </c>
      <c r="D58" s="41">
        <v>6.4300622996221343E-2</v>
      </c>
      <c r="E58" s="42">
        <v>2023.3754327699992</v>
      </c>
      <c r="F58" s="43">
        <v>6.3279500386075979E-2</v>
      </c>
      <c r="G58" s="44">
        <v>-5.4785397541550207E-2</v>
      </c>
      <c r="N58" s="35" t="s">
        <v>163</v>
      </c>
      <c r="O58" s="36">
        <v>2140.6518980000033</v>
      </c>
      <c r="P58" s="41">
        <v>6.4300622996221343E-2</v>
      </c>
      <c r="Q58" s="42">
        <v>2023.3754327699992</v>
      </c>
      <c r="R58" s="43">
        <v>6.3279500386075979E-2</v>
      </c>
      <c r="S58" s="44">
        <v>-5.4785397541550207E-2</v>
      </c>
    </row>
    <row r="59" spans="2:19" ht="16.2" thickTop="1" x14ac:dyDescent="0.3">
      <c r="B59" s="45" t="s">
        <v>142</v>
      </c>
      <c r="C59" s="46">
        <v>-652.0707613300001</v>
      </c>
      <c r="D59" s="47">
        <v>-1.9586816628295766E-2</v>
      </c>
      <c r="E59" s="48">
        <v>-513.93362886</v>
      </c>
      <c r="F59" s="49">
        <v>-1.6072876411938018E-2</v>
      </c>
      <c r="G59" s="50">
        <v>-0.21184377626171713</v>
      </c>
      <c r="N59" s="45" t="s">
        <v>202</v>
      </c>
      <c r="O59" s="46">
        <v>-652.0707613300001</v>
      </c>
      <c r="P59" s="47">
        <v>-1.9586816628295766E-2</v>
      </c>
      <c r="Q59" s="48">
        <v>-513.93362886</v>
      </c>
      <c r="R59" s="49">
        <v>-1.6072876411938018E-2</v>
      </c>
      <c r="S59" s="50">
        <v>-0.21184377626171713</v>
      </c>
    </row>
    <row r="60" spans="2:19" ht="16.2" thickBot="1" x14ac:dyDescent="0.35">
      <c r="B60" s="45" t="s">
        <v>143</v>
      </c>
      <c r="C60" s="46">
        <v>-67.763999999999996</v>
      </c>
      <c r="D60" s="47">
        <v>-2.0354862090314206E-3</v>
      </c>
      <c r="E60" s="48">
        <v>-64.421000000000006</v>
      </c>
      <c r="F60" s="49">
        <v>-2.0147169073762238E-3</v>
      </c>
      <c r="G60" s="50">
        <v>-4.9332979162977186E-2</v>
      </c>
      <c r="N60" s="45" t="s">
        <v>160</v>
      </c>
      <c r="O60" s="46">
        <v>-67.763999999999996</v>
      </c>
      <c r="P60" s="47">
        <v>-2.0354862090314206E-3</v>
      </c>
      <c r="Q60" s="48">
        <v>-64.421000000000006</v>
      </c>
      <c r="R60" s="49">
        <v>-2.0147169073762238E-3</v>
      </c>
      <c r="S60" s="50">
        <v>-4.9332979162977186E-2</v>
      </c>
    </row>
    <row r="61" spans="2:19" ht="16.8" thickTop="1" thickBot="1" x14ac:dyDescent="0.35">
      <c r="B61" s="35" t="s">
        <v>148</v>
      </c>
      <c r="C61" s="36">
        <v>1420.817136670003</v>
      </c>
      <c r="D61" s="41">
        <v>4.2678320158894147E-2</v>
      </c>
      <c r="E61" s="42">
        <v>1445.0208039099991</v>
      </c>
      <c r="F61" s="43">
        <v>4.5191907066761738E-2</v>
      </c>
      <c r="G61" s="44">
        <v>1.7035033302542191E-2</v>
      </c>
      <c r="N61" s="35" t="s">
        <v>165</v>
      </c>
      <c r="O61" s="36">
        <v>1420.817136670003</v>
      </c>
      <c r="P61" s="41">
        <v>4.2678320158894147E-2</v>
      </c>
      <c r="Q61" s="42">
        <v>1445.0208039099991</v>
      </c>
      <c r="R61" s="43">
        <v>4.5191907066761738E-2</v>
      </c>
      <c r="S61" s="44">
        <v>1.7035033302542191E-2</v>
      </c>
    </row>
    <row r="62" spans="2:19" ht="16.2" thickTop="1" x14ac:dyDescent="0.3">
      <c r="B62" s="45" t="s">
        <v>183</v>
      </c>
      <c r="C62" s="46">
        <v>-32.004999999999995</v>
      </c>
      <c r="D62" s="47">
        <v>-9.6136202290376331E-4</v>
      </c>
      <c r="E62" s="48">
        <v>-20.416</v>
      </c>
      <c r="F62" s="49">
        <v>-6.3849459618746959E-4</v>
      </c>
      <c r="G62" s="50">
        <v>-0.36209967192626147</v>
      </c>
      <c r="N62" s="45" t="s">
        <v>203</v>
      </c>
      <c r="O62" s="46">
        <v>-32.004999999999995</v>
      </c>
      <c r="P62" s="47">
        <v>-9.6136202290376331E-4</v>
      </c>
      <c r="Q62" s="48">
        <v>-20.416</v>
      </c>
      <c r="R62" s="49">
        <v>-6.3849459618746959E-4</v>
      </c>
      <c r="S62" s="50">
        <v>0</v>
      </c>
    </row>
    <row r="63" spans="2:19" ht="15.6" x14ac:dyDescent="0.3">
      <c r="B63" s="45" t="s">
        <v>184</v>
      </c>
      <c r="C63" s="46">
        <v>-197.45400000000001</v>
      </c>
      <c r="D63" s="47">
        <v>-5.9310975432101147E-3</v>
      </c>
      <c r="E63" s="48">
        <v>-110.58343240000002</v>
      </c>
      <c r="F63" s="49">
        <v>-3.458411246829073E-3</v>
      </c>
      <c r="G63" s="50">
        <v>-0.43995344535942538</v>
      </c>
      <c r="N63" s="45" t="s">
        <v>204</v>
      </c>
      <c r="O63" s="46">
        <v>-197.45400000000001</v>
      </c>
      <c r="P63" s="47">
        <v>-5.9310975432101147E-3</v>
      </c>
      <c r="Q63" s="48">
        <v>-110.58343240000002</v>
      </c>
      <c r="R63" s="49">
        <v>-3.458411246829073E-3</v>
      </c>
      <c r="S63" s="50">
        <v>0</v>
      </c>
    </row>
    <row r="64" spans="2:19" ht="15.6" x14ac:dyDescent="0.3">
      <c r="B64" s="8" t="s">
        <v>185</v>
      </c>
      <c r="C64" s="51">
        <v>1191.358136670003</v>
      </c>
      <c r="D64" s="52">
        <v>3.5785860592780265E-2</v>
      </c>
      <c r="E64" s="53">
        <v>1314.0213715099992</v>
      </c>
      <c r="F64" s="54">
        <v>4.1095001223745195E-2</v>
      </c>
      <c r="G64" s="55">
        <v>0.10296084029178298</v>
      </c>
      <c r="N64" s="8" t="s">
        <v>205</v>
      </c>
      <c r="O64" s="51">
        <v>1191.358136670003</v>
      </c>
      <c r="P64" s="52">
        <v>3.5785860592780265E-2</v>
      </c>
      <c r="Q64" s="53">
        <v>1314.0213715099992</v>
      </c>
      <c r="R64" s="54">
        <v>4.1095001223745195E-2</v>
      </c>
      <c r="S64" s="55">
        <v>0.10296084029178298</v>
      </c>
    </row>
    <row r="65" spans="2:19" ht="15.6" x14ac:dyDescent="0.3">
      <c r="B65" s="45" t="s">
        <v>186</v>
      </c>
      <c r="C65" s="46">
        <v>223.89989315</v>
      </c>
      <c r="D65" s="47">
        <v>6.7254758383571474E-3</v>
      </c>
      <c r="E65" s="48">
        <v>186.04314409537409</v>
      </c>
      <c r="F65" s="49">
        <v>5.8183553175266012E-3</v>
      </c>
      <c r="G65" s="50">
        <v>-0.16907890630061206</v>
      </c>
      <c r="N65" s="45" t="s">
        <v>206</v>
      </c>
      <c r="O65" s="46">
        <v>223.89989315</v>
      </c>
      <c r="P65" s="47">
        <v>6.7254758383571474E-3</v>
      </c>
      <c r="Q65" s="48">
        <v>186.04314409537409</v>
      </c>
      <c r="R65" s="49">
        <v>5.8183553175266012E-3</v>
      </c>
      <c r="S65" s="50">
        <v>-0.16907890630061206</v>
      </c>
    </row>
    <row r="66" spans="2:19" ht="15.6" x14ac:dyDescent="0.3">
      <c r="B66" s="45" t="s">
        <v>187</v>
      </c>
      <c r="C66" s="46">
        <v>-698.99389314999985</v>
      </c>
      <c r="D66" s="47">
        <v>-2.0996287552446834E-2</v>
      </c>
      <c r="E66" s="48">
        <v>-526.30016615537409</v>
      </c>
      <c r="F66" s="49">
        <v>-1.6459630293043384E-2</v>
      </c>
      <c r="G66" s="50">
        <v>-0.24706042311240439</v>
      </c>
      <c r="N66" s="45" t="s">
        <v>207</v>
      </c>
      <c r="O66" s="46">
        <v>-698.99389314999985</v>
      </c>
      <c r="P66" s="47">
        <v>-2.0996287552446834E-2</v>
      </c>
      <c r="Q66" s="48">
        <v>-526.30016615537409</v>
      </c>
      <c r="R66" s="49">
        <v>-1.6459630293043384E-2</v>
      </c>
      <c r="S66" s="50">
        <v>-0.24706042311240439</v>
      </c>
    </row>
    <row r="67" spans="2:19" ht="15.6" x14ac:dyDescent="0.3">
      <c r="B67" s="8" t="s">
        <v>151</v>
      </c>
      <c r="C67" s="51">
        <v>-475.09399999999982</v>
      </c>
      <c r="D67" s="52">
        <v>-1.4270811714089686E-2</v>
      </c>
      <c r="E67" s="53">
        <v>-340.25702206</v>
      </c>
      <c r="F67" s="54">
        <v>-1.0641274975516783E-2</v>
      </c>
      <c r="G67" s="55">
        <v>-0.28381115724467132</v>
      </c>
      <c r="N67" s="8" t="s">
        <v>169</v>
      </c>
      <c r="O67" s="51">
        <v>-475.09399999999982</v>
      </c>
      <c r="P67" s="52">
        <v>-1.4270811714089686E-2</v>
      </c>
      <c r="Q67" s="53">
        <v>-340.25702206</v>
      </c>
      <c r="R67" s="54">
        <v>-1.0641274975516783E-2</v>
      </c>
      <c r="S67" s="55">
        <v>-0.28381115724467132</v>
      </c>
    </row>
    <row r="68" spans="2:19" ht="15.6" x14ac:dyDescent="0.3">
      <c r="B68" s="45" t="s">
        <v>152</v>
      </c>
      <c r="C68" s="46">
        <v>48.93399999999999</v>
      </c>
      <c r="D68" s="47">
        <v>1.4698731207240354E-3</v>
      </c>
      <c r="E68" s="48">
        <v>-13.413</v>
      </c>
      <c r="F68" s="49">
        <v>-4.1948119213668349E-4</v>
      </c>
      <c r="G68" s="50" t="s">
        <v>188</v>
      </c>
      <c r="N68" s="45" t="s">
        <v>208</v>
      </c>
      <c r="O68" s="46">
        <v>48.93399999999999</v>
      </c>
      <c r="P68" s="47">
        <v>1.4698731207240354E-3</v>
      </c>
      <c r="Q68" s="48">
        <v>-13.413</v>
      </c>
      <c r="R68" s="49">
        <v>-4.1948119213668349E-4</v>
      </c>
      <c r="S68" s="50">
        <v>0</v>
      </c>
    </row>
    <row r="69" spans="2:19" ht="15.6" x14ac:dyDescent="0.3">
      <c r="B69" s="45" t="s">
        <v>153</v>
      </c>
      <c r="C69" s="46">
        <v>36.231999999999999</v>
      </c>
      <c r="D69" s="47">
        <v>1.0883320985423889E-3</v>
      </c>
      <c r="E69" s="48">
        <v>66.249000000000009</v>
      </c>
      <c r="F69" s="49">
        <v>2.0718861923405014E-3</v>
      </c>
      <c r="G69" s="50">
        <v>0.82846654890704374</v>
      </c>
      <c r="N69" s="45" t="s">
        <v>209</v>
      </c>
      <c r="O69" s="46">
        <v>36.231999999999999</v>
      </c>
      <c r="P69" s="47">
        <v>1.0883320985423889E-3</v>
      </c>
      <c r="Q69" s="48">
        <v>66.249000000000009</v>
      </c>
      <c r="R69" s="49">
        <v>2.0718861923405014E-3</v>
      </c>
      <c r="S69" s="50">
        <v>0</v>
      </c>
    </row>
    <row r="70" spans="2:19" ht="15.6" x14ac:dyDescent="0.3">
      <c r="B70" s="45" t="s">
        <v>154</v>
      </c>
      <c r="C70" s="46">
        <v>299.48800000000006</v>
      </c>
      <c r="D70" s="47">
        <v>8.9959815502390992E-3</v>
      </c>
      <c r="E70" s="48">
        <v>-22.654000000000011</v>
      </c>
      <c r="F70" s="49">
        <v>-7.0848631377502661E-4</v>
      </c>
      <c r="G70" s="50" t="s">
        <v>188</v>
      </c>
      <c r="N70" s="45" t="s">
        <v>210</v>
      </c>
      <c r="O70" s="46">
        <v>299.48800000000006</v>
      </c>
      <c r="P70" s="47">
        <v>8.9959815502390992E-3</v>
      </c>
      <c r="Q70" s="48">
        <v>-22.654000000000011</v>
      </c>
      <c r="R70" s="49">
        <v>-7.0848631377502661E-4</v>
      </c>
      <c r="S70" s="50">
        <v>0</v>
      </c>
    </row>
    <row r="71" spans="2:19" ht="15.6" x14ac:dyDescent="0.3">
      <c r="B71" s="8" t="s">
        <v>155</v>
      </c>
      <c r="C71" s="51">
        <v>-90.439999999999827</v>
      </c>
      <c r="D71" s="52">
        <v>-2.7166249445841652E-3</v>
      </c>
      <c r="E71" s="53">
        <v>-310.07502205999998</v>
      </c>
      <c r="F71" s="54">
        <v>-9.6973562890879904E-3</v>
      </c>
      <c r="G71" s="55">
        <v>2.4285163872180515</v>
      </c>
      <c r="N71" s="8" t="s">
        <v>173</v>
      </c>
      <c r="O71" s="51">
        <v>-90.439999999999827</v>
      </c>
      <c r="P71" s="52">
        <v>-2.7166249445841652E-3</v>
      </c>
      <c r="Q71" s="53">
        <v>-310.07502205999998</v>
      </c>
      <c r="R71" s="54">
        <v>-9.6973562890879904E-3</v>
      </c>
      <c r="S71" s="55">
        <v>2.4285163872180515</v>
      </c>
    </row>
    <row r="72" spans="2:19" ht="16.2" thickBot="1" x14ac:dyDescent="0.35">
      <c r="B72" s="45" t="s">
        <v>189</v>
      </c>
      <c r="C72" s="46">
        <v>185.79806854999998</v>
      </c>
      <c r="D72" s="47">
        <v>5.5809781919337635E-3</v>
      </c>
      <c r="E72" s="48">
        <v>-1.4639314499999936</v>
      </c>
      <c r="F72" s="49">
        <v>-4.5783322884692533E-5</v>
      </c>
      <c r="G72" s="50" t="s">
        <v>188</v>
      </c>
      <c r="N72" s="45" t="s">
        <v>211</v>
      </c>
      <c r="O72" s="46">
        <v>185.79806854999998</v>
      </c>
      <c r="P72" s="47">
        <v>5.5809781919337635E-3</v>
      </c>
      <c r="Q72" s="48">
        <v>-1.4639314499999936</v>
      </c>
      <c r="R72" s="49">
        <v>-4.5783322884692533E-5</v>
      </c>
      <c r="S72" s="50" t="s">
        <v>188</v>
      </c>
    </row>
    <row r="73" spans="2:19" ht="16.8" thickTop="1" thickBot="1" x14ac:dyDescent="0.35">
      <c r="B73" s="35" t="s">
        <v>149</v>
      </c>
      <c r="C73" s="36">
        <v>1286.7162052200031</v>
      </c>
      <c r="D73" s="41">
        <v>3.8650213840129864E-2</v>
      </c>
      <c r="E73" s="42">
        <v>1002.4824179999991</v>
      </c>
      <c r="F73" s="43">
        <v>3.1351861611772509E-2</v>
      </c>
      <c r="G73" s="44">
        <v>-0.22089858359357928</v>
      </c>
      <c r="N73" s="35" t="s">
        <v>167</v>
      </c>
      <c r="O73" s="36">
        <v>1286.7162052200031</v>
      </c>
      <c r="P73" s="41">
        <v>3.8650213840129864E-2</v>
      </c>
      <c r="Q73" s="42">
        <v>1002.4824179999991</v>
      </c>
      <c r="R73" s="43">
        <v>3.1351861611772509E-2</v>
      </c>
      <c r="S73" s="44">
        <v>-0.22089858359357928</v>
      </c>
    </row>
    <row r="74" spans="2:19" ht="16.2" thickTop="1" x14ac:dyDescent="0.3">
      <c r="B74" s="45" t="s">
        <v>190</v>
      </c>
      <c r="C74" s="46">
        <v>-291.74904829000002</v>
      </c>
      <c r="D74" s="47">
        <v>-8.7635199263965697E-3</v>
      </c>
      <c r="E74" s="48">
        <v>-406.67391778249998</v>
      </c>
      <c r="F74" s="49">
        <v>-1.2718411976612144E-2</v>
      </c>
      <c r="G74" s="50">
        <v>0.39391686165249817</v>
      </c>
      <c r="N74" s="45" t="s">
        <v>212</v>
      </c>
      <c r="O74" s="46">
        <v>-291.74904829000002</v>
      </c>
      <c r="P74" s="47">
        <v>-8.7635199263965697E-3</v>
      </c>
      <c r="Q74" s="48">
        <v>-406.67391778249998</v>
      </c>
      <c r="R74" s="49">
        <v>-1.2718411976612144E-2</v>
      </c>
      <c r="S74" s="50">
        <v>0.39391686165249817</v>
      </c>
    </row>
    <row r="75" spans="2:19" ht="15.6" x14ac:dyDescent="0.3">
      <c r="B75" s="8" t="s">
        <v>191</v>
      </c>
      <c r="C75" s="51">
        <v>994.96715693000306</v>
      </c>
      <c r="D75" s="52">
        <v>2.9886693913733293E-2</v>
      </c>
      <c r="E75" s="53">
        <v>595.80850021749916</v>
      </c>
      <c r="F75" s="54">
        <v>1.8633449635160365E-2</v>
      </c>
      <c r="G75" s="55">
        <v>-0.40117772122661643</v>
      </c>
      <c r="N75" s="8" t="s">
        <v>213</v>
      </c>
      <c r="O75" s="51">
        <v>994.96715693000306</v>
      </c>
      <c r="P75" s="52">
        <v>2.9886693913733293E-2</v>
      </c>
      <c r="Q75" s="53">
        <v>595.80850021749916</v>
      </c>
      <c r="R75" s="54">
        <v>1.8633449635160365E-2</v>
      </c>
      <c r="S75" s="55">
        <v>-0.40117772122661643</v>
      </c>
    </row>
    <row r="76" spans="2:19" ht="15.6" x14ac:dyDescent="0.3">
      <c r="B76" s="45" t="s">
        <v>192</v>
      </c>
      <c r="C76" s="46">
        <v>59.28</v>
      </c>
      <c r="D76" s="47">
        <v>1.5058051655162758E-3</v>
      </c>
      <c r="E76" s="48">
        <v>421.1</v>
      </c>
      <c r="F76" s="49">
        <v>1.2933956512875541E-2</v>
      </c>
      <c r="G76" s="50" t="s">
        <v>193</v>
      </c>
      <c r="N76" s="45" t="s">
        <v>214</v>
      </c>
      <c r="O76" s="46">
        <v>59.28</v>
      </c>
      <c r="P76" s="47">
        <v>1.5058051655162758E-3</v>
      </c>
      <c r="Q76" s="48">
        <v>421.1</v>
      </c>
      <c r="R76" s="49">
        <v>1.2933956512875541E-2</v>
      </c>
      <c r="S76" s="50" t="s">
        <v>193</v>
      </c>
    </row>
    <row r="77" spans="2:19" ht="15.6" x14ac:dyDescent="0.3">
      <c r="B77" s="8" t="s">
        <v>150</v>
      </c>
      <c r="C77" s="51">
        <v>1054.2470000000001</v>
      </c>
      <c r="D77" s="52">
        <v>3.139249907924957E-2</v>
      </c>
      <c r="E77" s="53">
        <v>1016.91</v>
      </c>
      <c r="F77" s="54">
        <v>3.1567406148035909E-2</v>
      </c>
      <c r="G77" s="55">
        <v>-3.4181390305820014E-2</v>
      </c>
      <c r="N77" s="8" t="s">
        <v>168</v>
      </c>
      <c r="O77" s="51">
        <v>1054.2470000000001</v>
      </c>
      <c r="P77" s="52">
        <v>3.139249907924957E-2</v>
      </c>
      <c r="Q77" s="53">
        <v>1016.91</v>
      </c>
      <c r="R77" s="54">
        <v>3.1567406148035909E-2</v>
      </c>
      <c r="S77" s="55">
        <v>-3.4181390305820014E-2</v>
      </c>
    </row>
    <row r="78" spans="2:19" ht="15.6" x14ac:dyDescent="0.3">
      <c r="B78" s="45" t="s">
        <v>194</v>
      </c>
      <c r="C78" s="46">
        <v>-319.77499999999998</v>
      </c>
      <c r="D78" s="47">
        <v>-9.605359814843022E-3</v>
      </c>
      <c r="E78" s="48">
        <v>-258.36</v>
      </c>
      <c r="F78" s="49">
        <v>-8.0800090062203497E-3</v>
      </c>
      <c r="G78" s="50">
        <v>-0.19205691501837219</v>
      </c>
      <c r="N78" s="45" t="s">
        <v>215</v>
      </c>
      <c r="O78" s="46">
        <v>-319.77499999999998</v>
      </c>
      <c r="P78" s="47">
        <v>-9.605359814843022E-3</v>
      </c>
      <c r="Q78" s="48">
        <v>-258.36</v>
      </c>
      <c r="R78" s="49">
        <v>-8.0800090062203497E-3</v>
      </c>
      <c r="S78" s="50">
        <v>-0.19205691501837219</v>
      </c>
    </row>
    <row r="79" spans="2:19" ht="16.2" thickBot="1" x14ac:dyDescent="0.35">
      <c r="B79" s="45" t="s">
        <v>195</v>
      </c>
      <c r="C79" s="46">
        <v>-9.15</v>
      </c>
      <c r="D79" s="47"/>
      <c r="E79" s="48">
        <v>-7.5339999999999998</v>
      </c>
      <c r="F79" s="49"/>
      <c r="G79" s="50"/>
      <c r="N79" s="45" t="s">
        <v>216</v>
      </c>
      <c r="O79" s="46">
        <v>-9.15</v>
      </c>
      <c r="P79" s="47"/>
      <c r="Q79" s="48">
        <v>-7.5339999999999998</v>
      </c>
      <c r="R79" s="49"/>
      <c r="S79" s="50"/>
    </row>
    <row r="80" spans="2:19" ht="29.4" customHeight="1" thickTop="1" thickBot="1" x14ac:dyDescent="0.35">
      <c r="B80" s="19" t="s">
        <v>196</v>
      </c>
      <c r="C80" s="56">
        <v>725.322</v>
      </c>
      <c r="D80" s="41">
        <v>2.1787127798050414E-2</v>
      </c>
      <c r="E80" s="57">
        <v>751.01599999999996</v>
      </c>
      <c r="F80" s="43">
        <v>2.3487444046352304E-2</v>
      </c>
      <c r="G80" s="44">
        <v>3.5424266739461974E-2</v>
      </c>
      <c r="N80" s="19" t="s">
        <v>217</v>
      </c>
      <c r="O80" s="56">
        <v>725.322</v>
      </c>
      <c r="P80" s="41">
        <v>2.1787127798050414E-2</v>
      </c>
      <c r="Q80" s="57">
        <v>751.01599999999996</v>
      </c>
      <c r="R80" s="43">
        <v>2.3487444046352304E-2</v>
      </c>
      <c r="S80" s="44">
        <v>3.5424266739461974E-2</v>
      </c>
    </row>
    <row r="81" spans="2:19" ht="81" customHeight="1" thickTop="1" thickBot="1" x14ac:dyDescent="0.35">
      <c r="B81" s="627" t="s">
        <v>138</v>
      </c>
      <c r="C81" s="627"/>
      <c r="D81" s="627"/>
      <c r="E81" s="627"/>
      <c r="F81" s="627"/>
      <c r="G81" s="627"/>
      <c r="N81" s="627" t="s">
        <v>139</v>
      </c>
      <c r="O81" s="627"/>
      <c r="P81" s="627"/>
      <c r="Q81" s="627"/>
      <c r="R81" s="627"/>
      <c r="S81" s="627"/>
    </row>
    <row r="82" spans="2:19" ht="21.6" customHeight="1" thickTop="1" x14ac:dyDescent="0.3">
      <c r="B82" s="1" t="s">
        <v>0</v>
      </c>
      <c r="C82" s="2"/>
      <c r="D82" s="2"/>
      <c r="E82" s="2"/>
      <c r="F82" s="2"/>
      <c r="G82" s="58"/>
      <c r="N82" s="1" t="s">
        <v>0</v>
      </c>
      <c r="O82" s="2"/>
      <c r="P82" s="2"/>
      <c r="Q82" s="2"/>
      <c r="R82" s="2"/>
      <c r="S82" s="58"/>
    </row>
    <row r="83" spans="2:19" ht="16.2" thickBot="1" x14ac:dyDescent="0.35">
      <c r="B83" s="59" t="s">
        <v>13</v>
      </c>
      <c r="C83" s="29"/>
      <c r="D83" s="29"/>
      <c r="E83" s="29"/>
      <c r="F83" s="29"/>
      <c r="G83" s="60"/>
      <c r="N83" s="59" t="s">
        <v>68</v>
      </c>
      <c r="O83" s="29"/>
      <c r="P83" s="29"/>
      <c r="Q83" s="29"/>
      <c r="R83" s="29"/>
      <c r="S83" s="60"/>
    </row>
    <row r="84" spans="2:19" ht="15.6" thickTop="1" thickBot="1" x14ac:dyDescent="0.35">
      <c r="B84" s="61" t="s">
        <v>95</v>
      </c>
      <c r="C84" s="597">
        <v>2015</v>
      </c>
      <c r="D84" s="62" t="s">
        <v>218</v>
      </c>
      <c r="E84" s="63">
        <v>2016</v>
      </c>
      <c r="F84" s="64" t="s">
        <v>218</v>
      </c>
      <c r="G84" s="65" t="s">
        <v>62</v>
      </c>
      <c r="N84" s="61" t="s">
        <v>111</v>
      </c>
      <c r="O84" s="597">
        <v>2015</v>
      </c>
      <c r="P84" s="62" t="s">
        <v>218</v>
      </c>
      <c r="Q84" s="63">
        <v>2016</v>
      </c>
      <c r="R84" s="64" t="s">
        <v>218</v>
      </c>
      <c r="S84" s="65" t="s">
        <v>62</v>
      </c>
    </row>
    <row r="85" spans="2:19" ht="15" thickTop="1" x14ac:dyDescent="0.3">
      <c r="B85" s="66" t="s">
        <v>219</v>
      </c>
      <c r="C85" s="67">
        <v>4924.4997317165953</v>
      </c>
      <c r="D85" s="68">
        <v>0.14799999999999999</v>
      </c>
      <c r="E85" s="69">
        <v>4293.0887806559585</v>
      </c>
      <c r="F85" s="70">
        <v>0.1342630283797944</v>
      </c>
      <c r="G85" s="71">
        <v>-0.12821829332104318</v>
      </c>
      <c r="N85" s="66" t="s">
        <v>225</v>
      </c>
      <c r="O85" s="67">
        <v>4924.4997317165953</v>
      </c>
      <c r="P85" s="68">
        <v>0.14799999999999999</v>
      </c>
      <c r="Q85" s="69">
        <v>4293.0887806559585</v>
      </c>
      <c r="R85" s="70">
        <v>0.1342630283797944</v>
      </c>
      <c r="S85" s="71">
        <v>-0.12821829332104318</v>
      </c>
    </row>
    <row r="86" spans="2:19" x14ac:dyDescent="0.3">
      <c r="B86" s="72" t="s">
        <v>220</v>
      </c>
      <c r="C86" s="67">
        <v>2709.21756013093</v>
      </c>
      <c r="D86" s="68">
        <v>8.1379122580973004E-2</v>
      </c>
      <c r="E86" s="69">
        <v>2617.3247190889911</v>
      </c>
      <c r="F86" s="73">
        <v>8.1854804545758608E-2</v>
      </c>
      <c r="G86" s="71">
        <v>-3.3918590516406555E-2</v>
      </c>
      <c r="N86" s="72" t="s">
        <v>226</v>
      </c>
      <c r="O86" s="67">
        <v>2709.21756013093</v>
      </c>
      <c r="P86" s="68">
        <v>8.1379122580973004E-2</v>
      </c>
      <c r="Q86" s="69">
        <v>2617.3247190889911</v>
      </c>
      <c r="R86" s="73">
        <v>8.1854804545758608E-2</v>
      </c>
      <c r="S86" s="71">
        <v>-3.3918590516406555E-2</v>
      </c>
    </row>
    <row r="87" spans="2:19" x14ac:dyDescent="0.3">
      <c r="B87" s="72" t="s">
        <v>221</v>
      </c>
      <c r="C87" s="67">
        <v>13915.975416333999</v>
      </c>
      <c r="D87" s="68">
        <v>0.41800624870633191</v>
      </c>
      <c r="E87" s="69">
        <v>14668.7203007387</v>
      </c>
      <c r="F87" s="73">
        <v>0.45875287250230673</v>
      </c>
      <c r="G87" s="71">
        <v>5.409213956509018E-2</v>
      </c>
      <c r="N87" s="72" t="s">
        <v>227</v>
      </c>
      <c r="O87" s="67">
        <v>13915.975416333999</v>
      </c>
      <c r="P87" s="68">
        <v>0.41800624870633191</v>
      </c>
      <c r="Q87" s="69">
        <v>14668.7203007387</v>
      </c>
      <c r="R87" s="73">
        <v>0.45875287250230673</v>
      </c>
      <c r="S87" s="71">
        <v>5.409213956509018E-2</v>
      </c>
    </row>
    <row r="88" spans="2:19" x14ac:dyDescent="0.3">
      <c r="B88" s="72" t="s">
        <v>222</v>
      </c>
      <c r="C88" s="67">
        <v>1857.0951963799998</v>
      </c>
      <c r="D88" s="68">
        <v>5.5783182515412477E-2</v>
      </c>
      <c r="E88" s="69">
        <v>1768.3593815966415</v>
      </c>
      <c r="F88" s="73">
        <v>5.530407079089298E-2</v>
      </c>
      <c r="G88" s="71">
        <v>-4.7782049598927068E-2</v>
      </c>
      <c r="N88" s="72" t="s">
        <v>228</v>
      </c>
      <c r="O88" s="67">
        <v>1857.0951963799998</v>
      </c>
      <c r="P88" s="68">
        <v>5.5783182515412477E-2</v>
      </c>
      <c r="Q88" s="69">
        <v>1768.3593815966415</v>
      </c>
      <c r="R88" s="73">
        <v>5.530407079089298E-2</v>
      </c>
      <c r="S88" s="71">
        <v>-4.7782049598927068E-2</v>
      </c>
    </row>
    <row r="89" spans="2:19" ht="15" customHeight="1" x14ac:dyDescent="0.3">
      <c r="B89" s="72" t="s">
        <v>70</v>
      </c>
      <c r="C89" s="67">
        <v>9720.145940729999</v>
      </c>
      <c r="D89" s="68">
        <v>0.29197247192557907</v>
      </c>
      <c r="E89" s="69">
        <v>8341.8404521523917</v>
      </c>
      <c r="F89" s="73">
        <v>0.26088460280943082</v>
      </c>
      <c r="G89" s="71">
        <v>-0.14179884715538482</v>
      </c>
      <c r="N89" s="72" t="s">
        <v>16</v>
      </c>
      <c r="O89" s="67">
        <v>9720.145940729999</v>
      </c>
      <c r="P89" s="68">
        <v>0.29197247192557907</v>
      </c>
      <c r="Q89" s="69">
        <v>8341.8404521523917</v>
      </c>
      <c r="R89" s="73">
        <v>0.26088460280943082</v>
      </c>
      <c r="S89" s="71">
        <v>-0.14179884715538482</v>
      </c>
    </row>
    <row r="90" spans="2:19" ht="15" thickBot="1" x14ac:dyDescent="0.35">
      <c r="B90" s="72" t="s">
        <v>223</v>
      </c>
      <c r="C90" s="67">
        <v>164.37569709426958</v>
      </c>
      <c r="D90" s="68">
        <v>4.9374956814176958E-3</v>
      </c>
      <c r="E90" s="69">
        <v>285.87924593535325</v>
      </c>
      <c r="F90" s="73">
        <v>8.940652120487445E-3</v>
      </c>
      <c r="G90" s="71">
        <v>0.7391819532263415</v>
      </c>
      <c r="N90" s="72" t="s">
        <v>229</v>
      </c>
      <c r="O90" s="67">
        <v>164.37569709426958</v>
      </c>
      <c r="P90" s="68">
        <v>4.9374956814176958E-3</v>
      </c>
      <c r="Q90" s="69">
        <v>285.87924593535325</v>
      </c>
      <c r="R90" s="73">
        <v>8.940652120487445E-3</v>
      </c>
      <c r="S90" s="71">
        <v>0.7391819532263415</v>
      </c>
    </row>
    <row r="91" spans="2:19" ht="15.6" thickTop="1" thickBot="1" x14ac:dyDescent="0.35">
      <c r="B91" s="74" t="s">
        <v>224</v>
      </c>
      <c r="C91" s="75">
        <v>33291.309542385796</v>
      </c>
      <c r="D91" s="76"/>
      <c r="E91" s="77">
        <v>31975.211884182681</v>
      </c>
      <c r="F91" s="78"/>
      <c r="G91" s="79">
        <v>-3.9532769251010902E-2</v>
      </c>
      <c r="N91" s="74" t="s">
        <v>224</v>
      </c>
      <c r="O91" s="75">
        <v>33291.309542385796</v>
      </c>
      <c r="P91" s="76"/>
      <c r="Q91" s="77">
        <v>31975.211884182681</v>
      </c>
      <c r="R91" s="85"/>
      <c r="S91" s="79">
        <v>-3.9532769251010902E-2</v>
      </c>
    </row>
    <row r="92" spans="2:19" ht="15.6" thickTop="1" thickBot="1" x14ac:dyDescent="0.35">
      <c r="C92" s="80"/>
      <c r="E92" s="81"/>
      <c r="F92" s="81"/>
      <c r="N92" s="86"/>
      <c r="O92" s="80"/>
    </row>
    <row r="93" spans="2:19" ht="21.6" thickTop="1" x14ac:dyDescent="0.3">
      <c r="B93" s="1" t="s">
        <v>0</v>
      </c>
      <c r="C93" s="2"/>
      <c r="D93" s="2"/>
      <c r="E93" s="82"/>
      <c r="F93" s="82"/>
      <c r="G93" s="58"/>
      <c r="N93" s="1" t="s">
        <v>0</v>
      </c>
      <c r="O93" s="2"/>
      <c r="P93" s="2"/>
      <c r="Q93" s="2"/>
      <c r="R93" s="2"/>
      <c r="S93" s="58"/>
    </row>
    <row r="94" spans="2:19" ht="16.2" thickBot="1" x14ac:dyDescent="0.35">
      <c r="B94" s="59" t="s">
        <v>14</v>
      </c>
      <c r="C94" s="29"/>
      <c r="D94" s="29"/>
      <c r="E94" s="83"/>
      <c r="F94" s="83"/>
      <c r="G94" s="84"/>
      <c r="N94" s="59" t="s">
        <v>69</v>
      </c>
      <c r="O94" s="29"/>
      <c r="P94" s="29"/>
      <c r="Q94" s="29"/>
      <c r="R94" s="29"/>
      <c r="S94" s="84"/>
    </row>
    <row r="95" spans="2:19" ht="15.6" thickTop="1" thickBot="1" x14ac:dyDescent="0.35">
      <c r="B95" s="61" t="s">
        <v>95</v>
      </c>
      <c r="C95" s="569">
        <v>42368</v>
      </c>
      <c r="D95" s="62" t="s">
        <v>218</v>
      </c>
      <c r="E95" s="570">
        <v>42734</v>
      </c>
      <c r="F95" s="64" t="s">
        <v>218</v>
      </c>
      <c r="G95" s="568" t="s">
        <v>62</v>
      </c>
      <c r="N95" s="61" t="s">
        <v>111</v>
      </c>
      <c r="O95" s="569">
        <v>42368</v>
      </c>
      <c r="P95" s="62" t="s">
        <v>218</v>
      </c>
      <c r="Q95" s="570">
        <v>42734</v>
      </c>
      <c r="R95" s="64" t="s">
        <v>218</v>
      </c>
      <c r="S95" s="568" t="s">
        <v>62</v>
      </c>
    </row>
    <row r="96" spans="2:19" ht="15" thickTop="1" x14ac:dyDescent="0.3">
      <c r="B96" s="66" t="s">
        <v>219</v>
      </c>
      <c r="C96" s="67">
        <v>6567.734166073963</v>
      </c>
      <c r="D96" s="68">
        <v>0.11142658964924329</v>
      </c>
      <c r="E96" s="69">
        <v>6698.8041389106884</v>
      </c>
      <c r="F96" s="70">
        <v>0.10069406758094396</v>
      </c>
      <c r="G96" s="71">
        <v>1.9956650120489972E-2</v>
      </c>
      <c r="N96" s="66" t="s">
        <v>225</v>
      </c>
      <c r="O96" s="67">
        <v>6567.734166073963</v>
      </c>
      <c r="P96" s="68">
        <v>0.11142658964924329</v>
      </c>
      <c r="Q96" s="69">
        <v>6698.8041389106884</v>
      </c>
      <c r="R96" s="70">
        <v>0.10069406758094396</v>
      </c>
      <c r="S96" s="71">
        <v>1.9956650120489972E-2</v>
      </c>
    </row>
    <row r="97" spans="2:23" x14ac:dyDescent="0.3">
      <c r="B97" s="72" t="s">
        <v>220</v>
      </c>
      <c r="C97" s="67">
        <v>5188.6378265714993</v>
      </c>
      <c r="D97" s="68">
        <v>8.8029174646928471E-2</v>
      </c>
      <c r="E97" s="69">
        <v>5321.8479589885173</v>
      </c>
      <c r="F97" s="73">
        <v>7.9996146614467092E-2</v>
      </c>
      <c r="G97" s="71">
        <v>2.5673430458922564E-2</v>
      </c>
      <c r="N97" s="72" t="s">
        <v>226</v>
      </c>
      <c r="O97" s="67">
        <v>5188.6378265714993</v>
      </c>
      <c r="P97" s="68">
        <v>8.8029174646928471E-2</v>
      </c>
      <c r="Q97" s="69">
        <v>5321.8479589885173</v>
      </c>
      <c r="R97" s="73">
        <v>7.9996146614467092E-2</v>
      </c>
      <c r="S97" s="71">
        <v>2.5673430458922564E-2</v>
      </c>
    </row>
    <row r="98" spans="2:23" x14ac:dyDescent="0.3">
      <c r="B98" s="72" t="s">
        <v>221</v>
      </c>
      <c r="C98" s="67">
        <v>20145.77000283388</v>
      </c>
      <c r="D98" s="68">
        <v>0.34178826220910813</v>
      </c>
      <c r="E98" s="69">
        <v>23895.896301876324</v>
      </c>
      <c r="F98" s="73">
        <v>0.35919470807511</v>
      </c>
      <c r="G98" s="71">
        <v>0.18614956382977255</v>
      </c>
      <c r="N98" s="72" t="s">
        <v>227</v>
      </c>
      <c r="O98" s="67">
        <v>20145.77000283388</v>
      </c>
      <c r="P98" s="68">
        <v>0.34178826220910813</v>
      </c>
      <c r="Q98" s="69">
        <v>23895.896301876324</v>
      </c>
      <c r="R98" s="73">
        <v>0.35919470807511</v>
      </c>
      <c r="S98" s="71">
        <v>0.18614956382977255</v>
      </c>
    </row>
    <row r="99" spans="2:23" x14ac:dyDescent="0.3">
      <c r="B99" s="72" t="s">
        <v>222</v>
      </c>
      <c r="C99" s="67">
        <v>3648.6402922110356</v>
      </c>
      <c r="D99" s="68">
        <v>6.1901948881850612E-2</v>
      </c>
      <c r="E99" s="69">
        <v>4389.3760400257161</v>
      </c>
      <c r="F99" s="73">
        <v>6.597955671598392E-2</v>
      </c>
      <c r="G99" s="71">
        <v>0.20301692918207692</v>
      </c>
      <c r="N99" s="72" t="s">
        <v>228</v>
      </c>
      <c r="O99" s="67">
        <v>3648.6402922110356</v>
      </c>
      <c r="P99" s="68">
        <v>6.1901948881850612E-2</v>
      </c>
      <c r="Q99" s="69">
        <v>4389.3760400257161</v>
      </c>
      <c r="R99" s="73">
        <v>6.597955671598392E-2</v>
      </c>
      <c r="S99" s="71">
        <v>0.20301692918207692</v>
      </c>
    </row>
    <row r="100" spans="2:23" x14ac:dyDescent="0.3">
      <c r="B100" s="72" t="s">
        <v>70</v>
      </c>
      <c r="C100" s="67">
        <v>22422.834433169999</v>
      </c>
      <c r="D100" s="68">
        <v>0.38042038669346767</v>
      </c>
      <c r="E100" s="69">
        <v>25270.288622337608</v>
      </c>
      <c r="F100" s="73">
        <v>0.37985409000798187</v>
      </c>
      <c r="G100" s="71">
        <v>0.12698903868082723</v>
      </c>
      <c r="N100" s="72" t="s">
        <v>16</v>
      </c>
      <c r="O100" s="67">
        <v>22422.834433169999</v>
      </c>
      <c r="P100" s="68">
        <v>0.38042038669346767</v>
      </c>
      <c r="Q100" s="69">
        <v>25270.288622337608</v>
      </c>
      <c r="R100" s="73">
        <v>0.37985409000798187</v>
      </c>
      <c r="S100" s="71">
        <v>0.12698903868082723</v>
      </c>
    </row>
    <row r="101" spans="2:23" ht="15" thickBot="1" x14ac:dyDescent="0.35">
      <c r="B101" s="72" t="s">
        <v>223</v>
      </c>
      <c r="C101" s="67">
        <v>968.53563334298599</v>
      </c>
      <c r="D101" s="68">
        <v>1.6431941343583837E-2</v>
      </c>
      <c r="E101" s="69">
        <v>950.09081892927895</v>
      </c>
      <c r="F101" s="73">
        <v>1.4281431005513191E-2</v>
      </c>
      <c r="G101" s="71">
        <v>-1.904402252092996E-2</v>
      </c>
      <c r="N101" s="72" t="s">
        <v>229</v>
      </c>
      <c r="O101" s="67">
        <v>968.53563334298599</v>
      </c>
      <c r="P101" s="68">
        <v>1.6431941343583837E-2</v>
      </c>
      <c r="Q101" s="69">
        <v>950.09081892927895</v>
      </c>
      <c r="R101" s="73">
        <v>1.4281431005513191E-2</v>
      </c>
      <c r="S101" s="71">
        <v>-1.904402252092996E-2</v>
      </c>
    </row>
    <row r="102" spans="2:23" ht="15.6" thickTop="1" thickBot="1" x14ac:dyDescent="0.35">
      <c r="B102" s="74" t="s">
        <v>224</v>
      </c>
      <c r="C102" s="75">
        <v>58942.252354203367</v>
      </c>
      <c r="D102" s="76"/>
      <c r="E102" s="77">
        <v>66526.303881068132</v>
      </c>
      <c r="F102" s="85"/>
      <c r="G102" s="79">
        <v>0.12866918422610851</v>
      </c>
      <c r="N102" s="74" t="s">
        <v>224</v>
      </c>
      <c r="O102" s="75">
        <v>58942.252354203367</v>
      </c>
      <c r="P102" s="76">
        <v>0</v>
      </c>
      <c r="Q102" s="77">
        <v>66526.303881068132</v>
      </c>
      <c r="R102" s="85">
        <v>0</v>
      </c>
      <c r="S102" s="79">
        <v>0.12866918422610851</v>
      </c>
    </row>
    <row r="103" spans="2:23" ht="15.6" thickTop="1" thickBot="1" x14ac:dyDescent="0.35"/>
    <row r="104" spans="2:23" ht="22.2" thickTop="1" thickBot="1" x14ac:dyDescent="0.35">
      <c r="B104" s="87" t="s">
        <v>17</v>
      </c>
      <c r="C104" s="2"/>
      <c r="D104" s="2"/>
      <c r="E104" s="2"/>
      <c r="F104" s="2"/>
      <c r="G104" s="2"/>
      <c r="H104" s="2"/>
      <c r="I104" s="2"/>
      <c r="J104" s="2"/>
      <c r="K104" s="88"/>
      <c r="N104" s="87" t="s">
        <v>21</v>
      </c>
      <c r="O104" s="2"/>
      <c r="P104" s="2"/>
      <c r="Q104" s="2"/>
      <c r="R104" s="2"/>
      <c r="S104" s="2"/>
      <c r="T104" s="2"/>
      <c r="U104" s="2"/>
      <c r="V104" s="2"/>
      <c r="W104" s="88"/>
    </row>
    <row r="105" spans="2:23" ht="15.6" thickTop="1" thickBot="1" x14ac:dyDescent="0.35">
      <c r="B105" s="89"/>
      <c r="C105" s="619" t="s">
        <v>18</v>
      </c>
      <c r="D105" s="620"/>
      <c r="E105" s="620"/>
      <c r="F105" s="619" t="s">
        <v>19</v>
      </c>
      <c r="G105" s="620" t="s">
        <v>19</v>
      </c>
      <c r="H105" s="621"/>
      <c r="I105" s="619" t="s">
        <v>91</v>
      </c>
      <c r="J105" s="620" t="s">
        <v>20</v>
      </c>
      <c r="K105" s="621"/>
      <c r="N105" s="89"/>
      <c r="O105" s="619" t="s">
        <v>22</v>
      </c>
      <c r="P105" s="620"/>
      <c r="Q105" s="621"/>
      <c r="R105" s="619" t="s">
        <v>23</v>
      </c>
      <c r="S105" s="620"/>
      <c r="T105" s="621"/>
      <c r="U105" s="619" t="s">
        <v>91</v>
      </c>
      <c r="V105" s="620"/>
      <c r="W105" s="621"/>
    </row>
    <row r="106" spans="2:23" ht="15.6" thickTop="1" thickBot="1" x14ac:dyDescent="0.35">
      <c r="B106" s="61" t="s">
        <v>95</v>
      </c>
      <c r="C106" s="598">
        <v>2015</v>
      </c>
      <c r="D106" s="599">
        <v>2016</v>
      </c>
      <c r="E106" s="592" t="s">
        <v>218</v>
      </c>
      <c r="F106" s="600">
        <v>2015</v>
      </c>
      <c r="G106" s="599">
        <v>2016</v>
      </c>
      <c r="H106" s="592" t="s">
        <v>218</v>
      </c>
      <c r="I106" s="600">
        <v>2015</v>
      </c>
      <c r="J106" s="599">
        <v>2016</v>
      </c>
      <c r="K106" s="592" t="s">
        <v>218</v>
      </c>
      <c r="N106" s="61" t="s">
        <v>111</v>
      </c>
      <c r="O106" s="601">
        <v>2015</v>
      </c>
      <c r="P106" s="602">
        <v>2016</v>
      </c>
      <c r="Q106" s="593" t="s">
        <v>218</v>
      </c>
      <c r="R106" s="597">
        <v>2015</v>
      </c>
      <c r="S106" s="602">
        <v>2016</v>
      </c>
      <c r="T106" s="593" t="s">
        <v>218</v>
      </c>
      <c r="U106" s="597">
        <v>2015</v>
      </c>
      <c r="V106" s="602">
        <v>2016</v>
      </c>
      <c r="W106" s="593" t="s">
        <v>218</v>
      </c>
    </row>
    <row r="107" spans="2:23" ht="15" thickTop="1" x14ac:dyDescent="0.3">
      <c r="B107" s="66" t="s">
        <v>219</v>
      </c>
      <c r="C107" s="90">
        <v>1367.6622174365955</v>
      </c>
      <c r="D107" s="91">
        <v>1194.07292353</v>
      </c>
      <c r="E107" s="92">
        <v>-0.12692409843122909</v>
      </c>
      <c r="F107" s="90">
        <v>2166.1877331400001</v>
      </c>
      <c r="G107" s="93">
        <v>1710.1491238932749</v>
      </c>
      <c r="H107" s="92">
        <v>-0.21052589407182809</v>
      </c>
      <c r="I107" s="90">
        <v>1424.66678114</v>
      </c>
      <c r="J107" s="91">
        <v>1424.2628881000001</v>
      </c>
      <c r="K107" s="92">
        <v>-2.8350000529719921E-4</v>
      </c>
      <c r="N107" s="66" t="s">
        <v>225</v>
      </c>
      <c r="O107" s="90">
        <v>1367.6622174365955</v>
      </c>
      <c r="P107" s="91">
        <v>1194.07292353</v>
      </c>
      <c r="Q107" s="92">
        <v>-0.12692409843122909</v>
      </c>
      <c r="R107" s="67">
        <v>2166.1877331400001</v>
      </c>
      <c r="S107" s="93">
        <v>1710.1491238932749</v>
      </c>
      <c r="T107" s="71">
        <v>-0.21052589407182809</v>
      </c>
      <c r="U107" s="90">
        <v>1424.66678114</v>
      </c>
      <c r="V107" s="91">
        <v>1424.2628881000001</v>
      </c>
      <c r="W107" s="92">
        <v>-2.8350000529719921E-4</v>
      </c>
    </row>
    <row r="108" spans="2:23" x14ac:dyDescent="0.3">
      <c r="B108" s="72" t="s">
        <v>220</v>
      </c>
      <c r="C108" s="94">
        <v>2202.7104705199999</v>
      </c>
      <c r="D108" s="93">
        <v>2086.7702929699999</v>
      </c>
      <c r="E108" s="71">
        <v>-5.2635232411016641E-2</v>
      </c>
      <c r="F108" s="94">
        <v>427.59559613092995</v>
      </c>
      <c r="G108" s="93">
        <v>418.83319919899105</v>
      </c>
      <c r="H108" s="71">
        <v>-2.0492252519026977E-2</v>
      </c>
      <c r="I108" s="94">
        <v>78.911493480000004</v>
      </c>
      <c r="J108" s="93">
        <v>111.72122692000001</v>
      </c>
      <c r="K108" s="71">
        <v>0.41577889345505259</v>
      </c>
      <c r="N108" s="72" t="s">
        <v>226</v>
      </c>
      <c r="O108" s="94">
        <v>2202.7104705199999</v>
      </c>
      <c r="P108" s="93">
        <v>2086.7702929699999</v>
      </c>
      <c r="Q108" s="71">
        <v>-5.2635232411016641E-2</v>
      </c>
      <c r="R108" s="67">
        <v>427.59559613092995</v>
      </c>
      <c r="S108" s="93">
        <v>418.83319919899105</v>
      </c>
      <c r="T108" s="71">
        <v>-2.0492252519026977E-2</v>
      </c>
      <c r="U108" s="94">
        <v>78.911493480000004</v>
      </c>
      <c r="V108" s="93">
        <v>111.72122692000001</v>
      </c>
      <c r="W108" s="71">
        <v>0.41577889345505259</v>
      </c>
    </row>
    <row r="109" spans="2:23" x14ac:dyDescent="0.3">
      <c r="B109" s="72" t="s">
        <v>221</v>
      </c>
      <c r="C109" s="94">
        <v>12186.292580493999</v>
      </c>
      <c r="D109" s="93">
        <v>13131.10142375923</v>
      </c>
      <c r="E109" s="71">
        <v>7.7530457850449208E-2</v>
      </c>
      <c r="F109" s="94">
        <v>1729.6828358400001</v>
      </c>
      <c r="G109" s="93">
        <v>1537.6188769794687</v>
      </c>
      <c r="H109" s="71">
        <v>-0.11103998656913172</v>
      </c>
      <c r="I109" s="94">
        <v>0</v>
      </c>
      <c r="J109" s="93">
        <v>0</v>
      </c>
      <c r="K109" s="71" t="s">
        <v>188</v>
      </c>
      <c r="N109" s="72" t="s">
        <v>227</v>
      </c>
      <c r="O109" s="94">
        <v>12186.292580493999</v>
      </c>
      <c r="P109" s="93">
        <v>13131.10142375923</v>
      </c>
      <c r="Q109" s="71">
        <v>7.7530457850449208E-2</v>
      </c>
      <c r="R109" s="67">
        <v>1729.6828358400001</v>
      </c>
      <c r="S109" s="93">
        <v>1537.6188769794687</v>
      </c>
      <c r="T109" s="71">
        <v>-0.11103998656913172</v>
      </c>
      <c r="U109" s="94">
        <v>0</v>
      </c>
      <c r="V109" s="93">
        <v>0</v>
      </c>
      <c r="W109" s="71" t="s">
        <v>188</v>
      </c>
    </row>
    <row r="110" spans="2:23" x14ac:dyDescent="0.3">
      <c r="B110" s="72" t="s">
        <v>222</v>
      </c>
      <c r="C110" s="94">
        <v>462.06003846000021</v>
      </c>
      <c r="D110" s="93">
        <v>399.75611778522762</v>
      </c>
      <c r="E110" s="71">
        <v>-0.13483944831590566</v>
      </c>
      <c r="F110" s="94">
        <v>1395.0351579200003</v>
      </c>
      <c r="G110" s="93">
        <v>1368.6032638114154</v>
      </c>
      <c r="H110" s="71">
        <v>-1.8947116822485621E-2</v>
      </c>
      <c r="I110" s="94">
        <v>0</v>
      </c>
      <c r="J110" s="93">
        <v>0</v>
      </c>
      <c r="K110" s="71" t="s">
        <v>188</v>
      </c>
      <c r="N110" s="72" t="s">
        <v>228</v>
      </c>
      <c r="O110" s="94">
        <v>462.06003846000021</v>
      </c>
      <c r="P110" s="93">
        <v>399.75611778522762</v>
      </c>
      <c r="Q110" s="71">
        <v>-0.13483944831590566</v>
      </c>
      <c r="R110" s="67">
        <v>1395.0351579200003</v>
      </c>
      <c r="S110" s="93">
        <v>1368.6032638114154</v>
      </c>
      <c r="T110" s="71">
        <v>-1.8947116822485621E-2</v>
      </c>
      <c r="U110" s="94">
        <v>0</v>
      </c>
      <c r="V110" s="93">
        <v>0</v>
      </c>
      <c r="W110" s="71" t="s">
        <v>188</v>
      </c>
    </row>
    <row r="111" spans="2:23" x14ac:dyDescent="0.3">
      <c r="B111" s="72" t="s">
        <v>70</v>
      </c>
      <c r="C111" s="94">
        <v>9099.9049999999988</v>
      </c>
      <c r="D111" s="93">
        <v>7404.2529999999997</v>
      </c>
      <c r="E111" s="71">
        <v>-0.18633732989520213</v>
      </c>
      <c r="F111" s="94">
        <v>620.24094072999992</v>
      </c>
      <c r="G111" s="93">
        <v>937.58745215239207</v>
      </c>
      <c r="H111" s="71">
        <v>0.51165037743056341</v>
      </c>
      <c r="I111" s="94">
        <v>0</v>
      </c>
      <c r="J111" s="93">
        <v>0</v>
      </c>
      <c r="K111" s="71" t="s">
        <v>188</v>
      </c>
      <c r="N111" s="72" t="s">
        <v>16</v>
      </c>
      <c r="O111" s="94">
        <v>9099.9049999999988</v>
      </c>
      <c r="P111" s="93">
        <v>7404.2529999999997</v>
      </c>
      <c r="Q111" s="71">
        <v>-0.18633732989520213</v>
      </c>
      <c r="R111" s="67">
        <v>620.24094072999992</v>
      </c>
      <c r="S111" s="93">
        <v>937.58745215239207</v>
      </c>
      <c r="T111" s="71">
        <v>0.51165037743056341</v>
      </c>
      <c r="U111" s="94">
        <v>0</v>
      </c>
      <c r="V111" s="93">
        <v>0</v>
      </c>
      <c r="W111" s="71" t="s">
        <v>188</v>
      </c>
    </row>
    <row r="112" spans="2:23" ht="15" thickBot="1" x14ac:dyDescent="0.35">
      <c r="B112" s="72" t="s">
        <v>223</v>
      </c>
      <c r="C112" s="95">
        <v>0.85899999999999999</v>
      </c>
      <c r="D112" s="96">
        <v>0.61</v>
      </c>
      <c r="E112" s="97" t="s">
        <v>188</v>
      </c>
      <c r="F112" s="95">
        <v>161.98186470426958</v>
      </c>
      <c r="G112" s="96">
        <v>283.51165680535331</v>
      </c>
      <c r="H112" s="97">
        <v>0.75026789155045703</v>
      </c>
      <c r="I112" s="95">
        <v>1.5348323899999998</v>
      </c>
      <c r="J112" s="96">
        <v>1.7575891299999999</v>
      </c>
      <c r="K112" s="97">
        <v>0.145134244919082</v>
      </c>
      <c r="N112" s="72" t="s">
        <v>229</v>
      </c>
      <c r="O112" s="95">
        <v>0.85899999999999999</v>
      </c>
      <c r="P112" s="96">
        <v>0.61</v>
      </c>
      <c r="Q112" s="97" t="s">
        <v>188</v>
      </c>
      <c r="R112" s="67">
        <v>161.98186470426958</v>
      </c>
      <c r="S112" s="96">
        <v>283.51165680535331</v>
      </c>
      <c r="T112" s="71">
        <v>0.75026789155045703</v>
      </c>
      <c r="U112" s="95">
        <v>1.5348323899999998</v>
      </c>
      <c r="V112" s="96">
        <v>1.7575891299999999</v>
      </c>
      <c r="W112" s="97">
        <v>0.145134244919082</v>
      </c>
    </row>
    <row r="113" spans="2:23" ht="15.6" thickTop="1" thickBot="1" x14ac:dyDescent="0.35">
      <c r="B113" s="74" t="s">
        <v>224</v>
      </c>
      <c r="C113" s="98">
        <v>25319.489306910593</v>
      </c>
      <c r="D113" s="99">
        <v>24216.563758044456</v>
      </c>
      <c r="E113" s="100">
        <v>-4.3560339448280638E-2</v>
      </c>
      <c r="F113" s="75">
        <v>6500.7241284652</v>
      </c>
      <c r="G113" s="99">
        <v>6256.3035728408959</v>
      </c>
      <c r="H113" s="100">
        <v>-3.7598973713411699E-2</v>
      </c>
      <c r="I113" s="75">
        <v>1505.11310701</v>
      </c>
      <c r="J113" s="99">
        <v>1537.74170415</v>
      </c>
      <c r="K113" s="100">
        <v>2.1678501760454827E-2</v>
      </c>
      <c r="N113" s="74" t="s">
        <v>224</v>
      </c>
      <c r="O113" s="98">
        <v>25319.489306910593</v>
      </c>
      <c r="P113" s="99">
        <v>24216.563758044456</v>
      </c>
      <c r="Q113" s="100">
        <v>-4.3560339448280638E-2</v>
      </c>
      <c r="R113" s="75">
        <v>6500.7241284652</v>
      </c>
      <c r="S113" s="99">
        <v>6256.3035728408959</v>
      </c>
      <c r="T113" s="100">
        <v>-3.7598973713411699E-2</v>
      </c>
      <c r="U113" s="75">
        <v>1505.11310701</v>
      </c>
      <c r="V113" s="99">
        <v>1537.74170415</v>
      </c>
      <c r="W113" s="100">
        <v>2.1678501760454827E-2</v>
      </c>
    </row>
    <row r="114" spans="2:23" ht="15.6" thickTop="1" thickBot="1" x14ac:dyDescent="0.35">
      <c r="B114" s="101"/>
      <c r="C114" s="102"/>
      <c r="D114" s="102"/>
      <c r="E114" s="103"/>
      <c r="F114" s="102"/>
      <c r="G114" s="102"/>
      <c r="H114" s="103"/>
      <c r="I114" s="102"/>
      <c r="J114" s="102"/>
      <c r="K114" s="103"/>
      <c r="N114" s="101"/>
      <c r="O114" s="102"/>
      <c r="P114" s="102"/>
      <c r="Q114" s="103"/>
      <c r="R114" s="102"/>
      <c r="S114" s="102"/>
      <c r="T114" s="103"/>
      <c r="U114" s="102"/>
      <c r="V114" s="102"/>
      <c r="W114" s="103"/>
    </row>
    <row r="115" spans="2:23" ht="22.2" thickTop="1" thickBot="1" x14ac:dyDescent="0.35">
      <c r="B115" s="87" t="s">
        <v>14</v>
      </c>
      <c r="C115" s="2"/>
      <c r="D115" s="2"/>
      <c r="E115" s="2"/>
      <c r="F115" s="2"/>
      <c r="G115" s="2"/>
      <c r="H115" s="2"/>
      <c r="I115" s="2"/>
      <c r="J115" s="2"/>
      <c r="K115" s="88"/>
      <c r="N115" s="87" t="s">
        <v>25</v>
      </c>
      <c r="O115" s="2"/>
      <c r="P115" s="2"/>
      <c r="Q115" s="2"/>
      <c r="R115" s="2"/>
      <c r="S115" s="2"/>
      <c r="T115" s="2"/>
      <c r="U115" s="2"/>
      <c r="V115" s="2"/>
      <c r="W115" s="104"/>
    </row>
    <row r="116" spans="2:23" ht="15.6" thickTop="1" thickBot="1" x14ac:dyDescent="0.35">
      <c r="B116" s="89"/>
      <c r="C116" s="619" t="s">
        <v>18</v>
      </c>
      <c r="D116" s="620"/>
      <c r="E116" s="620"/>
      <c r="F116" s="619" t="s">
        <v>19</v>
      </c>
      <c r="G116" s="620" t="s">
        <v>19</v>
      </c>
      <c r="H116" s="621"/>
      <c r="I116" s="619" t="s">
        <v>91</v>
      </c>
      <c r="J116" s="620" t="s">
        <v>20</v>
      </c>
      <c r="K116" s="621"/>
      <c r="N116" s="89"/>
      <c r="O116" s="619" t="s">
        <v>22</v>
      </c>
      <c r="P116" s="620">
        <v>0</v>
      </c>
      <c r="Q116" s="620">
        <v>0</v>
      </c>
      <c r="R116" s="619" t="s">
        <v>23</v>
      </c>
      <c r="S116" s="620"/>
      <c r="T116" s="621"/>
      <c r="U116" s="619" t="s">
        <v>91</v>
      </c>
      <c r="V116" s="620" t="s">
        <v>20</v>
      </c>
      <c r="W116" s="621">
        <v>0</v>
      </c>
    </row>
    <row r="117" spans="2:23" ht="15.6" thickTop="1" thickBot="1" x14ac:dyDescent="0.35">
      <c r="B117" s="61" t="s">
        <v>71</v>
      </c>
      <c r="C117" s="571">
        <v>42368</v>
      </c>
      <c r="D117" s="572">
        <v>42734</v>
      </c>
      <c r="E117" s="573" t="s">
        <v>218</v>
      </c>
      <c r="F117" s="574">
        <v>42368</v>
      </c>
      <c r="G117" s="572">
        <v>42734</v>
      </c>
      <c r="H117" s="573" t="s">
        <v>218</v>
      </c>
      <c r="I117" s="574">
        <v>42368</v>
      </c>
      <c r="J117" s="572">
        <v>42734</v>
      </c>
      <c r="K117" s="573" t="s">
        <v>218</v>
      </c>
      <c r="N117" s="61" t="s">
        <v>111</v>
      </c>
      <c r="O117" s="571">
        <v>42368</v>
      </c>
      <c r="P117" s="572">
        <v>42734</v>
      </c>
      <c r="Q117" s="573" t="s">
        <v>218</v>
      </c>
      <c r="R117" s="574">
        <v>42368</v>
      </c>
      <c r="S117" s="572">
        <v>42734</v>
      </c>
      <c r="T117" s="573" t="s">
        <v>218</v>
      </c>
      <c r="U117" s="574">
        <v>42368</v>
      </c>
      <c r="V117" s="572">
        <v>42734</v>
      </c>
      <c r="W117" s="573" t="s">
        <v>218</v>
      </c>
    </row>
    <row r="118" spans="2:23" ht="15" thickTop="1" x14ac:dyDescent="0.3">
      <c r="B118" s="66" t="s">
        <v>219</v>
      </c>
      <c r="C118" s="90">
        <v>2905.06</v>
      </c>
      <c r="D118" s="91">
        <v>2837.27</v>
      </c>
      <c r="E118" s="92">
        <v>-2.3335146262039363E-2</v>
      </c>
      <c r="F118" s="67">
        <v>2025.6104767339632</v>
      </c>
      <c r="G118" s="93">
        <v>1953.9679218206884</v>
      </c>
      <c r="H118" s="92">
        <v>-3.5368376959023839E-2</v>
      </c>
      <c r="I118" s="90">
        <v>1637.0636893399999</v>
      </c>
      <c r="J118" s="91">
        <v>1907.56621709</v>
      </c>
      <c r="K118" s="92">
        <v>0.16523641047774751</v>
      </c>
      <c r="N118" s="66" t="s">
        <v>225</v>
      </c>
      <c r="O118" s="90">
        <v>2905.06</v>
      </c>
      <c r="P118" s="91">
        <v>2837.27</v>
      </c>
      <c r="Q118" s="92">
        <v>-2.3335146262039363E-2</v>
      </c>
      <c r="R118" s="67">
        <v>2025.6104767339632</v>
      </c>
      <c r="S118" s="93">
        <v>1953.9679218206884</v>
      </c>
      <c r="T118" s="92">
        <v>-3.5368376959023839E-2</v>
      </c>
      <c r="U118" s="90">
        <v>1637.0636893399999</v>
      </c>
      <c r="V118" s="91">
        <v>1907.56621709</v>
      </c>
      <c r="W118" s="92">
        <v>0.16523641047774751</v>
      </c>
    </row>
    <row r="119" spans="2:23" x14ac:dyDescent="0.3">
      <c r="B119" s="72" t="s">
        <v>220</v>
      </c>
      <c r="C119" s="94">
        <v>4828.866</v>
      </c>
      <c r="D119" s="93">
        <v>4943.3310000000001</v>
      </c>
      <c r="E119" s="71">
        <v>2.3704323126796156E-2</v>
      </c>
      <c r="F119" s="67">
        <v>350.32629349149943</v>
      </c>
      <c r="G119" s="93">
        <v>291.12991556851773</v>
      </c>
      <c r="H119" s="71">
        <v>-0.16897497853502708</v>
      </c>
      <c r="I119" s="94">
        <v>9.4455330800000006</v>
      </c>
      <c r="J119" s="93">
        <v>87.387043419999998</v>
      </c>
      <c r="K119" s="71" t="s">
        <v>193</v>
      </c>
      <c r="N119" s="72" t="s">
        <v>226</v>
      </c>
      <c r="O119" s="94">
        <v>4828.866</v>
      </c>
      <c r="P119" s="93">
        <v>4943.3310000000001</v>
      </c>
      <c r="Q119" s="71">
        <v>2.3704323126796156E-2</v>
      </c>
      <c r="R119" s="67">
        <v>350.32629349149943</v>
      </c>
      <c r="S119" s="93">
        <v>291.12991556851773</v>
      </c>
      <c r="T119" s="71">
        <v>-0.16897497853502708</v>
      </c>
      <c r="U119" s="94">
        <v>9.4455330800000006</v>
      </c>
      <c r="V119" s="93">
        <v>87.387043419999998</v>
      </c>
      <c r="W119" s="71" t="s">
        <v>193</v>
      </c>
    </row>
    <row r="120" spans="2:23" x14ac:dyDescent="0.3">
      <c r="B120" s="72" t="s">
        <v>221</v>
      </c>
      <c r="C120" s="94">
        <v>18060.157000000003</v>
      </c>
      <c r="D120" s="93">
        <v>22056.804669749999</v>
      </c>
      <c r="E120" s="71">
        <v>0.22129639680042623</v>
      </c>
      <c r="F120" s="67">
        <v>2085.6130028338812</v>
      </c>
      <c r="G120" s="93">
        <v>1839.0916321263192</v>
      </c>
      <c r="H120" s="71">
        <v>-0.11820091760676343</v>
      </c>
      <c r="I120" s="94">
        <v>0</v>
      </c>
      <c r="J120" s="93">
        <v>0</v>
      </c>
      <c r="K120" s="71" t="s">
        <v>188</v>
      </c>
      <c r="N120" s="72" t="s">
        <v>227</v>
      </c>
      <c r="O120" s="94">
        <v>18060.157000000003</v>
      </c>
      <c r="P120" s="93">
        <v>22056.804669749999</v>
      </c>
      <c r="Q120" s="71">
        <v>0.22129639680042623</v>
      </c>
      <c r="R120" s="67">
        <v>2085.6130028338812</v>
      </c>
      <c r="S120" s="93">
        <v>1839.0916321263192</v>
      </c>
      <c r="T120" s="71">
        <v>-0.11820091760676343</v>
      </c>
      <c r="U120" s="94">
        <v>0</v>
      </c>
      <c r="V120" s="93">
        <v>0</v>
      </c>
      <c r="W120" s="71" t="s">
        <v>188</v>
      </c>
    </row>
    <row r="121" spans="2:23" x14ac:dyDescent="0.3">
      <c r="B121" s="72" t="s">
        <v>222</v>
      </c>
      <c r="C121" s="94">
        <v>2183.7089999999989</v>
      </c>
      <c r="D121" s="93">
        <v>2244.9249999999993</v>
      </c>
      <c r="E121" s="71">
        <v>2.8033039200736187E-2</v>
      </c>
      <c r="F121" s="67">
        <v>1464.9312922110321</v>
      </c>
      <c r="G121" s="93">
        <v>2144.4510400257195</v>
      </c>
      <c r="H121" s="71">
        <v>0.46385776003807178</v>
      </c>
      <c r="I121" s="94">
        <v>0</v>
      </c>
      <c r="J121" s="93">
        <v>0</v>
      </c>
      <c r="K121" s="71" t="s">
        <v>188</v>
      </c>
      <c r="N121" s="72" t="s">
        <v>228</v>
      </c>
      <c r="O121" s="94">
        <v>2183.7089999999989</v>
      </c>
      <c r="P121" s="93">
        <v>2244.9249999999993</v>
      </c>
      <c r="Q121" s="71">
        <v>2.8033039200736187E-2</v>
      </c>
      <c r="R121" s="67">
        <v>1464.9312922110321</v>
      </c>
      <c r="S121" s="93">
        <v>2144.4510400257195</v>
      </c>
      <c r="T121" s="71">
        <v>0.46385776003807178</v>
      </c>
      <c r="U121" s="94">
        <v>0</v>
      </c>
      <c r="V121" s="93">
        <v>0</v>
      </c>
      <c r="W121" s="71" t="s">
        <v>188</v>
      </c>
    </row>
    <row r="122" spans="2:23" x14ac:dyDescent="0.3">
      <c r="B122" s="72" t="s">
        <v>70</v>
      </c>
      <c r="C122" s="94">
        <v>20763.643</v>
      </c>
      <c r="D122" s="93">
        <v>23529.864000000001</v>
      </c>
      <c r="E122" s="71">
        <v>0.1332242612724559</v>
      </c>
      <c r="F122" s="67">
        <v>1659.19143317</v>
      </c>
      <c r="G122" s="93">
        <v>1740.4246223376078</v>
      </c>
      <c r="H122" s="71">
        <v>4.8959503733940091E-2</v>
      </c>
      <c r="I122" s="94">
        <v>0</v>
      </c>
      <c r="J122" s="93">
        <v>0</v>
      </c>
      <c r="K122" s="71" t="s">
        <v>188</v>
      </c>
      <c r="N122" s="72" t="s">
        <v>16</v>
      </c>
      <c r="O122" s="94">
        <v>20763.643</v>
      </c>
      <c r="P122" s="93">
        <v>23529.864000000001</v>
      </c>
      <c r="Q122" s="71">
        <v>0.1332242612724559</v>
      </c>
      <c r="R122" s="67">
        <v>1659.19143317</v>
      </c>
      <c r="S122" s="93">
        <v>1740.4246223376078</v>
      </c>
      <c r="T122" s="71">
        <v>4.8959503733940091E-2</v>
      </c>
      <c r="U122" s="94">
        <v>0</v>
      </c>
      <c r="V122" s="93">
        <v>0</v>
      </c>
      <c r="W122" s="71" t="s">
        <v>188</v>
      </c>
    </row>
    <row r="123" spans="2:23" ht="15" thickBot="1" x14ac:dyDescent="0.35">
      <c r="B123" s="72" t="s">
        <v>223</v>
      </c>
      <c r="C123" s="95">
        <v>133.01499999999999</v>
      </c>
      <c r="D123" s="96">
        <v>157.21899999999999</v>
      </c>
      <c r="E123" s="97">
        <v>0.18196444010074053</v>
      </c>
      <c r="F123" s="67">
        <v>835.520633342986</v>
      </c>
      <c r="G123" s="96">
        <v>792.87181892927902</v>
      </c>
      <c r="H123" s="97">
        <v>-5.1044597478180243E-2</v>
      </c>
      <c r="I123" s="95">
        <v>0</v>
      </c>
      <c r="J123" s="96">
        <v>0</v>
      </c>
      <c r="K123" s="97" t="s">
        <v>188</v>
      </c>
      <c r="N123" s="72" t="s">
        <v>229</v>
      </c>
      <c r="O123" s="95">
        <v>133.01499999999999</v>
      </c>
      <c r="P123" s="96">
        <v>157.21899999999999</v>
      </c>
      <c r="Q123" s="97">
        <v>0.18196444010074053</v>
      </c>
      <c r="R123" s="67">
        <v>835.520633342986</v>
      </c>
      <c r="S123" s="96">
        <v>792.87181892927902</v>
      </c>
      <c r="T123" s="97">
        <v>-5.1044597478180243E-2</v>
      </c>
      <c r="U123" s="95">
        <v>0</v>
      </c>
      <c r="V123" s="96">
        <v>0</v>
      </c>
      <c r="W123" s="97" t="s">
        <v>188</v>
      </c>
    </row>
    <row r="124" spans="2:23" ht="15.6" thickTop="1" thickBot="1" x14ac:dyDescent="0.35">
      <c r="B124" s="74" t="s">
        <v>224</v>
      </c>
      <c r="C124" s="98">
        <v>48874.45</v>
      </c>
      <c r="D124" s="99">
        <v>55769.413669749993</v>
      </c>
      <c r="E124" s="100">
        <v>0.14107501301293413</v>
      </c>
      <c r="F124" s="75">
        <v>8421.1931317833623</v>
      </c>
      <c r="G124" s="99">
        <v>8761.9369508081309</v>
      </c>
      <c r="H124" s="100">
        <v>4.0462653414125915E-2</v>
      </c>
      <c r="I124" s="75">
        <v>1646.5092224199998</v>
      </c>
      <c r="J124" s="99">
        <v>1994.9532605100001</v>
      </c>
      <c r="K124" s="100">
        <v>0.21162592553102466</v>
      </c>
      <c r="N124" s="74" t="s">
        <v>224</v>
      </c>
      <c r="O124" s="98">
        <v>48874.45</v>
      </c>
      <c r="P124" s="99">
        <v>55769.413669749993</v>
      </c>
      <c r="Q124" s="100">
        <v>0.14107501301293413</v>
      </c>
      <c r="R124" s="75">
        <v>8421.1931317833623</v>
      </c>
      <c r="S124" s="99">
        <v>8761.9369508081309</v>
      </c>
      <c r="T124" s="100">
        <v>4.0462653414125915E-2</v>
      </c>
      <c r="U124" s="75">
        <v>1646.5092224199998</v>
      </c>
      <c r="V124" s="99">
        <v>1994.9532605100001</v>
      </c>
      <c r="W124" s="100">
        <v>0.21162592553102466</v>
      </c>
    </row>
    <row r="125" spans="2:23" ht="15.6" thickTop="1" thickBot="1" x14ac:dyDescent="0.35"/>
    <row r="126" spans="2:23" ht="21.6" thickTop="1" x14ac:dyDescent="0.3">
      <c r="B126" s="1" t="s">
        <v>0</v>
      </c>
      <c r="C126" s="2"/>
      <c r="D126" s="2"/>
      <c r="E126" s="3" t="s">
        <v>26</v>
      </c>
      <c r="N126" s="1" t="s">
        <v>0</v>
      </c>
      <c r="O126" s="2"/>
      <c r="P126" s="2"/>
      <c r="Q126" s="3" t="s">
        <v>27</v>
      </c>
    </row>
    <row r="127" spans="2:23" ht="16.2" thickBot="1" x14ac:dyDescent="0.35">
      <c r="B127" s="444"/>
      <c r="C127" s="29"/>
      <c r="D127" s="29"/>
      <c r="E127" s="30"/>
      <c r="N127" s="444"/>
      <c r="O127" s="29"/>
      <c r="P127" s="29"/>
      <c r="Q127" s="30"/>
    </row>
    <row r="128" spans="2:23" ht="16.8" thickTop="1" thickBot="1" x14ac:dyDescent="0.35">
      <c r="B128" s="4" t="s">
        <v>95</v>
      </c>
      <c r="C128" s="105">
        <v>2015</v>
      </c>
      <c r="D128" s="106">
        <v>2016</v>
      </c>
      <c r="E128" s="107" t="s">
        <v>62</v>
      </c>
      <c r="N128" s="4" t="s">
        <v>111</v>
      </c>
      <c r="O128" s="105">
        <v>2015</v>
      </c>
      <c r="P128" s="106">
        <v>2016</v>
      </c>
      <c r="Q128" s="107" t="s">
        <v>62</v>
      </c>
    </row>
    <row r="129" spans="2:17" ht="15.6" x14ac:dyDescent="0.3">
      <c r="B129" s="8" t="s">
        <v>140</v>
      </c>
      <c r="C129" s="51">
        <v>2140.6518980000033</v>
      </c>
      <c r="D129" s="108">
        <v>2023.3754327699992</v>
      </c>
      <c r="E129" s="109">
        <v>-5.4785397541550207E-2</v>
      </c>
      <c r="N129" s="8" t="s">
        <v>7</v>
      </c>
      <c r="O129" s="51">
        <v>2140.6518980000033</v>
      </c>
      <c r="P129" s="108">
        <v>2023.3754327699992</v>
      </c>
      <c r="Q129" s="109">
        <v>-5.4785397541550207E-2</v>
      </c>
    </row>
    <row r="130" spans="2:17" ht="15.6" x14ac:dyDescent="0.3">
      <c r="B130" s="110" t="s">
        <v>141</v>
      </c>
      <c r="C130" s="111">
        <v>6.4300622996221343E-2</v>
      </c>
      <c r="D130" s="112">
        <v>6.3279500386075979E-2</v>
      </c>
      <c r="E130" s="37">
        <v>0</v>
      </c>
      <c r="N130" s="110" t="s">
        <v>158</v>
      </c>
      <c r="O130" s="111">
        <v>6.4300622996221343E-2</v>
      </c>
      <c r="P130" s="112">
        <v>6.3279500386075979E-2</v>
      </c>
      <c r="Q130" s="37">
        <v>0</v>
      </c>
    </row>
    <row r="131" spans="2:17" ht="15.6" x14ac:dyDescent="0.3">
      <c r="B131" s="113" t="s">
        <v>142</v>
      </c>
      <c r="C131" s="46">
        <v>-652.0707613300001</v>
      </c>
      <c r="D131" s="114">
        <v>-513.93362886</v>
      </c>
      <c r="E131" s="115">
        <v>-0.21184377626171713</v>
      </c>
      <c r="N131" s="113" t="s">
        <v>159</v>
      </c>
      <c r="O131" s="46">
        <v>-652.0707613300001</v>
      </c>
      <c r="P131" s="114">
        <v>-513.93362886</v>
      </c>
      <c r="Q131" s="115">
        <v>-0.21184377626171713</v>
      </c>
    </row>
    <row r="132" spans="2:17" x14ac:dyDescent="0.3">
      <c r="B132" s="116" t="s">
        <v>18</v>
      </c>
      <c r="C132" s="38">
        <v>-572.72576133000007</v>
      </c>
      <c r="D132" s="39">
        <v>-444.37162885999999</v>
      </c>
      <c r="E132" s="117">
        <v>0</v>
      </c>
      <c r="N132" s="116" t="s">
        <v>22</v>
      </c>
      <c r="O132" s="38">
        <v>-572.72576133000007</v>
      </c>
      <c r="P132" s="39">
        <v>-444.37162885999999</v>
      </c>
      <c r="Q132" s="122">
        <v>0</v>
      </c>
    </row>
    <row r="133" spans="2:17" x14ac:dyDescent="0.3">
      <c r="B133" s="116" t="s">
        <v>19</v>
      </c>
      <c r="C133" s="38">
        <v>-49.677</v>
      </c>
      <c r="D133" s="39">
        <v>-41.414000000000001</v>
      </c>
      <c r="E133" s="117">
        <v>0</v>
      </c>
      <c r="N133" s="116" t="s">
        <v>23</v>
      </c>
      <c r="O133" s="38">
        <v>-49.677</v>
      </c>
      <c r="P133" s="39">
        <v>-41.414000000000001</v>
      </c>
      <c r="Q133" s="117">
        <v>0</v>
      </c>
    </row>
    <row r="134" spans="2:17" x14ac:dyDescent="0.3">
      <c r="B134" s="116" t="s">
        <v>128</v>
      </c>
      <c r="C134" s="38">
        <v>-29.001999999999999</v>
      </c>
      <c r="D134" s="39">
        <v>-27.297000000000001</v>
      </c>
      <c r="E134" s="117">
        <v>0</v>
      </c>
      <c r="N134" s="116" t="s">
        <v>91</v>
      </c>
      <c r="O134" s="38">
        <v>-29.001999999999999</v>
      </c>
      <c r="P134" s="39">
        <v>-27.297000000000001</v>
      </c>
      <c r="Q134" s="117">
        <v>0</v>
      </c>
    </row>
    <row r="135" spans="2:17" x14ac:dyDescent="0.3">
      <c r="B135" s="116" t="s">
        <v>64</v>
      </c>
      <c r="C135" s="38">
        <v>-0.66600000000005366</v>
      </c>
      <c r="D135" s="39">
        <v>-0.85099999999999909</v>
      </c>
      <c r="E135" s="117">
        <v>0</v>
      </c>
      <c r="N135" s="116" t="s">
        <v>67</v>
      </c>
      <c r="O135" s="38">
        <v>-0.66600000000005366</v>
      </c>
      <c r="P135" s="39">
        <v>-0.85099999999999909</v>
      </c>
      <c r="Q135" s="117">
        <v>0</v>
      </c>
    </row>
    <row r="136" spans="2:17" ht="15.6" x14ac:dyDescent="0.3">
      <c r="B136" s="113" t="s">
        <v>143</v>
      </c>
      <c r="C136" s="46">
        <v>-67.763999999999996</v>
      </c>
      <c r="D136" s="114">
        <v>-64.421000000000006</v>
      </c>
      <c r="E136" s="115">
        <v>-4.9332979162977186E-2</v>
      </c>
      <c r="N136" s="113" t="s">
        <v>160</v>
      </c>
      <c r="O136" s="46">
        <v>-67.763999999999996</v>
      </c>
      <c r="P136" s="114">
        <v>-64.421000000000006</v>
      </c>
      <c r="Q136" s="115">
        <v>-4.9332979162977186E-2</v>
      </c>
    </row>
    <row r="137" spans="2:17" ht="15.6" x14ac:dyDescent="0.3">
      <c r="B137" s="8" t="s">
        <v>144</v>
      </c>
      <c r="C137" s="51">
        <v>1420.817136670003</v>
      </c>
      <c r="D137" s="108">
        <v>1445.0208039099991</v>
      </c>
      <c r="E137" s="109">
        <v>1.7035033302542191E-2</v>
      </c>
      <c r="N137" s="8" t="s">
        <v>9</v>
      </c>
      <c r="O137" s="51">
        <v>1420.817136670003</v>
      </c>
      <c r="P137" s="108">
        <v>1445.0208039099991</v>
      </c>
      <c r="Q137" s="109">
        <v>1.7035033302542191E-2</v>
      </c>
    </row>
    <row r="138" spans="2:17" ht="16.2" thickBot="1" x14ac:dyDescent="0.35">
      <c r="B138" s="118" t="s">
        <v>145</v>
      </c>
      <c r="C138" s="119">
        <v>4.2678320158894147E-2</v>
      </c>
      <c r="D138" s="120">
        <v>4.5191907066761738E-2</v>
      </c>
      <c r="E138" s="121"/>
      <c r="N138" s="118" t="s">
        <v>161</v>
      </c>
      <c r="O138" s="119">
        <v>4.2678320158894147E-2</v>
      </c>
      <c r="P138" s="120">
        <v>4.5191907066761738E-2</v>
      </c>
      <c r="Q138" s="121">
        <v>0</v>
      </c>
    </row>
    <row r="139" spans="2:17" ht="15.6" thickTop="1" thickBot="1" x14ac:dyDescent="0.35"/>
    <row r="140" spans="2:17" ht="36.6" customHeight="1" thickTop="1" thickBot="1" x14ac:dyDescent="0.35">
      <c r="B140" s="1" t="s">
        <v>0</v>
      </c>
      <c r="C140" s="2"/>
      <c r="D140" s="611" t="s">
        <v>92</v>
      </c>
      <c r="E140" s="612"/>
      <c r="N140" s="1" t="s">
        <v>0</v>
      </c>
      <c r="O140" s="2"/>
      <c r="P140" s="2"/>
      <c r="Q140" s="3" t="s">
        <v>93</v>
      </c>
    </row>
    <row r="141" spans="2:17" ht="16.8" thickTop="1" thickBot="1" x14ac:dyDescent="0.35">
      <c r="B141" s="123" t="s">
        <v>95</v>
      </c>
      <c r="C141" s="105">
        <v>2015</v>
      </c>
      <c r="D141" s="106">
        <v>2016</v>
      </c>
      <c r="E141" s="107" t="s">
        <v>62</v>
      </c>
      <c r="N141" s="123" t="s">
        <v>111</v>
      </c>
      <c r="O141" s="105">
        <v>2015</v>
      </c>
      <c r="P141" s="106">
        <v>2016</v>
      </c>
      <c r="Q141" s="107" t="s">
        <v>62</v>
      </c>
    </row>
    <row r="142" spans="2:17" ht="15.6" x14ac:dyDescent="0.3">
      <c r="B142" s="8" t="s">
        <v>146</v>
      </c>
      <c r="C142" s="605">
        <v>33237.610999999997</v>
      </c>
      <c r="D142" s="606">
        <v>31975.212</v>
      </c>
      <c r="E142" s="607">
        <v>-3.7981039010294593E-2</v>
      </c>
      <c r="N142" s="8" t="s">
        <v>162</v>
      </c>
      <c r="O142" s="605">
        <v>33237.610999999997</v>
      </c>
      <c r="P142" s="606">
        <v>31975.212</v>
      </c>
      <c r="Q142" s="607">
        <v>-3.7981039010294593E-2</v>
      </c>
    </row>
    <row r="143" spans="2:17" ht="15.6" x14ac:dyDescent="0.3">
      <c r="B143" s="8" t="s">
        <v>147</v>
      </c>
      <c r="C143" s="51">
        <v>2110.196999999996</v>
      </c>
      <c r="D143" s="108">
        <v>2023.3759999999986</v>
      </c>
      <c r="E143" s="109">
        <v>-4.1143552000120209E-2</v>
      </c>
      <c r="N143" s="8" t="s">
        <v>163</v>
      </c>
      <c r="O143" s="51">
        <v>2110.196999999996</v>
      </c>
      <c r="P143" s="108">
        <v>2023.3759999999986</v>
      </c>
      <c r="Q143" s="109">
        <v>-4.1143552000120209E-2</v>
      </c>
    </row>
    <row r="144" spans="2:17" ht="15.6" x14ac:dyDescent="0.3">
      <c r="B144" s="125" t="s">
        <v>141</v>
      </c>
      <c r="C144" s="111">
        <v>6.3488227237511033E-2</v>
      </c>
      <c r="D144" s="112">
        <v>6.3279517896550577E-2</v>
      </c>
      <c r="E144" s="109">
        <v>0</v>
      </c>
      <c r="N144" s="125" t="s">
        <v>164</v>
      </c>
      <c r="O144" s="111">
        <v>6.3488227237511033E-2</v>
      </c>
      <c r="P144" s="112">
        <v>6.3279517896550577E-2</v>
      </c>
      <c r="Q144" s="109">
        <v>0</v>
      </c>
    </row>
    <row r="145" spans="2:17" ht="15.6" x14ac:dyDescent="0.3">
      <c r="B145" s="8" t="s">
        <v>148</v>
      </c>
      <c r="C145" s="32">
        <v>1390.372999999996</v>
      </c>
      <c r="D145" s="33">
        <v>1445.0209999999986</v>
      </c>
      <c r="E145" s="126">
        <v>3.9304560718600445E-2</v>
      </c>
      <c r="N145" s="8" t="s">
        <v>165</v>
      </c>
      <c r="O145" s="32">
        <v>1390.372999999996</v>
      </c>
      <c r="P145" s="33">
        <v>1445.0209999999986</v>
      </c>
      <c r="Q145" s="126">
        <v>3.9304560718600445E-2</v>
      </c>
    </row>
    <row r="146" spans="2:17" ht="16.2" thickBot="1" x14ac:dyDescent="0.35">
      <c r="B146" s="110" t="s">
        <v>145</v>
      </c>
      <c r="C146" s="111">
        <v>4.1831315734455046E-2</v>
      </c>
      <c r="D146" s="112">
        <v>4.5191913035635183E-2</v>
      </c>
      <c r="E146" s="109">
        <v>0</v>
      </c>
      <c r="N146" s="110" t="s">
        <v>166</v>
      </c>
      <c r="O146" s="111">
        <v>4.1831315734455046E-2</v>
      </c>
      <c r="P146" s="112">
        <v>4.5191913035635183E-2</v>
      </c>
      <c r="Q146" s="109">
        <v>0</v>
      </c>
    </row>
    <row r="147" spans="2:17" ht="16.8" thickTop="1" thickBot="1" x14ac:dyDescent="0.35">
      <c r="B147" s="35" t="s">
        <v>150</v>
      </c>
      <c r="C147" s="608">
        <v>719.20399999999597</v>
      </c>
      <c r="D147" s="609">
        <v>751.0159999999986</v>
      </c>
      <c r="E147" s="610">
        <v>4.4232234525952041E-2</v>
      </c>
      <c r="N147" s="35" t="s">
        <v>168</v>
      </c>
      <c r="O147" s="608">
        <v>719.20399999999597</v>
      </c>
      <c r="P147" s="609">
        <v>751.0159999999986</v>
      </c>
      <c r="Q147" s="610">
        <v>4.4232234525952041E-2</v>
      </c>
    </row>
    <row r="148" spans="2:17" ht="15.6" thickTop="1" thickBot="1" x14ac:dyDescent="0.35"/>
    <row r="149" spans="2:17" ht="36.6" customHeight="1" thickTop="1" thickBot="1" x14ac:dyDescent="0.35">
      <c r="B149" s="1" t="s">
        <v>0</v>
      </c>
      <c r="C149" s="2"/>
      <c r="D149" s="2"/>
      <c r="E149" s="3" t="s">
        <v>28</v>
      </c>
      <c r="F149" s="445"/>
      <c r="G149" s="446"/>
      <c r="H149" s="86"/>
      <c r="N149" s="1" t="s">
        <v>0</v>
      </c>
      <c r="O149" s="2"/>
      <c r="P149" s="2"/>
      <c r="Q149" s="3" t="s">
        <v>29</v>
      </c>
    </row>
    <row r="150" spans="2:17" ht="16.8" thickTop="1" thickBot="1" x14ac:dyDescent="0.35">
      <c r="B150" s="123" t="s">
        <v>95</v>
      </c>
      <c r="C150" s="105">
        <v>2015</v>
      </c>
      <c r="D150" s="106">
        <v>2016</v>
      </c>
      <c r="E150" s="107" t="s">
        <v>62</v>
      </c>
      <c r="F150" s="445"/>
      <c r="G150" s="446"/>
      <c r="H150" s="86"/>
      <c r="N150" s="123" t="s">
        <v>111</v>
      </c>
      <c r="O150" s="105">
        <v>2015</v>
      </c>
      <c r="P150" s="106">
        <v>2016</v>
      </c>
      <c r="Q150" s="107" t="s">
        <v>62</v>
      </c>
    </row>
    <row r="151" spans="2:17" ht="15.6" x14ac:dyDescent="0.3">
      <c r="B151" s="8" t="s">
        <v>151</v>
      </c>
      <c r="C151" s="605">
        <v>-475.09399999999982</v>
      </c>
      <c r="D151" s="606">
        <v>-340.25702206</v>
      </c>
      <c r="E151" s="607">
        <v>-0.28381115724467132</v>
      </c>
      <c r="F151" s="487"/>
      <c r="H151" s="86"/>
      <c r="N151" s="8" t="s">
        <v>169</v>
      </c>
      <c r="O151" s="605">
        <v>-475.09399999999982</v>
      </c>
      <c r="P151" s="606">
        <v>-340.25702206</v>
      </c>
      <c r="Q151" s="607">
        <v>-0.28381115724467132</v>
      </c>
    </row>
    <row r="152" spans="2:17" ht="15.6" x14ac:dyDescent="0.3">
      <c r="B152" s="125" t="s">
        <v>152</v>
      </c>
      <c r="C152" s="32">
        <v>48.93399999999999</v>
      </c>
      <c r="D152" s="33">
        <v>-13.413</v>
      </c>
      <c r="E152" s="126" t="s">
        <v>105</v>
      </c>
      <c r="G152" s="499"/>
      <c r="H152" s="86"/>
      <c r="N152" s="125" t="s">
        <v>170</v>
      </c>
      <c r="O152" s="32">
        <v>48.93399999999999</v>
      </c>
      <c r="P152" s="33">
        <v>-13.413</v>
      </c>
      <c r="Q152" s="126" t="s">
        <v>105</v>
      </c>
    </row>
    <row r="153" spans="2:17" ht="15.6" x14ac:dyDescent="0.3">
      <c r="B153" s="125" t="s">
        <v>153</v>
      </c>
      <c r="C153" s="32">
        <v>36.231999999999999</v>
      </c>
      <c r="D153" s="33">
        <v>66.249000000000009</v>
      </c>
      <c r="E153" s="126">
        <v>0.82846654890704374</v>
      </c>
      <c r="H153" s="86"/>
      <c r="N153" s="125" t="s">
        <v>171</v>
      </c>
      <c r="O153" s="32">
        <v>36.231999999999999</v>
      </c>
      <c r="P153" s="33">
        <v>66.249000000000009</v>
      </c>
      <c r="Q153" s="126">
        <v>0.82846654890704374</v>
      </c>
    </row>
    <row r="154" spans="2:17" ht="15.6" x14ac:dyDescent="0.3">
      <c r="B154" s="125" t="s">
        <v>154</v>
      </c>
      <c r="C154" s="32">
        <v>299.48800000000006</v>
      </c>
      <c r="D154" s="33">
        <v>-22.654000000000011</v>
      </c>
      <c r="E154" s="126" t="s">
        <v>105</v>
      </c>
      <c r="H154" s="86"/>
      <c r="N154" s="125" t="s">
        <v>172</v>
      </c>
      <c r="O154" s="32">
        <v>299.48800000000006</v>
      </c>
      <c r="P154" s="33">
        <v>-22.654000000000011</v>
      </c>
      <c r="Q154" s="126" t="s">
        <v>105</v>
      </c>
    </row>
    <row r="155" spans="2:17" ht="16.2" thickBot="1" x14ac:dyDescent="0.35">
      <c r="B155" s="128" t="s">
        <v>155</v>
      </c>
      <c r="C155" s="129">
        <v>-90.439999999999827</v>
      </c>
      <c r="D155" s="130">
        <v>-310.07502205999998</v>
      </c>
      <c r="E155" s="131">
        <v>2.4285163872180515</v>
      </c>
      <c r="H155" s="86"/>
      <c r="N155" s="128" t="s">
        <v>173</v>
      </c>
      <c r="O155" s="129">
        <v>-90.439999999999827</v>
      </c>
      <c r="P155" s="130">
        <v>-310.07502205999998</v>
      </c>
      <c r="Q155" s="131">
        <v>2.4285163872180515</v>
      </c>
    </row>
    <row r="156" spans="2:17" ht="16.8" thickTop="1" thickBot="1" x14ac:dyDescent="0.35">
      <c r="B156" s="566"/>
      <c r="C156" s="32"/>
      <c r="D156" s="86"/>
      <c r="E156" s="86"/>
      <c r="F156" s="86"/>
      <c r="G156" s="86"/>
      <c r="H156" s="86"/>
      <c r="I156" s="86"/>
      <c r="J156" s="86"/>
      <c r="K156" s="86"/>
      <c r="L156" s="86"/>
      <c r="M156" s="86"/>
      <c r="N156" s="86"/>
      <c r="O156" s="86"/>
      <c r="P156" s="86"/>
      <c r="Q156" s="567"/>
    </row>
    <row r="157" spans="2:17" ht="22.2" thickTop="1" thickBot="1" x14ac:dyDescent="0.35">
      <c r="B157" s="1" t="s">
        <v>0</v>
      </c>
      <c r="C157" s="2"/>
      <c r="D157" s="2"/>
      <c r="E157" s="3" t="s">
        <v>30</v>
      </c>
      <c r="F157" s="445"/>
      <c r="G157" s="446"/>
      <c r="H157" s="86"/>
      <c r="N157" s="1" t="s">
        <v>0</v>
      </c>
      <c r="O157" s="2"/>
      <c r="P157" s="2"/>
      <c r="Q157" s="3" t="s">
        <v>60</v>
      </c>
    </row>
    <row r="158" spans="2:17" ht="16.8" thickTop="1" thickBot="1" x14ac:dyDescent="0.35">
      <c r="B158" s="123" t="s">
        <v>95</v>
      </c>
      <c r="C158" s="105">
        <v>2015</v>
      </c>
      <c r="D158" s="106">
        <v>2016</v>
      </c>
      <c r="E158" s="107" t="s">
        <v>62</v>
      </c>
      <c r="F158" s="86"/>
      <c r="G158" s="446"/>
      <c r="H158" s="86"/>
      <c r="N158" s="123" t="s">
        <v>111</v>
      </c>
      <c r="O158" s="105">
        <v>2015</v>
      </c>
      <c r="P158" s="106">
        <v>2016</v>
      </c>
      <c r="Q158" s="107" t="s">
        <v>62</v>
      </c>
    </row>
    <row r="159" spans="2:17" ht="15.6" x14ac:dyDescent="0.3">
      <c r="B159" s="8" t="s">
        <v>156</v>
      </c>
      <c r="C159" s="558">
        <v>102.22399999999999</v>
      </c>
      <c r="D159" s="559">
        <v>76.591999999999985</v>
      </c>
      <c r="E159" s="109">
        <v>-0.25074346533103775</v>
      </c>
      <c r="F159" s="445"/>
      <c r="G159" s="446"/>
      <c r="H159" s="86"/>
      <c r="N159" s="8" t="s">
        <v>174</v>
      </c>
      <c r="O159" s="51">
        <v>102.22399999999999</v>
      </c>
      <c r="P159" s="108">
        <v>76.591999999999985</v>
      </c>
      <c r="Q159" s="109">
        <v>-0.25074346533103775</v>
      </c>
    </row>
    <row r="160" spans="2:17" ht="16.2" thickBot="1" x14ac:dyDescent="0.35">
      <c r="B160" s="128" t="s">
        <v>157</v>
      </c>
      <c r="C160" s="129">
        <v>185.79806854999998</v>
      </c>
      <c r="D160" s="130">
        <v>-1.4639314499999936</v>
      </c>
      <c r="E160" s="131" t="s">
        <v>105</v>
      </c>
      <c r="H160" s="86"/>
      <c r="N160" s="128" t="s">
        <v>175</v>
      </c>
      <c r="O160" s="129">
        <v>185.79806854999998</v>
      </c>
      <c r="P160" s="130">
        <v>-1.4639314499999936</v>
      </c>
      <c r="Q160" s="131" t="s">
        <v>105</v>
      </c>
    </row>
    <row r="161" spans="2:19" ht="16.8" thickTop="1" thickBot="1" x14ac:dyDescent="0.35">
      <c r="F161" s="445"/>
      <c r="G161" s="446"/>
      <c r="H161" s="86"/>
      <c r="N161" s="447"/>
      <c r="O161" s="448"/>
      <c r="P161" s="448"/>
      <c r="Q161" s="448"/>
    </row>
    <row r="162" spans="2:19" ht="22.2" thickTop="1" thickBot="1" x14ac:dyDescent="0.35">
      <c r="B162" s="1" t="s">
        <v>0</v>
      </c>
      <c r="C162" s="2"/>
      <c r="D162" s="2"/>
      <c r="E162" s="2"/>
      <c r="F162" s="2"/>
      <c r="G162" s="3" t="s">
        <v>31</v>
      </c>
      <c r="H162" s="450"/>
      <c r="N162" s="1" t="s">
        <v>0</v>
      </c>
      <c r="O162" s="2"/>
      <c r="P162" s="2"/>
      <c r="Q162" s="2"/>
      <c r="R162" s="2"/>
      <c r="S162" s="3" t="s">
        <v>33</v>
      </c>
    </row>
    <row r="163" spans="2:19" ht="19.2" thickTop="1" thickBot="1" x14ac:dyDescent="0.35">
      <c r="B163" s="4" t="s">
        <v>95</v>
      </c>
      <c r="C163" s="658">
        <v>42369</v>
      </c>
      <c r="D163" s="659"/>
      <c r="E163" s="660">
        <v>42734</v>
      </c>
      <c r="F163" s="661"/>
      <c r="G163" s="40" t="s">
        <v>62</v>
      </c>
      <c r="H163" s="451"/>
      <c r="N163" s="4" t="s">
        <v>111</v>
      </c>
      <c r="O163" s="658">
        <v>42369</v>
      </c>
      <c r="P163" s="659"/>
      <c r="Q163" s="660">
        <v>42734</v>
      </c>
      <c r="R163" s="661"/>
      <c r="S163" s="40" t="s">
        <v>62</v>
      </c>
    </row>
    <row r="164" spans="2:19" ht="15.6" x14ac:dyDescent="0.3">
      <c r="B164" s="45" t="s">
        <v>230</v>
      </c>
      <c r="C164" s="46">
        <v>4853.84</v>
      </c>
      <c r="D164" s="47">
        <v>0.13758116961341194</v>
      </c>
      <c r="E164" s="132">
        <v>4397.9269999999997</v>
      </c>
      <c r="F164" s="133">
        <v>0.13177994026715872</v>
      </c>
      <c r="G164" s="50">
        <v>-9.39283124289223E-2</v>
      </c>
      <c r="H164" s="103"/>
      <c r="N164" s="45" t="s">
        <v>263</v>
      </c>
      <c r="O164" s="46">
        <v>4853.84</v>
      </c>
      <c r="P164" s="47">
        <v>0.13758116961341194</v>
      </c>
      <c r="Q164" s="132">
        <v>4397.9269999999997</v>
      </c>
      <c r="R164" s="133">
        <v>0.13177994026715872</v>
      </c>
      <c r="S164" s="50">
        <v>-9.39283124289223E-2</v>
      </c>
    </row>
    <row r="165" spans="2:19" ht="15.6" x14ac:dyDescent="0.3">
      <c r="B165" s="45" t="s">
        <v>231</v>
      </c>
      <c r="C165" s="46">
        <v>2447.4929999999999</v>
      </c>
      <c r="D165" s="47">
        <v>6.9373722570302776E-2</v>
      </c>
      <c r="E165" s="48">
        <v>1839.1090000000002</v>
      </c>
      <c r="F165" s="49">
        <v>5.5107252613514061E-2</v>
      </c>
      <c r="G165" s="50">
        <v>-0.24857435751603774</v>
      </c>
      <c r="H165" s="452"/>
      <c r="N165" s="45" t="s">
        <v>264</v>
      </c>
      <c r="O165" s="46">
        <v>2447.4929999999999</v>
      </c>
      <c r="P165" s="47">
        <v>6.9373722570302776E-2</v>
      </c>
      <c r="Q165" s="48">
        <v>1839.1090000000002</v>
      </c>
      <c r="R165" s="49">
        <v>5.5107252613514061E-2</v>
      </c>
      <c r="S165" s="50">
        <v>-0.24857435751603774</v>
      </c>
    </row>
    <row r="166" spans="2:19" ht="15.6" x14ac:dyDescent="0.3">
      <c r="B166" s="45" t="s">
        <v>232</v>
      </c>
      <c r="C166" s="46">
        <v>1906.8979999999999</v>
      </c>
      <c r="D166" s="47">
        <v>5.4050660337686449E-2</v>
      </c>
      <c r="E166" s="48">
        <v>1532.3</v>
      </c>
      <c r="F166" s="49">
        <v>4.5913995951130458E-2</v>
      </c>
      <c r="G166" s="50">
        <v>-0.19644364827064686</v>
      </c>
      <c r="H166" s="452"/>
      <c r="N166" s="45" t="s">
        <v>265</v>
      </c>
      <c r="O166" s="46">
        <v>1906.8979999999999</v>
      </c>
      <c r="P166" s="47">
        <v>5.4050660337686449E-2</v>
      </c>
      <c r="Q166" s="48">
        <v>1532.3</v>
      </c>
      <c r="R166" s="49">
        <v>4.5913995951130458E-2</v>
      </c>
      <c r="S166" s="50">
        <v>-0.19644364827064686</v>
      </c>
    </row>
    <row r="167" spans="2:19" ht="15.6" x14ac:dyDescent="0.3">
      <c r="B167" s="45" t="s">
        <v>233</v>
      </c>
      <c r="C167" s="46">
        <v>2371.9650000000001</v>
      </c>
      <c r="D167" s="47">
        <v>6.7232895806634885E-2</v>
      </c>
      <c r="E167" s="48">
        <v>2484.694</v>
      </c>
      <c r="F167" s="49">
        <v>7.4451628438163636E-2</v>
      </c>
      <c r="G167" s="50">
        <v>4.7525574787149028E-2</v>
      </c>
      <c r="H167" s="452"/>
      <c r="N167" s="45" t="s">
        <v>266</v>
      </c>
      <c r="O167" s="46">
        <v>2371.9650000000001</v>
      </c>
      <c r="P167" s="47">
        <v>6.7232895806634885E-2</v>
      </c>
      <c r="Q167" s="48">
        <v>2484.694</v>
      </c>
      <c r="R167" s="49">
        <v>7.4451628438163636E-2</v>
      </c>
      <c r="S167" s="50">
        <v>4.7525574787149028E-2</v>
      </c>
    </row>
    <row r="168" spans="2:19" ht="15.6" x14ac:dyDescent="0.3">
      <c r="B168" s="45" t="s">
        <v>234</v>
      </c>
      <c r="C168" s="46">
        <v>5.774</v>
      </c>
      <c r="D168" s="47">
        <v>1.6366292942244503E-4</v>
      </c>
      <c r="E168" s="48">
        <v>6.66</v>
      </c>
      <c r="F168" s="49">
        <v>1.9956092999708208E-4</v>
      </c>
      <c r="G168" s="50">
        <v>0.1534464842396952</v>
      </c>
      <c r="H168" s="452"/>
      <c r="N168" s="45" t="s">
        <v>267</v>
      </c>
      <c r="O168" s="46">
        <v>5.774</v>
      </c>
      <c r="P168" s="47">
        <v>1.6366292942244503E-4</v>
      </c>
      <c r="Q168" s="48">
        <v>6.66</v>
      </c>
      <c r="R168" s="49">
        <v>1.9956092999708208E-4</v>
      </c>
      <c r="S168" s="50">
        <v>0.1534464842396952</v>
      </c>
    </row>
    <row r="169" spans="2:19" ht="15.6" x14ac:dyDescent="0.3">
      <c r="B169" s="45" t="s">
        <v>235</v>
      </c>
      <c r="C169" s="46">
        <v>11.831</v>
      </c>
      <c r="D169" s="47">
        <v>3.3534743990248477E-4</v>
      </c>
      <c r="E169" s="48">
        <v>67.245999999999995</v>
      </c>
      <c r="F169" s="49">
        <v>2.0149661108984653E-3</v>
      </c>
      <c r="G169" s="50">
        <v>4.6838813287127037</v>
      </c>
      <c r="H169" s="452"/>
      <c r="N169" s="45" t="s">
        <v>268</v>
      </c>
      <c r="O169" s="46">
        <v>11.831</v>
      </c>
      <c r="P169" s="47">
        <v>3.3534743990248477E-4</v>
      </c>
      <c r="Q169" s="48">
        <v>67.245999999999995</v>
      </c>
      <c r="R169" s="49">
        <v>2.0149661108984653E-3</v>
      </c>
      <c r="S169" s="50">
        <v>4.6838813287127037</v>
      </c>
    </row>
    <row r="170" spans="2:19" ht="16.2" thickBot="1" x14ac:dyDescent="0.35">
      <c r="B170" s="45" t="s">
        <v>236</v>
      </c>
      <c r="C170" s="46">
        <v>2181.4670000000001</v>
      </c>
      <c r="D170" s="47">
        <v>6.1833266307307393E-2</v>
      </c>
      <c r="E170" s="48">
        <v>2311.547</v>
      </c>
      <c r="F170" s="49">
        <v>6.9263433791586351E-2</v>
      </c>
      <c r="G170" s="50">
        <v>5.962959788069222E-2</v>
      </c>
      <c r="H170" s="452"/>
      <c r="N170" s="45" t="s">
        <v>269</v>
      </c>
      <c r="O170" s="46">
        <v>2181.4670000000001</v>
      </c>
      <c r="P170" s="47">
        <v>6.1833266307307393E-2</v>
      </c>
      <c r="Q170" s="48">
        <v>2311.547</v>
      </c>
      <c r="R170" s="49">
        <v>6.9263433791586351E-2</v>
      </c>
      <c r="S170" s="50">
        <v>5.962959788069222E-2</v>
      </c>
    </row>
    <row r="171" spans="2:19" ht="16.8" thickTop="1" thickBot="1" x14ac:dyDescent="0.35">
      <c r="B171" s="35" t="s">
        <v>237</v>
      </c>
      <c r="C171" s="36">
        <v>13779.268</v>
      </c>
      <c r="D171" s="41">
        <v>0.39057072500466838</v>
      </c>
      <c r="E171" s="42">
        <v>12639.483</v>
      </c>
      <c r="F171" s="43">
        <v>0.37873077810244882</v>
      </c>
      <c r="G171" s="44">
        <v>-8.2717383826194535E-2</v>
      </c>
      <c r="H171" s="452"/>
      <c r="N171" s="35" t="s">
        <v>270</v>
      </c>
      <c r="O171" s="36">
        <v>13779.268</v>
      </c>
      <c r="P171" s="41">
        <v>0.39057072500466838</v>
      </c>
      <c r="Q171" s="42">
        <v>12639.483</v>
      </c>
      <c r="R171" s="43">
        <v>0.37873077810244882</v>
      </c>
      <c r="S171" s="44">
        <v>-8.2717383826194535E-2</v>
      </c>
    </row>
    <row r="172" spans="2:19" ht="16.2" thickTop="1" x14ac:dyDescent="0.3">
      <c r="B172" s="45" t="s">
        <v>238</v>
      </c>
      <c r="C172" s="46">
        <v>859.48599999999999</v>
      </c>
      <c r="D172" s="47">
        <v>2.4361966844056043E-2</v>
      </c>
      <c r="E172" s="48">
        <v>549.09199999999998</v>
      </c>
      <c r="F172" s="49">
        <v>1.6453049575669336E-2</v>
      </c>
      <c r="G172" s="50">
        <v>-0.36113909941523192</v>
      </c>
      <c r="H172" s="452"/>
      <c r="N172" s="45" t="s">
        <v>271</v>
      </c>
      <c r="O172" s="46">
        <v>859.48599999999999</v>
      </c>
      <c r="P172" s="47">
        <v>2.4361966844056043E-2</v>
      </c>
      <c r="Q172" s="48">
        <v>549.09199999999998</v>
      </c>
      <c r="R172" s="49">
        <v>1.6453049575669336E-2</v>
      </c>
      <c r="S172" s="50">
        <v>-0.36113909941523192</v>
      </c>
    </row>
    <row r="173" spans="2:19" ht="15.6" x14ac:dyDescent="0.3">
      <c r="B173" s="45" t="s">
        <v>239</v>
      </c>
      <c r="C173" s="46">
        <v>1467.9179999999999</v>
      </c>
      <c r="D173" s="47">
        <v>4.1607855911315661E-2</v>
      </c>
      <c r="E173" s="48">
        <v>1406.9559999999999</v>
      </c>
      <c r="F173" s="49">
        <v>4.2158175349095287E-2</v>
      </c>
      <c r="G173" s="50">
        <v>-4.1529567727897621E-2</v>
      </c>
      <c r="H173" s="452"/>
      <c r="N173" s="45" t="s">
        <v>272</v>
      </c>
      <c r="O173" s="46">
        <v>1467.9179999999999</v>
      </c>
      <c r="P173" s="47">
        <v>4.1607855911315661E-2</v>
      </c>
      <c r="Q173" s="48">
        <v>1406.9559999999999</v>
      </c>
      <c r="R173" s="49">
        <v>4.2158175349095287E-2</v>
      </c>
      <c r="S173" s="50">
        <v>-4.1529567727897621E-2</v>
      </c>
    </row>
    <row r="174" spans="2:19" ht="15.6" x14ac:dyDescent="0.3">
      <c r="B174" s="45" t="s">
        <v>240</v>
      </c>
      <c r="C174" s="46">
        <v>10915.856</v>
      </c>
      <c r="D174" s="47">
        <v>0.3094078576573559</v>
      </c>
      <c r="E174" s="48">
        <v>10987.876</v>
      </c>
      <c r="F174" s="49">
        <v>0.32924185484273549</v>
      </c>
      <c r="G174" s="50">
        <v>6.5977418536851129E-3</v>
      </c>
      <c r="H174" s="452"/>
      <c r="N174" s="45" t="s">
        <v>273</v>
      </c>
      <c r="O174" s="46">
        <v>10915.856</v>
      </c>
      <c r="P174" s="47">
        <v>0.3094078576573559</v>
      </c>
      <c r="Q174" s="48">
        <v>10987.876</v>
      </c>
      <c r="R174" s="49">
        <v>0.32924185484273549</v>
      </c>
      <c r="S174" s="50">
        <v>6.5977418536851129E-3</v>
      </c>
    </row>
    <row r="175" spans="2:19" ht="15.6" x14ac:dyDescent="0.3">
      <c r="B175" s="45" t="s">
        <v>241</v>
      </c>
      <c r="C175" s="46">
        <v>2311.3130000000001</v>
      </c>
      <c r="D175" s="47">
        <v>6.5513726427464447E-2</v>
      </c>
      <c r="E175" s="48">
        <v>1813.317</v>
      </c>
      <c r="F175" s="49">
        <v>5.433441845338121E-2</v>
      </c>
      <c r="G175" s="50">
        <v>-0.21546021676856408</v>
      </c>
      <c r="H175" s="452"/>
      <c r="N175" s="45" t="s">
        <v>274</v>
      </c>
      <c r="O175" s="46">
        <v>2311.3130000000001</v>
      </c>
      <c r="P175" s="47">
        <v>6.5513726427464447E-2</v>
      </c>
      <c r="Q175" s="48">
        <v>1813.317</v>
      </c>
      <c r="R175" s="49">
        <v>5.433441845338121E-2</v>
      </c>
      <c r="S175" s="50">
        <v>-0.21546021676856408</v>
      </c>
    </row>
    <row r="176" spans="2:19" ht="15.6" x14ac:dyDescent="0.3">
      <c r="B176" s="45" t="s">
        <v>235</v>
      </c>
      <c r="C176" s="46">
        <v>2.734</v>
      </c>
      <c r="D176" s="47">
        <v>7.7494708874431011E-5</v>
      </c>
      <c r="E176" s="48">
        <v>98.191000000000003</v>
      </c>
      <c r="F176" s="49">
        <v>2.9422052968984215E-3</v>
      </c>
      <c r="G176" s="50" t="s">
        <v>188</v>
      </c>
      <c r="H176" s="452"/>
      <c r="N176" s="45" t="s">
        <v>268</v>
      </c>
      <c r="O176" s="46">
        <v>2.734</v>
      </c>
      <c r="P176" s="47">
        <v>7.7494708874431011E-5</v>
      </c>
      <c r="Q176" s="48">
        <v>98.191000000000003</v>
      </c>
      <c r="R176" s="49">
        <v>2.9422052968984215E-3</v>
      </c>
      <c r="S176" s="50" t="s">
        <v>188</v>
      </c>
    </row>
    <row r="177" spans="2:19" ht="15.6" x14ac:dyDescent="0.3">
      <c r="B177" s="45" t="s">
        <v>242</v>
      </c>
      <c r="C177" s="46">
        <v>139.54499999999999</v>
      </c>
      <c r="D177" s="47">
        <v>3.9553764264383595E-3</v>
      </c>
      <c r="E177" s="48">
        <v>223.57300000000001</v>
      </c>
      <c r="F177" s="49">
        <v>6.6991645348705156E-3</v>
      </c>
      <c r="G177" s="50">
        <v>0.60215701028342128</v>
      </c>
      <c r="H177" s="452"/>
      <c r="N177" s="45" t="s">
        <v>275</v>
      </c>
      <c r="O177" s="46">
        <v>139.54499999999999</v>
      </c>
      <c r="P177" s="47">
        <v>3.9553764264383595E-3</v>
      </c>
      <c r="Q177" s="48">
        <v>223.57300000000001</v>
      </c>
      <c r="R177" s="49">
        <v>6.6991645348705156E-3</v>
      </c>
      <c r="S177" s="50">
        <v>0.60215701028342128</v>
      </c>
    </row>
    <row r="178" spans="2:19" ht="16.2" thickBot="1" x14ac:dyDescent="0.35">
      <c r="B178" s="45" t="s">
        <v>243</v>
      </c>
      <c r="C178" s="46">
        <v>5803.7079999999996</v>
      </c>
      <c r="D178" s="47">
        <v>0.16450499701982674</v>
      </c>
      <c r="E178" s="48">
        <v>5654.7780000000002</v>
      </c>
      <c r="F178" s="49">
        <v>0.16944035384490089</v>
      </c>
      <c r="G178" s="50">
        <v>-2.5661180748583368E-2</v>
      </c>
      <c r="H178" s="452"/>
      <c r="N178" s="45" t="s">
        <v>276</v>
      </c>
      <c r="O178" s="46">
        <v>5803.7079999999996</v>
      </c>
      <c r="P178" s="47">
        <v>0.16450499701982674</v>
      </c>
      <c r="Q178" s="48">
        <v>5654.7780000000002</v>
      </c>
      <c r="R178" s="49">
        <v>0.16944035384490089</v>
      </c>
      <c r="S178" s="50">
        <v>-2.5661180748583368E-2</v>
      </c>
    </row>
    <row r="179" spans="2:19" ht="16.8" thickTop="1" thickBot="1" x14ac:dyDescent="0.35">
      <c r="B179" s="35" t="s">
        <v>244</v>
      </c>
      <c r="C179" s="36">
        <v>21500.560000000001</v>
      </c>
      <c r="D179" s="41">
        <v>0.60942927499533162</v>
      </c>
      <c r="E179" s="42">
        <v>20733.782999999999</v>
      </c>
      <c r="F179" s="43">
        <v>0.62126922189755107</v>
      </c>
      <c r="G179" s="44">
        <v>-3.5663117611820394E-2</v>
      </c>
      <c r="H179" s="452"/>
      <c r="N179" s="35" t="s">
        <v>277</v>
      </c>
      <c r="O179" s="36">
        <v>21500.560000000001</v>
      </c>
      <c r="P179" s="41">
        <v>0.60942927499533162</v>
      </c>
      <c r="Q179" s="42">
        <v>20733.782999999999</v>
      </c>
      <c r="R179" s="43">
        <v>0.62126922189755107</v>
      </c>
      <c r="S179" s="44">
        <v>-3.5663117611820394E-2</v>
      </c>
    </row>
    <row r="180" spans="2:19" ht="19.2" thickTop="1" thickBot="1" x14ac:dyDescent="0.35">
      <c r="B180" s="134" t="s">
        <v>245</v>
      </c>
      <c r="C180" s="56">
        <v>35279.828000000001</v>
      </c>
      <c r="D180" s="135">
        <v>1</v>
      </c>
      <c r="E180" s="57">
        <v>33373.266000000003</v>
      </c>
      <c r="F180" s="136">
        <v>1</v>
      </c>
      <c r="G180" s="137">
        <v>-5.4041136481731145E-2</v>
      </c>
      <c r="H180" s="452"/>
      <c r="N180" s="134" t="s">
        <v>278</v>
      </c>
      <c r="O180" s="56">
        <v>35279.828000000001</v>
      </c>
      <c r="P180" s="135">
        <v>1</v>
      </c>
      <c r="Q180" s="57">
        <v>33373.266000000003</v>
      </c>
      <c r="R180" s="136">
        <v>1</v>
      </c>
      <c r="S180" s="137">
        <v>-5.4041136481731145E-2</v>
      </c>
    </row>
    <row r="181" spans="2:19" ht="16.2" thickTop="1" x14ac:dyDescent="0.3">
      <c r="B181" s="45" t="s">
        <v>246</v>
      </c>
      <c r="C181" s="46">
        <v>3454.752</v>
      </c>
      <c r="D181" s="47">
        <v>9.7924286932464633E-2</v>
      </c>
      <c r="E181" s="48">
        <v>3570.7979999999998</v>
      </c>
      <c r="F181" s="49">
        <v>0.10699576121797608</v>
      </c>
      <c r="G181" s="50">
        <v>3.3590254814238385E-2</v>
      </c>
      <c r="H181" s="452"/>
      <c r="N181" s="45" t="s">
        <v>279</v>
      </c>
      <c r="O181" s="46">
        <v>3454.752</v>
      </c>
      <c r="P181" s="47">
        <v>9.7924286932464633E-2</v>
      </c>
      <c r="Q181" s="48">
        <v>3570.7979999999998</v>
      </c>
      <c r="R181" s="49">
        <v>0.10699576121797608</v>
      </c>
      <c r="S181" s="50">
        <v>3.3590254814238385E-2</v>
      </c>
    </row>
    <row r="182" spans="2:19" ht="15.6" x14ac:dyDescent="0.3">
      <c r="B182" s="45" t="s">
        <v>247</v>
      </c>
      <c r="C182" s="46">
        <v>-33.744</v>
      </c>
      <c r="D182" s="47">
        <v>-9.5646724808295545E-4</v>
      </c>
      <c r="E182" s="48">
        <v>11.037000000000001</v>
      </c>
      <c r="F182" s="49">
        <v>3.3071381146813737E-4</v>
      </c>
      <c r="G182" s="50" t="s">
        <v>188</v>
      </c>
      <c r="H182" s="452"/>
      <c r="N182" s="45" t="s">
        <v>280</v>
      </c>
      <c r="O182" s="46">
        <v>-33.744</v>
      </c>
      <c r="P182" s="47">
        <v>-9.5646724808295545E-4</v>
      </c>
      <c r="Q182" s="48">
        <v>11.037000000000001</v>
      </c>
      <c r="R182" s="49">
        <v>3.3071381146813737E-4</v>
      </c>
      <c r="S182" s="50" t="s">
        <v>188</v>
      </c>
    </row>
    <row r="183" spans="2:19" ht="16.2" thickBot="1" x14ac:dyDescent="0.35">
      <c r="B183" s="45" t="s">
        <v>194</v>
      </c>
      <c r="C183" s="46">
        <v>1776.261</v>
      </c>
      <c r="D183" s="47">
        <v>5.0347779473301282E-2</v>
      </c>
      <c r="E183" s="48">
        <v>1400.1020000000001</v>
      </c>
      <c r="F183" s="49">
        <v>4.1952801382999193E-2</v>
      </c>
      <c r="G183" s="50">
        <v>-0.2117701171167975</v>
      </c>
      <c r="H183" s="452"/>
      <c r="N183" s="45" t="s">
        <v>281</v>
      </c>
      <c r="O183" s="46">
        <v>1776.261</v>
      </c>
      <c r="P183" s="47">
        <v>5.0347779473301282E-2</v>
      </c>
      <c r="Q183" s="48">
        <v>1400.1020000000001</v>
      </c>
      <c r="R183" s="49">
        <v>4.1952801382999193E-2</v>
      </c>
      <c r="S183" s="50">
        <v>-0.2117701171167975</v>
      </c>
    </row>
    <row r="184" spans="2:19" ht="16.8" thickTop="1" thickBot="1" x14ac:dyDescent="0.35">
      <c r="B184" s="35" t="s">
        <v>32</v>
      </c>
      <c r="C184" s="36">
        <v>5197.2690000000002</v>
      </c>
      <c r="D184" s="41">
        <v>0.14731559915768297</v>
      </c>
      <c r="E184" s="42">
        <v>4981.9369999999999</v>
      </c>
      <c r="F184" s="43">
        <v>0.1492792764124434</v>
      </c>
      <c r="G184" s="44">
        <v>-4.1431759641457955E-2</v>
      </c>
      <c r="H184" s="452"/>
      <c r="N184" s="35" t="s">
        <v>34</v>
      </c>
      <c r="O184" s="36">
        <v>5197.2690000000002</v>
      </c>
      <c r="P184" s="41">
        <v>0.14731559915768297</v>
      </c>
      <c r="Q184" s="42">
        <v>4981.9369999999999</v>
      </c>
      <c r="R184" s="43">
        <v>0.1492792764124434</v>
      </c>
      <c r="S184" s="44">
        <v>-4.1431759641457955E-2</v>
      </c>
    </row>
    <row r="185" spans="2:19" ht="16.2" thickTop="1" x14ac:dyDescent="0.3">
      <c r="B185" s="45" t="s">
        <v>248</v>
      </c>
      <c r="C185" s="46">
        <v>58.776000000000003</v>
      </c>
      <c r="D185" s="47">
        <v>1.665994516753313E-3</v>
      </c>
      <c r="E185" s="48">
        <v>3.9740000000000002</v>
      </c>
      <c r="F185" s="49">
        <v>1.1907734771897961E-4</v>
      </c>
      <c r="G185" s="50">
        <v>-0.93238736899414731</v>
      </c>
      <c r="H185" s="452"/>
      <c r="N185" s="45" t="s">
        <v>282</v>
      </c>
      <c r="O185" s="46">
        <v>58.776000000000003</v>
      </c>
      <c r="P185" s="47">
        <v>1.665994516753313E-3</v>
      </c>
      <c r="Q185" s="48">
        <v>3.9740000000000002</v>
      </c>
      <c r="R185" s="49">
        <v>1.1907734771897961E-4</v>
      </c>
      <c r="S185" s="50">
        <v>-0.93238736899414731</v>
      </c>
    </row>
    <row r="186" spans="2:19" ht="15.6" x14ac:dyDescent="0.3">
      <c r="B186" s="45" t="s">
        <v>249</v>
      </c>
      <c r="C186" s="46">
        <v>7382.116</v>
      </c>
      <c r="D186" s="47">
        <v>0.20924467092073123</v>
      </c>
      <c r="E186" s="48">
        <v>4906.8440000000001</v>
      </c>
      <c r="F186" s="49">
        <v>0.14702918198057091</v>
      </c>
      <c r="G186" s="50">
        <v>-0.33530657063638658</v>
      </c>
      <c r="H186" s="452"/>
      <c r="N186" s="45" t="s">
        <v>283</v>
      </c>
      <c r="O186" s="46">
        <v>7382.116</v>
      </c>
      <c r="P186" s="47">
        <v>0.20924467092073123</v>
      </c>
      <c r="Q186" s="48">
        <v>4906.8440000000001</v>
      </c>
      <c r="R186" s="49">
        <v>0.14702918198057091</v>
      </c>
      <c r="S186" s="50">
        <v>-0.33530657063638658</v>
      </c>
    </row>
    <row r="187" spans="2:19" ht="15.6" x14ac:dyDescent="0.3">
      <c r="B187" s="45" t="s">
        <v>250</v>
      </c>
      <c r="C187" s="46">
        <v>1333.75</v>
      </c>
      <c r="D187" s="47">
        <v>3.7804889524971602E-2</v>
      </c>
      <c r="E187" s="48">
        <v>1188.1769999999999</v>
      </c>
      <c r="F187" s="49">
        <v>3.5602658726898342E-2</v>
      </c>
      <c r="G187" s="50">
        <v>-0.10914564198687915</v>
      </c>
      <c r="H187" s="452"/>
      <c r="N187" s="45" t="s">
        <v>284</v>
      </c>
      <c r="O187" s="46">
        <v>1333.75</v>
      </c>
      <c r="P187" s="47">
        <v>3.7804889524971602E-2</v>
      </c>
      <c r="Q187" s="48">
        <v>1188.1769999999999</v>
      </c>
      <c r="R187" s="49">
        <v>3.5602658726898342E-2</v>
      </c>
      <c r="S187" s="50">
        <v>-0.10914564198687915</v>
      </c>
    </row>
    <row r="188" spans="2:19" ht="15.6" x14ac:dyDescent="0.3">
      <c r="B188" s="45" t="s">
        <v>251</v>
      </c>
      <c r="C188" s="46">
        <v>1619.934</v>
      </c>
      <c r="D188" s="47">
        <v>4.5916720455666617E-2</v>
      </c>
      <c r="E188" s="48">
        <v>1655.086</v>
      </c>
      <c r="F188" s="49">
        <v>4.9593168376148737E-2</v>
      </c>
      <c r="G188" s="50">
        <v>2.1699649491892847E-2</v>
      </c>
      <c r="H188" s="452"/>
      <c r="N188" s="45" t="s">
        <v>285</v>
      </c>
      <c r="O188" s="46">
        <v>1619.934</v>
      </c>
      <c r="P188" s="47">
        <v>4.5916720455666617E-2</v>
      </c>
      <c r="Q188" s="48">
        <v>1655.086</v>
      </c>
      <c r="R188" s="49">
        <v>4.9593168376148737E-2</v>
      </c>
      <c r="S188" s="50">
        <v>2.1699649491892847E-2</v>
      </c>
    </row>
    <row r="189" spans="2:19" ht="15.6" x14ac:dyDescent="0.3">
      <c r="B189" s="45" t="s">
        <v>252</v>
      </c>
      <c r="C189" s="46">
        <v>114.67</v>
      </c>
      <c r="D189" s="47">
        <v>3.2502992928423575E-3</v>
      </c>
      <c r="E189" s="48">
        <v>70.34</v>
      </c>
      <c r="F189" s="49">
        <v>2.1076750474466597E-3</v>
      </c>
      <c r="G189" s="50">
        <v>-0.3865875991976977</v>
      </c>
      <c r="H189" s="452"/>
      <c r="N189" s="45" t="s">
        <v>286</v>
      </c>
      <c r="O189" s="46">
        <v>114.67</v>
      </c>
      <c r="P189" s="47">
        <v>3.2502992928423575E-3</v>
      </c>
      <c r="Q189" s="48">
        <v>70.34</v>
      </c>
      <c r="R189" s="49">
        <v>2.1076750474466597E-3</v>
      </c>
      <c r="S189" s="50">
        <v>-0.3865875991976977</v>
      </c>
    </row>
    <row r="190" spans="2:19" ht="16.2" thickBot="1" x14ac:dyDescent="0.35">
      <c r="B190" s="45" t="s">
        <v>253</v>
      </c>
      <c r="C190" s="46">
        <v>180.178</v>
      </c>
      <c r="D190" s="47">
        <v>5.1071110664144955E-3</v>
      </c>
      <c r="E190" s="48">
        <v>109.914</v>
      </c>
      <c r="F190" s="49">
        <v>3.2934744834383304E-3</v>
      </c>
      <c r="G190" s="50">
        <v>-0.38996991863601549</v>
      </c>
      <c r="H190" s="452"/>
      <c r="N190" s="45" t="s">
        <v>287</v>
      </c>
      <c r="O190" s="46">
        <v>180.178</v>
      </c>
      <c r="P190" s="47">
        <v>5.1071110664144955E-3</v>
      </c>
      <c r="Q190" s="48">
        <v>109.914</v>
      </c>
      <c r="R190" s="49">
        <v>3.2934744834383304E-3</v>
      </c>
      <c r="S190" s="50">
        <v>-0.38996991863601549</v>
      </c>
    </row>
    <row r="191" spans="2:19" ht="16.8" thickTop="1" thickBot="1" x14ac:dyDescent="0.35">
      <c r="B191" s="35" t="s">
        <v>254</v>
      </c>
      <c r="C191" s="36">
        <v>10689.423999999999</v>
      </c>
      <c r="D191" s="41">
        <v>0.30298968577737961</v>
      </c>
      <c r="E191" s="42">
        <v>7934.335</v>
      </c>
      <c r="F191" s="43">
        <v>0.23774523596222197</v>
      </c>
      <c r="G191" s="44">
        <v>-0.2577397060870632</v>
      </c>
      <c r="H191" s="452"/>
      <c r="N191" s="35" t="s">
        <v>288</v>
      </c>
      <c r="O191" s="36">
        <v>10689.423999999999</v>
      </c>
      <c r="P191" s="41">
        <v>0.30298968577737961</v>
      </c>
      <c r="Q191" s="42">
        <v>7934.335</v>
      </c>
      <c r="R191" s="43">
        <v>0.23774523596222197</v>
      </c>
      <c r="S191" s="44">
        <v>-0.2577397060870632</v>
      </c>
    </row>
    <row r="192" spans="2:19" ht="16.2" thickTop="1" x14ac:dyDescent="0.3">
      <c r="B192" s="45" t="s">
        <v>255</v>
      </c>
      <c r="C192" s="46">
        <v>524.72400000000005</v>
      </c>
      <c r="D192" s="47">
        <v>1.4873201762775035E-2</v>
      </c>
      <c r="E192" s="48">
        <v>317.827</v>
      </c>
      <c r="F192" s="49">
        <v>9.5234011558832741E-3</v>
      </c>
      <c r="G192" s="50">
        <v>-0.39429681127602323</v>
      </c>
      <c r="H192" s="452"/>
      <c r="N192" s="45" t="s">
        <v>289</v>
      </c>
      <c r="O192" s="46">
        <v>524.72400000000005</v>
      </c>
      <c r="P192" s="47">
        <v>1.4873201762775035E-2</v>
      </c>
      <c r="Q192" s="48">
        <v>317.827</v>
      </c>
      <c r="R192" s="49">
        <v>9.5234011558832741E-3</v>
      </c>
      <c r="S192" s="50">
        <v>-0.39429681127602323</v>
      </c>
    </row>
    <row r="193" spans="2:19" ht="15.6" x14ac:dyDescent="0.3">
      <c r="B193" s="45" t="s">
        <v>256</v>
      </c>
      <c r="C193" s="46">
        <v>1034.3409999999999</v>
      </c>
      <c r="D193" s="47">
        <v>2.9318198490083339E-2</v>
      </c>
      <c r="E193" s="48">
        <v>1027.9570000000001</v>
      </c>
      <c r="F193" s="49">
        <v>3.0801810047599177E-2</v>
      </c>
      <c r="G193" s="50">
        <v>-6.1720457760059411E-3</v>
      </c>
      <c r="H193" s="452"/>
      <c r="N193" s="45" t="s">
        <v>290</v>
      </c>
      <c r="O193" s="46">
        <v>1034.3409999999999</v>
      </c>
      <c r="P193" s="47">
        <v>2.9318198490083339E-2</v>
      </c>
      <c r="Q193" s="48">
        <v>1027.9570000000001</v>
      </c>
      <c r="R193" s="49">
        <v>3.0801810047599177E-2</v>
      </c>
      <c r="S193" s="50">
        <v>-6.1720457760059411E-3</v>
      </c>
    </row>
    <row r="194" spans="2:19" ht="15.6" x14ac:dyDescent="0.3">
      <c r="B194" s="45" t="s">
        <v>257</v>
      </c>
      <c r="C194" s="46">
        <v>3362.7440000000001</v>
      </c>
      <c r="D194" s="47">
        <v>9.5316337710036461E-2</v>
      </c>
      <c r="E194" s="48">
        <v>3782.279</v>
      </c>
      <c r="F194" s="49">
        <v>0.11333259981207712</v>
      </c>
      <c r="G194" s="50">
        <v>0.12475972003815916</v>
      </c>
      <c r="H194" s="452"/>
      <c r="N194" s="45" t="s">
        <v>291</v>
      </c>
      <c r="O194" s="46">
        <v>3362.7440000000001</v>
      </c>
      <c r="P194" s="47">
        <v>9.5316337710036461E-2</v>
      </c>
      <c r="Q194" s="48">
        <v>3782.279</v>
      </c>
      <c r="R194" s="49">
        <v>0.11333259981207712</v>
      </c>
      <c r="S194" s="50">
        <v>0.12475972003815916</v>
      </c>
    </row>
    <row r="195" spans="2:19" ht="15.6" x14ac:dyDescent="0.3">
      <c r="B195" s="45" t="s">
        <v>252</v>
      </c>
      <c r="C195" s="46">
        <v>124.03700000000001</v>
      </c>
      <c r="D195" s="47">
        <v>3.5158051224059256E-3</v>
      </c>
      <c r="E195" s="48">
        <v>62.988999999999997</v>
      </c>
      <c r="F195" s="49">
        <v>1.88740892185979E-3</v>
      </c>
      <c r="G195" s="50">
        <v>-0.49217572176044244</v>
      </c>
      <c r="H195" s="452"/>
      <c r="N195" s="45" t="s">
        <v>286</v>
      </c>
      <c r="O195" s="46">
        <v>124.03700000000001</v>
      </c>
      <c r="P195" s="47">
        <v>3.5158051224059256E-3</v>
      </c>
      <c r="Q195" s="48">
        <v>62.988999999999997</v>
      </c>
      <c r="R195" s="49">
        <v>1.88740892185979E-3</v>
      </c>
      <c r="S195" s="50">
        <v>-0.49217572176044244</v>
      </c>
    </row>
    <row r="196" spans="2:19" ht="15.6" x14ac:dyDescent="0.3">
      <c r="B196" s="45" t="s">
        <v>258</v>
      </c>
      <c r="C196" s="46">
        <v>13922.566999999999</v>
      </c>
      <c r="D196" s="47">
        <v>0.39463250784555975</v>
      </c>
      <c r="E196" s="48">
        <v>14823.177</v>
      </c>
      <c r="F196" s="49">
        <v>0.44416321135605963</v>
      </c>
      <c r="G196" s="50">
        <v>6.4687065251688214E-2</v>
      </c>
      <c r="H196" s="452"/>
      <c r="N196" s="45" t="s">
        <v>292</v>
      </c>
      <c r="O196" s="46">
        <v>13922.566999999999</v>
      </c>
      <c r="P196" s="47">
        <v>0.39463250784555975</v>
      </c>
      <c r="Q196" s="48">
        <v>14823.177</v>
      </c>
      <c r="R196" s="49">
        <v>0.44416321135605963</v>
      </c>
      <c r="S196" s="50">
        <v>6.4687065251688214E-2</v>
      </c>
    </row>
    <row r="197" spans="2:19" ht="16.2" thickBot="1" x14ac:dyDescent="0.35">
      <c r="B197" s="45" t="s">
        <v>259</v>
      </c>
      <c r="C197" s="46">
        <v>424.72199999999998</v>
      </c>
      <c r="D197" s="47">
        <v>1.2038664134076843E-2</v>
      </c>
      <c r="E197" s="48">
        <v>442.76499999999999</v>
      </c>
      <c r="F197" s="49">
        <v>1.3267056331855561E-2</v>
      </c>
      <c r="G197" s="50">
        <v>4.2481905811330822E-2</v>
      </c>
      <c r="H197" s="453"/>
      <c r="N197" s="45" t="s">
        <v>293</v>
      </c>
      <c r="O197" s="46">
        <v>424.72199999999998</v>
      </c>
      <c r="P197" s="47">
        <v>1.2038664134076843E-2</v>
      </c>
      <c r="Q197" s="48">
        <v>442.76499999999999</v>
      </c>
      <c r="R197" s="49">
        <v>1.3267056331855561E-2</v>
      </c>
      <c r="S197" s="50">
        <v>4.2481905811330822E-2</v>
      </c>
    </row>
    <row r="198" spans="2:19" ht="16.8" thickTop="1" thickBot="1" x14ac:dyDescent="0.35">
      <c r="B198" s="35" t="s">
        <v>260</v>
      </c>
      <c r="C198" s="36">
        <v>19393.135000000002</v>
      </c>
      <c r="D198" s="41">
        <v>0.54969471506493739</v>
      </c>
      <c r="E198" s="42">
        <v>20456.993999999999</v>
      </c>
      <c r="F198" s="43">
        <v>0.61297548762533449</v>
      </c>
      <c r="G198" s="44">
        <v>5.4857504988234052E-2</v>
      </c>
      <c r="H198" s="453"/>
      <c r="N198" s="35" t="s">
        <v>294</v>
      </c>
      <c r="O198" s="36">
        <v>19393.135000000002</v>
      </c>
      <c r="P198" s="41">
        <v>0.54969471506493739</v>
      </c>
      <c r="Q198" s="42">
        <v>20456.993999999999</v>
      </c>
      <c r="R198" s="43">
        <v>0.61297548762533449</v>
      </c>
      <c r="S198" s="44">
        <v>5.4857504988234052E-2</v>
      </c>
    </row>
    <row r="199" spans="2:19" ht="19.2" thickTop="1" thickBot="1" x14ac:dyDescent="0.35">
      <c r="B199" s="134" t="s">
        <v>261</v>
      </c>
      <c r="C199" s="56">
        <v>35279.828000000001</v>
      </c>
      <c r="D199" s="135">
        <v>1</v>
      </c>
      <c r="E199" s="57">
        <v>33373.265999999996</v>
      </c>
      <c r="F199" s="136">
        <v>0.99999999999999978</v>
      </c>
      <c r="G199" s="137">
        <v>-5.4041136481731256E-2</v>
      </c>
      <c r="N199" s="134" t="s">
        <v>295</v>
      </c>
      <c r="O199" s="56">
        <v>35279.828000000001</v>
      </c>
      <c r="P199" s="135">
        <v>1</v>
      </c>
      <c r="Q199" s="57">
        <v>33373.265999999996</v>
      </c>
      <c r="R199" s="136">
        <v>0.99999999999999978</v>
      </c>
      <c r="S199" s="137">
        <v>-5.4041136481731256E-2</v>
      </c>
    </row>
    <row r="200" spans="2:19" ht="15.6" thickTop="1" thickBot="1" x14ac:dyDescent="0.35"/>
    <row r="201" spans="2:19" ht="22.2" thickTop="1" thickBot="1" x14ac:dyDescent="0.35">
      <c r="B201" s="1" t="s">
        <v>0</v>
      </c>
      <c r="C201" s="2"/>
      <c r="D201" s="2"/>
      <c r="E201" s="2"/>
      <c r="F201" s="2"/>
      <c r="G201" s="3" t="s">
        <v>35</v>
      </c>
      <c r="H201" s="454"/>
      <c r="N201" s="1" t="s">
        <v>0</v>
      </c>
      <c r="O201" s="2"/>
      <c r="P201" s="2"/>
      <c r="Q201" s="2"/>
      <c r="R201" s="2"/>
      <c r="S201" s="3" t="s">
        <v>36</v>
      </c>
    </row>
    <row r="202" spans="2:19" ht="16.8" thickTop="1" thickBot="1" x14ac:dyDescent="0.35">
      <c r="B202" s="138" t="s">
        <v>95</v>
      </c>
      <c r="C202" s="139">
        <v>42369</v>
      </c>
      <c r="D202" s="139">
        <v>42460</v>
      </c>
      <c r="E202" s="139">
        <v>42551</v>
      </c>
      <c r="F202" s="139">
        <v>42643</v>
      </c>
      <c r="G202" s="140">
        <v>42734</v>
      </c>
      <c r="H202" s="454"/>
      <c r="N202" s="138" t="s">
        <v>111</v>
      </c>
      <c r="O202" s="150">
        <v>42369</v>
      </c>
      <c r="P202" s="150">
        <v>42460</v>
      </c>
      <c r="Q202" s="151">
        <v>42551</v>
      </c>
      <c r="R202" s="150">
        <v>42643</v>
      </c>
      <c r="S202" s="152">
        <v>42734</v>
      </c>
    </row>
    <row r="203" spans="2:19" ht="16.2" thickTop="1" x14ac:dyDescent="0.3">
      <c r="B203" s="141" t="s">
        <v>18</v>
      </c>
      <c r="C203" s="142">
        <v>-1970.9000131784592</v>
      </c>
      <c r="D203" s="142">
        <v>-1226.3241587094292</v>
      </c>
      <c r="E203" s="142">
        <v>-1169.3852035325281</v>
      </c>
      <c r="F203" s="142">
        <v>-1171.6535398500232</v>
      </c>
      <c r="G203" s="143">
        <v>-2521.1349737170967</v>
      </c>
      <c r="H203" s="452"/>
      <c r="N203" s="141" t="s">
        <v>22</v>
      </c>
      <c r="O203" s="142">
        <v>-1970.9000131784592</v>
      </c>
      <c r="P203" s="142">
        <v>-1226.3241587094292</v>
      </c>
      <c r="Q203" s="142">
        <v>-1169.3852035325281</v>
      </c>
      <c r="R203" s="142">
        <v>-1171.6535398500232</v>
      </c>
      <c r="S203" s="143">
        <v>-2521.1349737170967</v>
      </c>
    </row>
    <row r="204" spans="2:19" ht="15.6" x14ac:dyDescent="0.3">
      <c r="B204" s="141" t="s">
        <v>19</v>
      </c>
      <c r="C204" s="142">
        <v>-1049.3436079826668</v>
      </c>
      <c r="D204" s="142">
        <v>-820.49761417698573</v>
      </c>
      <c r="E204" s="142">
        <v>-912.40416933045026</v>
      </c>
      <c r="F204" s="142">
        <v>-898.38465997860044</v>
      </c>
      <c r="G204" s="143">
        <v>-1167.3975422747772</v>
      </c>
      <c r="H204" s="452"/>
      <c r="N204" s="141" t="s">
        <v>23</v>
      </c>
      <c r="O204" s="142">
        <v>-1049.3436079826668</v>
      </c>
      <c r="P204" s="142">
        <v>-820.49761417698573</v>
      </c>
      <c r="Q204" s="142">
        <v>-912.40416933045026</v>
      </c>
      <c r="R204" s="142">
        <v>-898.38465997860044</v>
      </c>
      <c r="S204" s="143">
        <v>-1167.3975422747772</v>
      </c>
    </row>
    <row r="205" spans="2:19" ht="15.6" x14ac:dyDescent="0.3">
      <c r="B205" s="141" t="s">
        <v>128</v>
      </c>
      <c r="C205" s="142">
        <v>41.142941738777694</v>
      </c>
      <c r="D205" s="142">
        <v>41.234133102046023</v>
      </c>
      <c r="E205" s="142">
        <v>-13.236302705887013</v>
      </c>
      <c r="F205" s="142">
        <v>34.829447474934341</v>
      </c>
      <c r="G205" s="143">
        <v>5.0959098697711118</v>
      </c>
      <c r="H205" s="452"/>
      <c r="N205" s="141" t="s">
        <v>91</v>
      </c>
      <c r="O205" s="142">
        <v>97.860132980451283</v>
      </c>
      <c r="P205" s="142">
        <v>99.69074952550865</v>
      </c>
      <c r="Q205" s="142">
        <v>75.307074460500544</v>
      </c>
      <c r="R205" s="142">
        <v>34.992140128476038</v>
      </c>
      <c r="S205" s="143">
        <v>5.0959098697711118</v>
      </c>
    </row>
    <row r="206" spans="2:19" ht="16.2" thickBot="1" x14ac:dyDescent="0.35">
      <c r="B206" s="144" t="s">
        <v>262</v>
      </c>
      <c r="C206" s="145">
        <v>-57.23269901999992</v>
      </c>
      <c r="D206" s="145">
        <v>38.647811540000049</v>
      </c>
      <c r="E206" s="145">
        <v>-19.598100189999997</v>
      </c>
      <c r="F206" s="145">
        <v>22.525756230000002</v>
      </c>
      <c r="G206" s="146">
        <v>43.143643330000046</v>
      </c>
      <c r="H206" s="452"/>
      <c r="N206" s="144" t="s">
        <v>67</v>
      </c>
      <c r="O206" s="145">
        <v>-57.23269901999992</v>
      </c>
      <c r="P206" s="145">
        <v>38.647811540000049</v>
      </c>
      <c r="Q206" s="145">
        <v>-19.598100189999997</v>
      </c>
      <c r="R206" s="145">
        <v>22.525756230000002</v>
      </c>
      <c r="S206" s="146">
        <v>43.143643330000046</v>
      </c>
    </row>
    <row r="207" spans="2:19" ht="16.8" thickTop="1" thickBot="1" x14ac:dyDescent="0.35">
      <c r="B207" s="147" t="s">
        <v>224</v>
      </c>
      <c r="C207" s="148">
        <v>-3036.333378442348</v>
      </c>
      <c r="D207" s="148">
        <v>-1966.939828244369</v>
      </c>
      <c r="E207" s="148">
        <v>-2114.6237757588651</v>
      </c>
      <c r="F207" s="148">
        <v>-2012.6829961236895</v>
      </c>
      <c r="G207" s="149">
        <v>-3640.2929627921026</v>
      </c>
      <c r="H207" s="452"/>
      <c r="N207" s="147" t="s">
        <v>224</v>
      </c>
      <c r="O207" s="148">
        <v>-2979.6161872006751</v>
      </c>
      <c r="P207" s="148">
        <v>-1908.4832118209065</v>
      </c>
      <c r="Q207" s="148">
        <v>-2026.0803985924781</v>
      </c>
      <c r="R207" s="148">
        <v>-2012.5203034701476</v>
      </c>
      <c r="S207" s="149">
        <v>-3640.292962792103</v>
      </c>
    </row>
    <row r="208" spans="2:19" ht="15.6" thickTop="1" thickBot="1" x14ac:dyDescent="0.35"/>
    <row r="209" spans="2:19" ht="22.2" thickTop="1" thickBot="1" x14ac:dyDescent="0.35">
      <c r="B209" s="1" t="s">
        <v>0</v>
      </c>
      <c r="C209" s="2"/>
      <c r="D209" s="2"/>
      <c r="E209" s="3" t="s">
        <v>32</v>
      </c>
      <c r="F209" s="456"/>
      <c r="H209" s="454"/>
      <c r="N209" s="1" t="s">
        <v>0</v>
      </c>
      <c r="O209" s="2"/>
      <c r="P209" s="2"/>
      <c r="Q209" s="3" t="s">
        <v>34</v>
      </c>
    </row>
    <row r="210" spans="2:19" ht="19.2" thickTop="1" thickBot="1" x14ac:dyDescent="0.35">
      <c r="B210" s="153" t="s">
        <v>2</v>
      </c>
      <c r="C210" s="154">
        <v>42369</v>
      </c>
      <c r="D210" s="155">
        <v>42734</v>
      </c>
      <c r="E210" s="65" t="s">
        <v>62</v>
      </c>
      <c r="F210" s="455"/>
      <c r="N210" s="138" t="s">
        <v>111</v>
      </c>
      <c r="O210" s="150">
        <v>42369</v>
      </c>
      <c r="P210" s="160">
        <v>42734</v>
      </c>
      <c r="Q210" s="65" t="s">
        <v>62</v>
      </c>
    </row>
    <row r="211" spans="2:19" ht="16.2" thickTop="1" x14ac:dyDescent="0.3">
      <c r="B211" s="141" t="s">
        <v>246</v>
      </c>
      <c r="C211" s="142">
        <v>3454.752</v>
      </c>
      <c r="D211" s="156">
        <v>3570.7979999999998</v>
      </c>
      <c r="E211" s="50">
        <v>3.3590254814238385E-2</v>
      </c>
      <c r="F211" s="457"/>
      <c r="N211" s="141" t="s">
        <v>279</v>
      </c>
      <c r="O211" s="142">
        <v>3454.752</v>
      </c>
      <c r="P211" s="156">
        <v>3570.7979999999998</v>
      </c>
      <c r="Q211" s="50">
        <v>3.3590254814238385E-2</v>
      </c>
    </row>
    <row r="212" spans="2:19" ht="15.6" x14ac:dyDescent="0.3">
      <c r="B212" s="141" t="s">
        <v>247</v>
      </c>
      <c r="C212" s="142">
        <v>-33.744</v>
      </c>
      <c r="D212" s="157">
        <v>11.037000000000001</v>
      </c>
      <c r="E212" s="50" t="s">
        <v>105</v>
      </c>
      <c r="F212" s="458"/>
      <c r="N212" s="141" t="s">
        <v>296</v>
      </c>
      <c r="O212" s="142">
        <v>-33.744</v>
      </c>
      <c r="P212" s="157">
        <v>11.037000000000001</v>
      </c>
      <c r="Q212" s="50" t="s">
        <v>105</v>
      </c>
    </row>
    <row r="213" spans="2:19" ht="16.2" thickBot="1" x14ac:dyDescent="0.35">
      <c r="B213" s="141" t="s">
        <v>194</v>
      </c>
      <c r="C213" s="142">
        <v>1776.261</v>
      </c>
      <c r="D213" s="158">
        <v>1400.1020000000001</v>
      </c>
      <c r="E213" s="50">
        <v>-0.2117701171167975</v>
      </c>
      <c r="F213" s="455"/>
      <c r="N213" s="141" t="s">
        <v>281</v>
      </c>
      <c r="O213" s="142">
        <v>1776.261</v>
      </c>
      <c r="P213" s="158">
        <v>1400.1020000000001</v>
      </c>
      <c r="Q213" s="50">
        <v>-0.2117701171167975</v>
      </c>
    </row>
    <row r="214" spans="2:19" ht="16.8" thickTop="1" thickBot="1" x14ac:dyDescent="0.35">
      <c r="B214" s="35" t="s">
        <v>32</v>
      </c>
      <c r="C214" s="36">
        <v>5197.2690000000002</v>
      </c>
      <c r="D214" s="159">
        <v>4981.9369999999999</v>
      </c>
      <c r="E214" s="44">
        <v>-4.1431759641457955E-2</v>
      </c>
      <c r="F214" s="459"/>
      <c r="N214" s="35" t="s">
        <v>34</v>
      </c>
      <c r="O214" s="36">
        <v>5197.2690000000002</v>
      </c>
      <c r="P214" s="159">
        <v>4981.9369999999999</v>
      </c>
      <c r="Q214" s="44">
        <v>-4.1431759641457955E-2</v>
      </c>
    </row>
    <row r="215" spans="2:19" ht="15.6" thickTop="1" thickBot="1" x14ac:dyDescent="0.35"/>
    <row r="216" spans="2:19" ht="21.75" customHeight="1" thickTop="1" x14ac:dyDescent="0.3">
      <c r="B216" s="1" t="s">
        <v>37</v>
      </c>
      <c r="C216" s="2"/>
      <c r="D216" s="628" t="s">
        <v>18</v>
      </c>
      <c r="E216" s="622" t="s">
        <v>20</v>
      </c>
      <c r="F216" s="622" t="s">
        <v>19</v>
      </c>
      <c r="G216" s="622" t="s">
        <v>38</v>
      </c>
      <c r="H216" s="624" t="s">
        <v>0</v>
      </c>
      <c r="J216" s="80"/>
      <c r="N216" s="1" t="s">
        <v>86</v>
      </c>
      <c r="O216" s="613" t="s">
        <v>22</v>
      </c>
      <c r="P216" s="613" t="s">
        <v>23</v>
      </c>
      <c r="Q216" s="613" t="s">
        <v>88</v>
      </c>
      <c r="R216" s="613" t="s">
        <v>89</v>
      </c>
      <c r="S216" s="613" t="s">
        <v>0</v>
      </c>
    </row>
    <row r="217" spans="2:19" ht="23.25" customHeight="1" thickBot="1" x14ac:dyDescent="0.35">
      <c r="B217" s="161">
        <v>42734</v>
      </c>
      <c r="C217" s="29"/>
      <c r="D217" s="629">
        <v>0</v>
      </c>
      <c r="E217" s="623">
        <v>0</v>
      </c>
      <c r="F217" s="623">
        <v>0</v>
      </c>
      <c r="G217" s="623">
        <v>0</v>
      </c>
      <c r="H217" s="625">
        <v>0</v>
      </c>
      <c r="J217" s="80"/>
      <c r="N217" s="170">
        <v>42734</v>
      </c>
      <c r="O217" s="614"/>
      <c r="P217" s="614"/>
      <c r="Q217" s="614"/>
      <c r="R217" s="614"/>
      <c r="S217" s="614">
        <v>0</v>
      </c>
    </row>
    <row r="218" spans="2:19" ht="16.2" thickTop="1" x14ac:dyDescent="0.3">
      <c r="B218" s="124" t="s">
        <v>297</v>
      </c>
      <c r="C218" s="51"/>
      <c r="D218" s="46">
        <v>586.23020046995157</v>
      </c>
      <c r="E218" s="46">
        <v>193.3132080100433</v>
      </c>
      <c r="F218" s="46">
        <v>72.365258174425904</v>
      </c>
      <c r="G218" s="46">
        <v>1469.5570687100001</v>
      </c>
      <c r="H218" s="162">
        <v>2321.4657353644207</v>
      </c>
      <c r="J218" s="80"/>
      <c r="N218" s="171" t="s">
        <v>311</v>
      </c>
      <c r="O218" s="46">
        <v>586.23020046995157</v>
      </c>
      <c r="P218" s="46">
        <v>193.3132080100433</v>
      </c>
      <c r="Q218" s="46">
        <v>72.365258174425904</v>
      </c>
      <c r="R218" s="46">
        <v>1469.5570687100001</v>
      </c>
      <c r="S218" s="162">
        <v>2321.4657353644207</v>
      </c>
    </row>
    <row r="219" spans="2:19" ht="21.75" customHeight="1" thickBot="1" x14ac:dyDescent="0.35">
      <c r="B219" s="124" t="s">
        <v>298</v>
      </c>
      <c r="C219" s="80"/>
      <c r="D219" s="46">
        <v>813.17328313748101</v>
      </c>
      <c r="E219" s="46">
        <v>791.61488485228176</v>
      </c>
      <c r="F219" s="46">
        <v>278.66947296358063</v>
      </c>
      <c r="G219" s="46">
        <v>19.678979320000053</v>
      </c>
      <c r="H219" s="162">
        <v>1903.1366202733436</v>
      </c>
      <c r="J219" s="80"/>
      <c r="N219" s="124" t="s">
        <v>312</v>
      </c>
      <c r="O219" s="46">
        <v>813.17328313748101</v>
      </c>
      <c r="P219" s="46">
        <v>791.61488485228176</v>
      </c>
      <c r="Q219" s="46">
        <v>278.66947296358063</v>
      </c>
      <c r="R219" s="46">
        <v>19.678979320000053</v>
      </c>
      <c r="S219" s="162">
        <v>1903.1366202733436</v>
      </c>
    </row>
    <row r="220" spans="2:19" ht="16.5" customHeight="1" thickTop="1" thickBot="1" x14ac:dyDescent="0.35">
      <c r="B220" s="35" t="s">
        <v>299</v>
      </c>
      <c r="C220" s="36"/>
      <c r="D220" s="36">
        <v>1399.4034836074325</v>
      </c>
      <c r="E220" s="36">
        <v>984.928092862325</v>
      </c>
      <c r="F220" s="36">
        <v>351.03473113800652</v>
      </c>
      <c r="G220" s="36">
        <v>1489.2360480300001</v>
      </c>
      <c r="H220" s="163">
        <v>4224.602355637764</v>
      </c>
      <c r="J220" s="80"/>
      <c r="N220" s="35" t="s">
        <v>313</v>
      </c>
      <c r="O220" s="36">
        <v>1399.4034836074325</v>
      </c>
      <c r="P220" s="36">
        <v>984.928092862325</v>
      </c>
      <c r="Q220" s="36">
        <v>351.03473113800652</v>
      </c>
      <c r="R220" s="36">
        <v>1489.2360480300001</v>
      </c>
      <c r="S220" s="163">
        <v>4224.602355637764</v>
      </c>
    </row>
    <row r="221" spans="2:19" ht="16.2" thickTop="1" x14ac:dyDescent="0.3">
      <c r="B221" s="124" t="s">
        <v>300</v>
      </c>
      <c r="C221" s="51"/>
      <c r="D221" s="46">
        <v>2396.1077368199999</v>
      </c>
      <c r="E221" s="46">
        <v>0</v>
      </c>
      <c r="F221" s="46">
        <v>0</v>
      </c>
      <c r="G221" s="46">
        <v>1579.8650359200005</v>
      </c>
      <c r="H221" s="162">
        <v>3975.9727727400004</v>
      </c>
      <c r="J221" s="80"/>
      <c r="N221" s="171" t="s">
        <v>314</v>
      </c>
      <c r="O221" s="46">
        <v>2396.1077368199999</v>
      </c>
      <c r="P221" s="46">
        <v>0</v>
      </c>
      <c r="Q221" s="46">
        <v>0</v>
      </c>
      <c r="R221" s="46">
        <v>1579.8650359200005</v>
      </c>
      <c r="S221" s="162">
        <v>3975.9727727400004</v>
      </c>
    </row>
    <row r="222" spans="2:19" ht="21.75" customHeight="1" thickBot="1" x14ac:dyDescent="0.35">
      <c r="B222" s="124" t="s">
        <v>301</v>
      </c>
      <c r="C222" s="80"/>
      <c r="D222" s="46">
        <v>183.6413170242364</v>
      </c>
      <c r="E222" s="46">
        <v>18.407311828294702</v>
      </c>
      <c r="F222" s="46">
        <v>0</v>
      </c>
      <c r="G222" s="46">
        <v>0</v>
      </c>
      <c r="H222" s="162">
        <v>202.04862885253107</v>
      </c>
      <c r="J222" s="80"/>
      <c r="N222" s="124" t="s">
        <v>315</v>
      </c>
      <c r="O222" s="46">
        <v>183.6413170242364</v>
      </c>
      <c r="P222" s="46">
        <v>18.407311828294702</v>
      </c>
      <c r="Q222" s="46">
        <v>0</v>
      </c>
      <c r="R222" s="46">
        <v>0</v>
      </c>
      <c r="S222" s="162">
        <v>202.04862885253107</v>
      </c>
    </row>
    <row r="223" spans="2:19" ht="16.5" customHeight="1" thickTop="1" thickBot="1" x14ac:dyDescent="0.35">
      <c r="B223" s="35" t="s">
        <v>302</v>
      </c>
      <c r="C223" s="36"/>
      <c r="D223" s="36">
        <v>326.25914927138854</v>
      </c>
      <c r="E223" s="36">
        <v>139.77989895850709</v>
      </c>
      <c r="F223" s="36">
        <v>176.87418641521251</v>
      </c>
      <c r="G223" s="36">
        <v>-356.41486753999993</v>
      </c>
      <c r="H223" s="163">
        <v>286.49836710510823</v>
      </c>
      <c r="J223" s="80"/>
      <c r="N223" s="35" t="s">
        <v>316</v>
      </c>
      <c r="O223" s="36">
        <v>326.25914927138854</v>
      </c>
      <c r="P223" s="36">
        <v>139.77989895850709</v>
      </c>
      <c r="Q223" s="36">
        <v>176.87418641521251</v>
      </c>
      <c r="R223" s="36">
        <v>-356.41486753999993</v>
      </c>
      <c r="S223" s="163">
        <v>286.49836710510823</v>
      </c>
    </row>
    <row r="224" spans="2:19" ht="16.2" thickTop="1" x14ac:dyDescent="0.3">
      <c r="B224" s="124" t="s">
        <v>303</v>
      </c>
      <c r="C224" s="80"/>
      <c r="D224" s="46">
        <v>4305.4116867230568</v>
      </c>
      <c r="E224" s="46">
        <v>1143.1153036491269</v>
      </c>
      <c r="F224" s="46">
        <v>527.908917553219</v>
      </c>
      <c r="G224" s="46">
        <v>2712.6862164100003</v>
      </c>
      <c r="H224" s="162">
        <v>8689.1221243354048</v>
      </c>
      <c r="J224" s="80"/>
      <c r="N224" s="124" t="s">
        <v>317</v>
      </c>
      <c r="O224" s="46">
        <v>4305.4116867230568</v>
      </c>
      <c r="P224" s="46">
        <v>1143.1153036491269</v>
      </c>
      <c r="Q224" s="46">
        <v>527.908917553219</v>
      </c>
      <c r="R224" s="46">
        <v>2712.6862164100003</v>
      </c>
      <c r="S224" s="162">
        <v>8689.1221243354048</v>
      </c>
    </row>
    <row r="225" spans="2:24" ht="15.6" x14ac:dyDescent="0.3">
      <c r="B225" s="124" t="s">
        <v>304</v>
      </c>
      <c r="C225" s="80"/>
      <c r="D225" s="46">
        <v>0</v>
      </c>
      <c r="E225" s="46">
        <v>0</v>
      </c>
      <c r="F225" s="46">
        <v>0</v>
      </c>
      <c r="G225" s="46">
        <v>0</v>
      </c>
      <c r="H225" s="162">
        <v>0</v>
      </c>
      <c r="J225" s="460"/>
      <c r="N225" s="124" t="s">
        <v>318</v>
      </c>
      <c r="O225" s="46">
        <v>0</v>
      </c>
      <c r="P225" s="46">
        <v>0</v>
      </c>
      <c r="Q225" s="46">
        <v>0</v>
      </c>
      <c r="R225" s="46">
        <v>0</v>
      </c>
      <c r="S225" s="162">
        <v>0</v>
      </c>
    </row>
    <row r="226" spans="2:24" ht="16.2" thickBot="1" x14ac:dyDescent="0.35">
      <c r="B226" s="124" t="s">
        <v>305</v>
      </c>
      <c r="C226" s="80"/>
      <c r="D226" s="46">
        <v>4305.4116867230568</v>
      </c>
      <c r="E226" s="46">
        <v>1143.1153036491269</v>
      </c>
      <c r="F226" s="46">
        <v>527.908917553219</v>
      </c>
      <c r="G226" s="46">
        <v>2712.6862164100003</v>
      </c>
      <c r="H226" s="162">
        <v>8689.1221243354048</v>
      </c>
      <c r="J226" s="80"/>
      <c r="N226" s="124" t="s">
        <v>319</v>
      </c>
      <c r="O226" s="46">
        <v>4305.4116867230568</v>
      </c>
      <c r="P226" s="46">
        <v>1143.1153036491269</v>
      </c>
      <c r="Q226" s="46">
        <v>527.908917553219</v>
      </c>
      <c r="R226" s="46">
        <v>2712.6862164100003</v>
      </c>
      <c r="S226" s="162">
        <v>8689.1221243354048</v>
      </c>
    </row>
    <row r="227" spans="2:24" ht="16.5" customHeight="1" thickTop="1" thickBot="1" x14ac:dyDescent="0.35">
      <c r="B227" s="35" t="s">
        <v>306</v>
      </c>
      <c r="C227" s="36"/>
      <c r="D227" s="36">
        <v>787.45280184239698</v>
      </c>
      <c r="E227" s="36">
        <v>343.80667322987614</v>
      </c>
      <c r="F227" s="36">
        <v>159.79076039</v>
      </c>
      <c r="G227" s="36">
        <v>528.92611650999993</v>
      </c>
      <c r="H227" s="163">
        <v>1819.9763519722731</v>
      </c>
      <c r="J227" s="80"/>
      <c r="N227" s="35" t="s">
        <v>320</v>
      </c>
      <c r="O227" s="36">
        <v>787.45280184239698</v>
      </c>
      <c r="P227" s="36">
        <v>343.80667322987614</v>
      </c>
      <c r="Q227" s="36">
        <v>159.79076039</v>
      </c>
      <c r="R227" s="36">
        <v>528.92611650999993</v>
      </c>
      <c r="S227" s="163">
        <v>1819.9763519722731</v>
      </c>
    </row>
    <row r="228" spans="2:24" ht="16.8" thickTop="1" thickBot="1" x14ac:dyDescent="0.35">
      <c r="B228" s="164" t="s">
        <v>307</v>
      </c>
      <c r="C228" s="165"/>
      <c r="D228" s="165">
        <v>4104.1234430876766</v>
      </c>
      <c r="E228" s="165">
        <v>1500.8997115040286</v>
      </c>
      <c r="F228" s="165">
        <v>48.880203537022901</v>
      </c>
      <c r="G228" s="165">
        <v>0.87450660000104108</v>
      </c>
      <c r="H228" s="166">
        <v>5654.7778647287287</v>
      </c>
      <c r="J228" s="80"/>
      <c r="N228" s="164" t="s">
        <v>321</v>
      </c>
      <c r="O228" s="165">
        <v>4104.1234430876766</v>
      </c>
      <c r="P228" s="165">
        <v>1500.8997115040286</v>
      </c>
      <c r="Q228" s="165">
        <v>48.880203537022901</v>
      </c>
      <c r="R228" s="165">
        <v>0.87450660000104108</v>
      </c>
      <c r="S228" s="166">
        <v>5654.7778647287287</v>
      </c>
    </row>
    <row r="229" spans="2:24" ht="16.8" thickTop="1" thickBot="1" x14ac:dyDescent="0.35">
      <c r="B229" s="124" t="s">
        <v>308</v>
      </c>
      <c r="C229" s="80"/>
      <c r="D229" s="46">
        <v>4891.5762449300737</v>
      </c>
      <c r="E229" s="46">
        <v>1844.7063847339048</v>
      </c>
      <c r="F229" s="46">
        <v>208.67096392702291</v>
      </c>
      <c r="G229" s="46">
        <v>529.80062311000097</v>
      </c>
      <c r="H229" s="162">
        <v>7474.7542167010015</v>
      </c>
      <c r="J229" s="80"/>
      <c r="N229" s="124" t="s">
        <v>322</v>
      </c>
      <c r="O229" s="46">
        <v>4891.5762449300737</v>
      </c>
      <c r="P229" s="46">
        <v>1844.7063847339048</v>
      </c>
      <c r="Q229" s="46">
        <v>208.67096392702291</v>
      </c>
      <c r="R229" s="46">
        <v>529.80062311000097</v>
      </c>
      <c r="S229" s="162">
        <v>7474.7542167010015</v>
      </c>
    </row>
    <row r="230" spans="2:24" ht="19.2" thickTop="1" thickBot="1" x14ac:dyDescent="0.35">
      <c r="B230" s="167" t="s">
        <v>309</v>
      </c>
      <c r="C230" s="168"/>
      <c r="D230" s="168">
        <v>-586.16455820701685</v>
      </c>
      <c r="E230" s="168">
        <v>-701.5910810847779</v>
      </c>
      <c r="F230" s="168">
        <v>319.23795362619609</v>
      </c>
      <c r="G230" s="168">
        <v>2182.8855932999995</v>
      </c>
      <c r="H230" s="169">
        <v>1214.3679076344033</v>
      </c>
      <c r="N230" s="167" t="s">
        <v>323</v>
      </c>
      <c r="O230" s="168">
        <v>-586.16455820701685</v>
      </c>
      <c r="P230" s="168">
        <v>-701.5910810847779</v>
      </c>
      <c r="Q230" s="168">
        <v>319.23795362619609</v>
      </c>
      <c r="R230" s="168">
        <v>2182.8855932999995</v>
      </c>
      <c r="S230" s="169">
        <v>1214.3679076344033</v>
      </c>
    </row>
    <row r="231" spans="2:24" ht="15" thickTop="1" x14ac:dyDescent="0.3">
      <c r="B231" s="513" t="s">
        <v>310</v>
      </c>
      <c r="N231" s="513" t="s">
        <v>324</v>
      </c>
    </row>
    <row r="232" spans="2:24" ht="15" thickBot="1" x14ac:dyDescent="0.35"/>
    <row r="233" spans="2:24" ht="22.2" thickTop="1" thickBot="1" x14ac:dyDescent="0.35">
      <c r="B233" s="1" t="s">
        <v>0</v>
      </c>
      <c r="C233" s="2"/>
      <c r="D233" s="2"/>
      <c r="E233" s="2"/>
      <c r="F233" s="2"/>
      <c r="G233" s="2"/>
      <c r="H233" s="2"/>
      <c r="I233" s="2"/>
      <c r="J233" s="2"/>
      <c r="K233" s="2"/>
      <c r="L233" s="3" t="s">
        <v>39</v>
      </c>
      <c r="M233" s="461"/>
      <c r="N233" s="1" t="s">
        <v>0</v>
      </c>
      <c r="O233" s="2"/>
      <c r="P233" s="2"/>
      <c r="Q233" s="2"/>
      <c r="R233" s="2"/>
      <c r="S233" s="2"/>
      <c r="T233" s="2"/>
      <c r="U233" s="2"/>
      <c r="V233" s="2"/>
      <c r="W233" s="2"/>
      <c r="X233" s="3" t="s">
        <v>40</v>
      </c>
    </row>
    <row r="234" spans="2:24" ht="19.2" thickTop="1" thickBot="1" x14ac:dyDescent="0.35">
      <c r="B234" s="652" t="s">
        <v>2</v>
      </c>
      <c r="C234" s="653"/>
      <c r="D234" s="654"/>
      <c r="E234" s="650">
        <v>2015</v>
      </c>
      <c r="F234" s="615"/>
      <c r="G234" s="651"/>
      <c r="H234" s="645">
        <v>2016</v>
      </c>
      <c r="I234" s="646"/>
      <c r="J234" s="647"/>
      <c r="K234" s="643" t="s">
        <v>62</v>
      </c>
      <c r="L234" s="644"/>
      <c r="M234" s="461"/>
      <c r="N234" s="652" t="s">
        <v>1</v>
      </c>
      <c r="O234" s="653"/>
      <c r="P234" s="654"/>
      <c r="Q234" s="650">
        <v>2015</v>
      </c>
      <c r="R234" s="615"/>
      <c r="S234" s="651"/>
      <c r="T234" s="645">
        <v>2016</v>
      </c>
      <c r="U234" s="646"/>
      <c r="V234" s="647"/>
      <c r="W234" s="643" t="s">
        <v>62</v>
      </c>
      <c r="X234" s="644"/>
    </row>
    <row r="235" spans="2:24" ht="31.5" customHeight="1" thickTop="1" thickBot="1" x14ac:dyDescent="0.35">
      <c r="B235" s="655"/>
      <c r="C235" s="656"/>
      <c r="D235" s="657"/>
      <c r="E235" s="172" t="s">
        <v>224</v>
      </c>
      <c r="F235" s="173" t="s">
        <v>338</v>
      </c>
      <c r="G235" s="174" t="s">
        <v>339</v>
      </c>
      <c r="H235" s="175" t="s">
        <v>224</v>
      </c>
      <c r="I235" s="176" t="s">
        <v>338</v>
      </c>
      <c r="J235" s="177" t="s">
        <v>339</v>
      </c>
      <c r="K235" s="178" t="s">
        <v>224</v>
      </c>
      <c r="L235" s="179" t="s">
        <v>339</v>
      </c>
      <c r="M235" s="461"/>
      <c r="N235" s="655"/>
      <c r="O235" s="656"/>
      <c r="P235" s="657"/>
      <c r="Q235" s="172" t="s">
        <v>224</v>
      </c>
      <c r="R235" s="173" t="s">
        <v>338</v>
      </c>
      <c r="S235" s="174" t="s">
        <v>339</v>
      </c>
      <c r="T235" s="175" t="s">
        <v>224</v>
      </c>
      <c r="U235" s="176" t="s">
        <v>338</v>
      </c>
      <c r="V235" s="177" t="s">
        <v>339</v>
      </c>
      <c r="W235" s="178" t="s">
        <v>224</v>
      </c>
      <c r="X235" s="179" t="s">
        <v>339</v>
      </c>
    </row>
    <row r="236" spans="2:24" s="462" customFormat="1" ht="31.5" customHeight="1" thickTop="1" thickBot="1" x14ac:dyDescent="0.35">
      <c r="B236" s="19" t="s">
        <v>325</v>
      </c>
      <c r="C236" s="180"/>
      <c r="D236" s="180"/>
      <c r="E236" s="181">
        <v>1161.6130000000001</v>
      </c>
      <c r="F236" s="182">
        <v>670.6149999999999</v>
      </c>
      <c r="G236" s="180">
        <v>490.99800000000005</v>
      </c>
      <c r="H236" s="183">
        <v>1397.4038055091605</v>
      </c>
      <c r="I236" s="184">
        <v>908.96724494999978</v>
      </c>
      <c r="J236" s="185">
        <v>488.4365605591608</v>
      </c>
      <c r="K236" s="186">
        <v>0.20298568069499945</v>
      </c>
      <c r="L236" s="187">
        <v>-5.2168021882762483E-3</v>
      </c>
      <c r="M236" s="464"/>
      <c r="N236" s="19" t="s">
        <v>340</v>
      </c>
      <c r="O236" s="180"/>
      <c r="P236" s="180"/>
      <c r="Q236" s="181">
        <v>1161.6130000000001</v>
      </c>
      <c r="R236" s="182">
        <v>670.6149999999999</v>
      </c>
      <c r="S236" s="180">
        <v>490.99800000000005</v>
      </c>
      <c r="T236" s="183">
        <v>1397.4038055091605</v>
      </c>
      <c r="U236" s="184">
        <v>908.96724494999978</v>
      </c>
      <c r="V236" s="185">
        <v>488.4365605591608</v>
      </c>
      <c r="W236" s="186">
        <v>0.20298568069499945</v>
      </c>
      <c r="X236" s="187">
        <v>-5.2168021882762483E-3</v>
      </c>
    </row>
    <row r="237" spans="2:24" s="198" customFormat="1" ht="15" thickTop="1" x14ac:dyDescent="0.3">
      <c r="B237" s="141" t="s">
        <v>326</v>
      </c>
      <c r="C237" s="188"/>
      <c r="D237" s="189"/>
      <c r="E237" s="190">
        <v>632.76499999999999</v>
      </c>
      <c r="F237" s="191">
        <v>464.59100000000001</v>
      </c>
      <c r="G237" s="192">
        <v>168.17399999999998</v>
      </c>
      <c r="H237" s="193">
        <v>-21.028114069583097</v>
      </c>
      <c r="I237" s="194">
        <v>264.42380156000002</v>
      </c>
      <c r="J237" s="195">
        <v>-285.45191562958314</v>
      </c>
      <c r="K237" s="196"/>
      <c r="L237" s="197"/>
      <c r="M237" s="466"/>
      <c r="N237" s="141" t="s">
        <v>341</v>
      </c>
      <c r="O237" s="188"/>
      <c r="P237" s="189"/>
      <c r="Q237" s="190">
        <v>632.76499999999999</v>
      </c>
      <c r="R237" s="191">
        <v>464.59100000000001</v>
      </c>
      <c r="S237" s="192">
        <v>168.17399999999998</v>
      </c>
      <c r="T237" s="193">
        <v>-21.028114069583097</v>
      </c>
      <c r="U237" s="194">
        <v>264.42380156000002</v>
      </c>
      <c r="V237" s="195">
        <v>-285.45191562958314</v>
      </c>
      <c r="W237" s="196"/>
      <c r="X237" s="197"/>
    </row>
    <row r="238" spans="2:24" s="198" customFormat="1" ht="15" thickBot="1" x14ac:dyDescent="0.35">
      <c r="B238" s="141" t="s">
        <v>327</v>
      </c>
      <c r="C238" s="188"/>
      <c r="D238" s="189"/>
      <c r="E238" s="190">
        <v>-240.78461086999999</v>
      </c>
      <c r="F238" s="191">
        <v>-150.434</v>
      </c>
      <c r="G238" s="192">
        <v>-90.350610869999997</v>
      </c>
      <c r="H238" s="193">
        <v>-331.53030479867408</v>
      </c>
      <c r="I238" s="194">
        <v>-187.24814104000001</v>
      </c>
      <c r="J238" s="195">
        <v>-144.28216375867407</v>
      </c>
      <c r="K238" s="196"/>
      <c r="L238" s="197"/>
      <c r="M238" s="466"/>
      <c r="N238" s="141" t="s">
        <v>342</v>
      </c>
      <c r="O238" s="188"/>
      <c r="P238" s="189"/>
      <c r="Q238" s="190">
        <v>-240.78461086999999</v>
      </c>
      <c r="R238" s="191">
        <v>-150.434</v>
      </c>
      <c r="S238" s="192">
        <v>-90.350610869999997</v>
      </c>
      <c r="T238" s="193">
        <v>-331.53030479867408</v>
      </c>
      <c r="U238" s="194">
        <v>-187.24814104000001</v>
      </c>
      <c r="V238" s="195">
        <v>-144.28216375867407</v>
      </c>
      <c r="W238" s="196"/>
      <c r="X238" s="197"/>
    </row>
    <row r="239" spans="2:24" s="462" customFormat="1" ht="31.5" customHeight="1" thickTop="1" thickBot="1" x14ac:dyDescent="0.35">
      <c r="B239" s="19" t="s">
        <v>328</v>
      </c>
      <c r="C239" s="180"/>
      <c r="D239" s="180"/>
      <c r="E239" s="181">
        <v>1553.5933891300001</v>
      </c>
      <c r="F239" s="182">
        <v>984.77199999999993</v>
      </c>
      <c r="G239" s="180">
        <v>568.82138913000006</v>
      </c>
      <c r="H239" s="183">
        <v>1044.8453866409034</v>
      </c>
      <c r="I239" s="184">
        <v>986.14290546999973</v>
      </c>
      <c r="J239" s="185">
        <v>58.702481170903582</v>
      </c>
      <c r="K239" s="186">
        <v>-0.32746534971675667</v>
      </c>
      <c r="L239" s="187">
        <v>-0.89679979991489467</v>
      </c>
      <c r="M239" s="463"/>
      <c r="N239" s="19" t="s">
        <v>343</v>
      </c>
      <c r="O239" s="180"/>
      <c r="P239" s="180"/>
      <c r="Q239" s="181">
        <v>1553.5933891300001</v>
      </c>
      <c r="R239" s="182">
        <v>984.77199999999993</v>
      </c>
      <c r="S239" s="180">
        <v>568.82138913000006</v>
      </c>
      <c r="T239" s="183">
        <v>1044.8453866409034</v>
      </c>
      <c r="U239" s="184">
        <v>986.14290546999973</v>
      </c>
      <c r="V239" s="185">
        <v>58.702481170903582</v>
      </c>
      <c r="W239" s="186">
        <v>-0.32746534971675667</v>
      </c>
      <c r="X239" s="187">
        <v>-0.89679979991489467</v>
      </c>
    </row>
    <row r="240" spans="2:24" s="198" customFormat="1" ht="16.2" thickTop="1" x14ac:dyDescent="0.3">
      <c r="B240" s="141" t="s">
        <v>329</v>
      </c>
      <c r="C240" s="188"/>
      <c r="D240" s="189"/>
      <c r="E240" s="190">
        <v>93.878999999999991</v>
      </c>
      <c r="F240" s="191">
        <v>0</v>
      </c>
      <c r="G240" s="192">
        <v>93.878999999999991</v>
      </c>
      <c r="H240" s="193">
        <v>-68.301263502597351</v>
      </c>
      <c r="I240" s="194">
        <v>0</v>
      </c>
      <c r="J240" s="195">
        <v>-68.301263502597351</v>
      </c>
      <c r="K240" s="196"/>
      <c r="L240" s="197"/>
      <c r="M240" s="464"/>
      <c r="N240" s="141" t="s">
        <v>344</v>
      </c>
      <c r="O240" s="188"/>
      <c r="P240" s="189"/>
      <c r="Q240" s="190">
        <v>93.878999999999991</v>
      </c>
      <c r="R240" s="191">
        <v>0</v>
      </c>
      <c r="S240" s="192">
        <v>93.878999999999991</v>
      </c>
      <c r="T240" s="193">
        <v>-68.301263502597351</v>
      </c>
      <c r="U240" s="194">
        <v>0</v>
      </c>
      <c r="V240" s="195">
        <v>-68.301263502597351</v>
      </c>
      <c r="W240" s="196"/>
      <c r="X240" s="197"/>
    </row>
    <row r="241" spans="2:24" s="198" customFormat="1" ht="15.6" x14ac:dyDescent="0.3">
      <c r="B241" s="141" t="s">
        <v>330</v>
      </c>
      <c r="C241" s="188"/>
      <c r="D241" s="189"/>
      <c r="E241" s="190">
        <v>-1681.5500351000001</v>
      </c>
      <c r="F241" s="191">
        <v>-587.71</v>
      </c>
      <c r="G241" s="192">
        <v>-1093.8400351</v>
      </c>
      <c r="H241" s="193">
        <v>-963.59318605654198</v>
      </c>
      <c r="I241" s="194">
        <v>-764.28712766000001</v>
      </c>
      <c r="J241" s="195">
        <v>-199.30605839654197</v>
      </c>
      <c r="K241" s="196"/>
      <c r="L241" s="197"/>
      <c r="M241" s="464"/>
      <c r="N241" s="141" t="s">
        <v>345</v>
      </c>
      <c r="O241" s="188"/>
      <c r="P241" s="189"/>
      <c r="Q241" s="190">
        <v>-1681.5500351000001</v>
      </c>
      <c r="R241" s="191">
        <v>-587.71</v>
      </c>
      <c r="S241" s="192">
        <v>-1093.8400351</v>
      </c>
      <c r="T241" s="193">
        <v>-963.59318605654198</v>
      </c>
      <c r="U241" s="194">
        <v>-764.28712766000001</v>
      </c>
      <c r="V241" s="195">
        <v>-199.30605839654197</v>
      </c>
      <c r="W241" s="196"/>
      <c r="X241" s="197"/>
    </row>
    <row r="242" spans="2:24" s="198" customFormat="1" ht="15.6" x14ac:dyDescent="0.3">
      <c r="B242" s="141" t="s">
        <v>331</v>
      </c>
      <c r="C242" s="188"/>
      <c r="D242" s="189"/>
      <c r="E242" s="190">
        <v>2450.8791877399999</v>
      </c>
      <c r="F242" s="191">
        <v>1463.7560000000001</v>
      </c>
      <c r="G242" s="192">
        <v>987.12318773999982</v>
      </c>
      <c r="H242" s="193">
        <v>1889.1936995466699</v>
      </c>
      <c r="I242" s="194">
        <v>151.3543209</v>
      </c>
      <c r="J242" s="195">
        <v>1737.83937864667</v>
      </c>
      <c r="K242" s="196"/>
      <c r="L242" s="197"/>
      <c r="M242" s="464"/>
      <c r="N242" s="141" t="s">
        <v>346</v>
      </c>
      <c r="O242" s="188"/>
      <c r="P242" s="189"/>
      <c r="Q242" s="190">
        <v>2450.8791877399999</v>
      </c>
      <c r="R242" s="191">
        <v>1463.7560000000001</v>
      </c>
      <c r="S242" s="192">
        <v>987.12318773999982</v>
      </c>
      <c r="T242" s="193">
        <v>1889.1936995466699</v>
      </c>
      <c r="U242" s="194">
        <v>151.3543209</v>
      </c>
      <c r="V242" s="195">
        <v>1737.83937864667</v>
      </c>
      <c r="W242" s="196"/>
      <c r="X242" s="197"/>
    </row>
    <row r="243" spans="2:24" s="198" customFormat="1" ht="16.2" thickBot="1" x14ac:dyDescent="0.35">
      <c r="B243" s="141" t="s">
        <v>332</v>
      </c>
      <c r="C243" s="188"/>
      <c r="D243" s="189"/>
      <c r="E243" s="190">
        <v>-5.0000000000002611</v>
      </c>
      <c r="F243" s="191">
        <v>9.9999999999909051E-2</v>
      </c>
      <c r="G243" s="192">
        <v>-5.1000000000001702</v>
      </c>
      <c r="H243" s="193">
        <v>-65.252404458141029</v>
      </c>
      <c r="I243" s="194">
        <v>-12.644247230000634</v>
      </c>
      <c r="J243" s="195">
        <v>-52.608157228140399</v>
      </c>
      <c r="K243" s="196"/>
      <c r="L243" s="197"/>
      <c r="M243" s="464"/>
      <c r="N243" s="141" t="s">
        <v>347</v>
      </c>
      <c r="O243" s="188"/>
      <c r="P243" s="189"/>
      <c r="Q243" s="190">
        <v>-5.0000000000002611</v>
      </c>
      <c r="R243" s="191">
        <v>9.9999999999909051E-2</v>
      </c>
      <c r="S243" s="192">
        <v>-5.1000000000001702</v>
      </c>
      <c r="T243" s="193">
        <v>-65.252404458141029</v>
      </c>
      <c r="U243" s="194">
        <v>-12.644247230000634</v>
      </c>
      <c r="V243" s="195">
        <v>-52.608157228140399</v>
      </c>
      <c r="W243" s="196"/>
      <c r="X243" s="197"/>
    </row>
    <row r="244" spans="2:24" s="462" customFormat="1" ht="31.5" customHeight="1" thickTop="1" thickBot="1" x14ac:dyDescent="0.35">
      <c r="B244" s="19" t="s">
        <v>333</v>
      </c>
      <c r="C244" s="180"/>
      <c r="D244" s="180"/>
      <c r="E244" s="181">
        <v>2411.8015417699994</v>
      </c>
      <c r="F244" s="182">
        <v>1860.9179999999999</v>
      </c>
      <c r="G244" s="180">
        <v>550.88354176999974</v>
      </c>
      <c r="H244" s="183">
        <v>1836.892232170293</v>
      </c>
      <c r="I244" s="184">
        <v>360.56585147999908</v>
      </c>
      <c r="J244" s="185">
        <v>1476.3263806902937</v>
      </c>
      <c r="K244" s="186">
        <v>-0.23837339003348745</v>
      </c>
      <c r="L244" s="187">
        <v>1.6799246460455648</v>
      </c>
      <c r="M244" s="465"/>
      <c r="N244" s="19" t="s">
        <v>348</v>
      </c>
      <c r="O244" s="180"/>
      <c r="P244" s="180"/>
      <c r="Q244" s="181">
        <v>2411.8015417699994</v>
      </c>
      <c r="R244" s="182">
        <v>1860.9179999999999</v>
      </c>
      <c r="S244" s="180">
        <v>550.88354176999974</v>
      </c>
      <c r="T244" s="183">
        <v>1836.892232170293</v>
      </c>
      <c r="U244" s="184">
        <v>360.56585147999908</v>
      </c>
      <c r="V244" s="185">
        <v>1476.3263806902937</v>
      </c>
      <c r="W244" s="186">
        <v>-0.23837339003348745</v>
      </c>
      <c r="X244" s="187">
        <v>1.6799246460455648</v>
      </c>
    </row>
    <row r="245" spans="2:24" s="198" customFormat="1" ht="15" thickTop="1" x14ac:dyDescent="0.3">
      <c r="B245" s="141" t="s">
        <v>334</v>
      </c>
      <c r="C245" s="188"/>
      <c r="D245" s="189"/>
      <c r="E245" s="190">
        <v>-344.49999999999994</v>
      </c>
      <c r="F245" s="191">
        <v>-156.27056819999999</v>
      </c>
      <c r="G245" s="192">
        <v>-188.22943179999996</v>
      </c>
      <c r="H245" s="193">
        <v>-326.22376696899852</v>
      </c>
      <c r="I245" s="194">
        <v>-133.13819687</v>
      </c>
      <c r="J245" s="195">
        <v>-193.08557009899852</v>
      </c>
      <c r="K245" s="196"/>
      <c r="L245" s="197"/>
      <c r="M245" s="466"/>
      <c r="N245" s="141" t="s">
        <v>349</v>
      </c>
      <c r="O245" s="188"/>
      <c r="P245" s="189"/>
      <c r="Q245" s="190">
        <v>-344.49999999999994</v>
      </c>
      <c r="R245" s="191">
        <v>-156.27056819999999</v>
      </c>
      <c r="S245" s="192">
        <v>-188.22943179999996</v>
      </c>
      <c r="T245" s="193">
        <v>-326.22376696899852</v>
      </c>
      <c r="U245" s="194">
        <v>-133.13819687</v>
      </c>
      <c r="V245" s="195">
        <v>-193.08557009899852</v>
      </c>
      <c r="W245" s="196"/>
      <c r="X245" s="197"/>
    </row>
    <row r="246" spans="2:24" s="198" customFormat="1" x14ac:dyDescent="0.3">
      <c r="B246" s="141" t="s">
        <v>335</v>
      </c>
      <c r="C246" s="188"/>
      <c r="D246" s="189"/>
      <c r="E246" s="190">
        <v>0</v>
      </c>
      <c r="F246" s="191">
        <v>-79.929431800000003</v>
      </c>
      <c r="G246" s="192">
        <v>79.929431800000003</v>
      </c>
      <c r="H246" s="193">
        <v>0</v>
      </c>
      <c r="I246" s="194">
        <v>-92.236243999999999</v>
      </c>
      <c r="J246" s="195">
        <v>92.236243999999999</v>
      </c>
      <c r="K246" s="196"/>
      <c r="L246" s="197"/>
      <c r="M246" s="466"/>
      <c r="N246" s="141" t="s">
        <v>350</v>
      </c>
      <c r="O246" s="188"/>
      <c r="P246" s="189"/>
      <c r="Q246" s="190">
        <v>0</v>
      </c>
      <c r="R246" s="191">
        <v>-79.929431800000003</v>
      </c>
      <c r="S246" s="192">
        <v>79.929431800000003</v>
      </c>
      <c r="T246" s="193">
        <v>0</v>
      </c>
      <c r="U246" s="194">
        <v>-92.236243999999999</v>
      </c>
      <c r="V246" s="195">
        <v>92.236243999999999</v>
      </c>
      <c r="W246" s="196"/>
      <c r="X246" s="197"/>
    </row>
    <row r="247" spans="2:24" s="198" customFormat="1" ht="15" thickBot="1" x14ac:dyDescent="0.35">
      <c r="B247" s="141" t="s">
        <v>336</v>
      </c>
      <c r="C247" s="188"/>
      <c r="D247" s="189"/>
      <c r="E247" s="190">
        <v>-506.9</v>
      </c>
      <c r="F247" s="191">
        <v>-244.5</v>
      </c>
      <c r="G247" s="192">
        <v>-262.39999999999998</v>
      </c>
      <c r="H247" s="193">
        <v>-130.81932126999999</v>
      </c>
      <c r="I247" s="194">
        <v>-78.37189429999998</v>
      </c>
      <c r="J247" s="195">
        <v>-52.447426970000009</v>
      </c>
      <c r="K247" s="196"/>
      <c r="L247" s="197"/>
      <c r="M247" s="466"/>
      <c r="N247" s="141" t="s">
        <v>351</v>
      </c>
      <c r="O247" s="188"/>
      <c r="P247" s="189"/>
      <c r="Q247" s="190">
        <v>-506.9</v>
      </c>
      <c r="R247" s="191">
        <v>-244.5</v>
      </c>
      <c r="S247" s="192">
        <v>-262.39999999999998</v>
      </c>
      <c r="T247" s="193">
        <v>-130.81932126999999</v>
      </c>
      <c r="U247" s="194">
        <v>-78.37189429999998</v>
      </c>
      <c r="V247" s="195">
        <v>-52.447426970000009</v>
      </c>
      <c r="W247" s="196"/>
      <c r="X247" s="197"/>
    </row>
    <row r="248" spans="2:24" s="462" customFormat="1" ht="31.5" customHeight="1" thickTop="1" thickBot="1" x14ac:dyDescent="0.35">
      <c r="B248" s="199" t="s">
        <v>337</v>
      </c>
      <c r="C248" s="200"/>
      <c r="D248" s="200"/>
      <c r="E248" s="181">
        <v>1560.4015417699993</v>
      </c>
      <c r="F248" s="201">
        <v>1380.2179999999998</v>
      </c>
      <c r="G248" s="200">
        <v>180.18354176999981</v>
      </c>
      <c r="H248" s="183">
        <v>1379.8491439312945</v>
      </c>
      <c r="I248" s="201">
        <v>56.819516309999102</v>
      </c>
      <c r="J248" s="202">
        <v>1323.0296276212953</v>
      </c>
      <c r="K248" s="203">
        <v>-0.11570893324925846</v>
      </c>
      <c r="L248" s="204" t="s">
        <v>188</v>
      </c>
      <c r="M248" s="466"/>
      <c r="N248" s="199" t="s">
        <v>352</v>
      </c>
      <c r="O248" s="200"/>
      <c r="P248" s="200"/>
      <c r="Q248" s="181">
        <v>1560.4015417699993</v>
      </c>
      <c r="R248" s="201">
        <v>1380.2179999999998</v>
      </c>
      <c r="S248" s="200">
        <v>180.18354176999981</v>
      </c>
      <c r="T248" s="183">
        <v>1379.8491439312945</v>
      </c>
      <c r="U248" s="201">
        <v>56.819516309999102</v>
      </c>
      <c r="V248" s="202">
        <v>1323.0296276212953</v>
      </c>
      <c r="W248" s="203">
        <v>-0.11570893324925846</v>
      </c>
      <c r="X248" s="204" t="s">
        <v>188</v>
      </c>
    </row>
    <row r="249" spans="2:24" ht="8.25" customHeight="1" thickTop="1" x14ac:dyDescent="0.3"/>
    <row r="250" spans="2:24" ht="15" thickBot="1" x14ac:dyDescent="0.35"/>
    <row r="251" spans="2:24" ht="22.2" thickTop="1" thickBot="1" x14ac:dyDescent="0.35">
      <c r="B251" s="1" t="s">
        <v>0</v>
      </c>
      <c r="C251" s="2"/>
      <c r="D251" s="2"/>
      <c r="E251" s="2"/>
      <c r="F251" s="648" t="s">
        <v>41</v>
      </c>
      <c r="G251" s="648"/>
      <c r="H251" s="648"/>
      <c r="I251" s="649"/>
      <c r="N251" s="1" t="s">
        <v>0</v>
      </c>
      <c r="O251" s="2"/>
      <c r="P251" s="2"/>
      <c r="Q251" s="2"/>
      <c r="R251" s="648" t="s">
        <v>42</v>
      </c>
      <c r="S251" s="648"/>
      <c r="T251" s="648"/>
      <c r="U251" s="649"/>
    </row>
    <row r="252" spans="2:24" ht="42" customHeight="1" thickTop="1" thickBot="1" x14ac:dyDescent="0.35">
      <c r="B252" s="500" t="s">
        <v>95</v>
      </c>
      <c r="C252" s="507" t="s">
        <v>353</v>
      </c>
      <c r="D252" s="507" t="s">
        <v>354</v>
      </c>
      <c r="E252" s="595" t="s">
        <v>355</v>
      </c>
      <c r="F252" s="507" t="s">
        <v>356</v>
      </c>
      <c r="G252" s="507" t="s">
        <v>357</v>
      </c>
      <c r="H252" s="595" t="s">
        <v>358</v>
      </c>
      <c r="I252" s="596" t="s">
        <v>359</v>
      </c>
      <c r="N252" s="500" t="s">
        <v>111</v>
      </c>
      <c r="O252" s="507" t="s">
        <v>360</v>
      </c>
      <c r="P252" s="507" t="s">
        <v>361</v>
      </c>
      <c r="Q252" s="595" t="s">
        <v>362</v>
      </c>
      <c r="R252" s="507" t="s">
        <v>363</v>
      </c>
      <c r="S252" s="507" t="s">
        <v>364</v>
      </c>
      <c r="T252" s="595" t="s">
        <v>365</v>
      </c>
      <c r="U252" s="596" t="s">
        <v>10</v>
      </c>
    </row>
    <row r="253" spans="2:24" ht="16.2" thickTop="1" x14ac:dyDescent="0.3">
      <c r="B253" s="205" t="s">
        <v>18</v>
      </c>
      <c r="C253" s="206">
        <v>376.95195553064701</v>
      </c>
      <c r="D253" s="206">
        <v>-99.800621491713812</v>
      </c>
      <c r="E253" s="508">
        <v>277.15133403893321</v>
      </c>
      <c r="F253" s="206">
        <v>942.46603233689586</v>
      </c>
      <c r="G253" s="206">
        <v>-174.17102621882142</v>
      </c>
      <c r="H253" s="508">
        <v>768.29500611807441</v>
      </c>
      <c r="I253" s="207">
        <v>1045.4463401570076</v>
      </c>
      <c r="N253" s="205" t="s">
        <v>22</v>
      </c>
      <c r="O253" s="206">
        <v>376.95195553064701</v>
      </c>
      <c r="P253" s="206">
        <v>-99.800621491713812</v>
      </c>
      <c r="Q253" s="508">
        <v>277.15133403893321</v>
      </c>
      <c r="R253" s="206">
        <v>942.46603233689586</v>
      </c>
      <c r="S253" s="206">
        <v>-174.17102621882142</v>
      </c>
      <c r="T253" s="508">
        <v>768.29500611807441</v>
      </c>
      <c r="U253" s="207">
        <v>1045.4463401570076</v>
      </c>
    </row>
    <row r="254" spans="2:24" x14ac:dyDescent="0.3">
      <c r="B254" s="208" t="s">
        <v>72</v>
      </c>
      <c r="C254" s="209">
        <v>104.37704200064699</v>
      </c>
      <c r="D254" s="209">
        <v>-14.4738490017138</v>
      </c>
      <c r="E254" s="509">
        <v>89.903192998933193</v>
      </c>
      <c r="F254" s="209">
        <v>3.9229579993530024</v>
      </c>
      <c r="G254" s="209">
        <v>-4.9261509982861984</v>
      </c>
      <c r="H254" s="509">
        <v>-1.003192998933196</v>
      </c>
      <c r="I254" s="210">
        <v>88.899999999999991</v>
      </c>
      <c r="N254" s="208" t="s">
        <v>72</v>
      </c>
      <c r="O254" s="209">
        <v>104.37704200064699</v>
      </c>
      <c r="P254" s="209">
        <v>-14.4738490017138</v>
      </c>
      <c r="Q254" s="509">
        <v>89.903192998933193</v>
      </c>
      <c r="R254" s="209">
        <v>3.9229579993530024</v>
      </c>
      <c r="S254" s="209">
        <v>-4.9261509982861984</v>
      </c>
      <c r="T254" s="509">
        <v>-1.003192998933196</v>
      </c>
      <c r="U254" s="210">
        <v>88.899999999999991</v>
      </c>
    </row>
    <row r="255" spans="2:24" x14ac:dyDescent="0.3">
      <c r="B255" s="208" t="s">
        <v>50</v>
      </c>
      <c r="C255" s="209">
        <v>272.57491353</v>
      </c>
      <c r="D255" s="209">
        <v>-85.32677249000001</v>
      </c>
      <c r="E255" s="509">
        <v>187.24814104000001</v>
      </c>
      <c r="F255" s="209">
        <v>912.66708646999996</v>
      </c>
      <c r="G255" s="209">
        <v>-151.47322751000002</v>
      </c>
      <c r="H255" s="509">
        <v>761.19385895999994</v>
      </c>
      <c r="I255" s="210">
        <v>948.44200000000001</v>
      </c>
      <c r="N255" s="208" t="s">
        <v>366</v>
      </c>
      <c r="O255" s="209">
        <v>272.57491353</v>
      </c>
      <c r="P255" s="209">
        <v>-85.32677249000001</v>
      </c>
      <c r="Q255" s="509">
        <v>187.24814104000001</v>
      </c>
      <c r="R255" s="209">
        <v>912.66708646999996</v>
      </c>
      <c r="S255" s="209">
        <v>-151.47322751000002</v>
      </c>
      <c r="T255" s="509">
        <v>761.19385895999994</v>
      </c>
      <c r="U255" s="210">
        <v>948.44200000000001</v>
      </c>
    </row>
    <row r="256" spans="2:24" x14ac:dyDescent="0.3">
      <c r="B256" s="208" t="s">
        <v>73</v>
      </c>
      <c r="C256" s="209">
        <v>0</v>
      </c>
      <c r="D256" s="209">
        <v>0</v>
      </c>
      <c r="E256" s="509">
        <v>0</v>
      </c>
      <c r="F256" s="209">
        <v>25.875987867542893</v>
      </c>
      <c r="G256" s="209">
        <v>-17.771647710535198</v>
      </c>
      <c r="H256" s="509">
        <v>8.1043401570076945</v>
      </c>
      <c r="I256" s="210">
        <v>8.1043401570076945</v>
      </c>
      <c r="N256" s="208" t="s">
        <v>73</v>
      </c>
      <c r="O256" s="209">
        <v>0</v>
      </c>
      <c r="P256" s="209">
        <v>0</v>
      </c>
      <c r="Q256" s="509">
        <v>0</v>
      </c>
      <c r="R256" s="209">
        <v>25.875987867542893</v>
      </c>
      <c r="S256" s="209">
        <v>-17.771647710535198</v>
      </c>
      <c r="T256" s="509">
        <v>8.1043401570076945</v>
      </c>
      <c r="U256" s="210">
        <v>8.1043401570076945</v>
      </c>
    </row>
    <row r="257" spans="2:24" ht="15.6" x14ac:dyDescent="0.3">
      <c r="B257" s="211" t="s">
        <v>19</v>
      </c>
      <c r="C257" s="212">
        <v>22.4</v>
      </c>
      <c r="D257" s="212">
        <v>-4.5</v>
      </c>
      <c r="E257" s="510">
        <v>17.899999999999999</v>
      </c>
      <c r="F257" s="212">
        <v>8.8990286199999922</v>
      </c>
      <c r="G257" s="212">
        <v>-1143.9784230800001</v>
      </c>
      <c r="H257" s="510">
        <v>-1135.07939446</v>
      </c>
      <c r="I257" s="213">
        <v>-1117.1793944599999</v>
      </c>
      <c r="N257" s="211" t="s">
        <v>23</v>
      </c>
      <c r="O257" s="212">
        <v>22.4</v>
      </c>
      <c r="P257" s="212">
        <v>-4.5</v>
      </c>
      <c r="Q257" s="510">
        <v>17.899999999999999</v>
      </c>
      <c r="R257" s="212">
        <v>8.8990286199999922</v>
      </c>
      <c r="S257" s="212">
        <v>-1143.9784230800001</v>
      </c>
      <c r="T257" s="510">
        <v>-1135.07939446</v>
      </c>
      <c r="U257" s="213">
        <v>-1117.1793944599999</v>
      </c>
    </row>
    <row r="258" spans="2:24" ht="15.6" x14ac:dyDescent="0.3">
      <c r="B258" s="211" t="s">
        <v>128</v>
      </c>
      <c r="C258" s="212">
        <v>39.923984985093803</v>
      </c>
      <c r="D258" s="212">
        <v>-3.8656476053535997</v>
      </c>
      <c r="E258" s="510">
        <v>36.058337379740202</v>
      </c>
      <c r="F258" s="212">
        <v>75.476015014906181</v>
      </c>
      <c r="G258" s="212">
        <v>-92.334352394646373</v>
      </c>
      <c r="H258" s="510">
        <v>-16.858337379740192</v>
      </c>
      <c r="I258" s="213">
        <v>19.20000000000001</v>
      </c>
      <c r="N258" s="211" t="s">
        <v>367</v>
      </c>
      <c r="O258" s="212">
        <v>39.923984985093803</v>
      </c>
      <c r="P258" s="212">
        <v>-3.8656476053535997</v>
      </c>
      <c r="Q258" s="510">
        <v>36.058337379740202</v>
      </c>
      <c r="R258" s="212">
        <v>75.476015014906181</v>
      </c>
      <c r="S258" s="212">
        <v>-92.334352394646373</v>
      </c>
      <c r="T258" s="510">
        <v>-16.858337379740192</v>
      </c>
      <c r="U258" s="213">
        <v>19.20000000000001</v>
      </c>
    </row>
    <row r="259" spans="2:24" ht="16.2" thickBot="1" x14ac:dyDescent="0.35">
      <c r="B259" s="214" t="s">
        <v>64</v>
      </c>
      <c r="C259" s="215">
        <v>0.40824786000000002</v>
      </c>
      <c r="D259" s="215">
        <v>-1.43968E-3</v>
      </c>
      <c r="E259" s="511">
        <v>0.40680818000000002</v>
      </c>
      <c r="F259" s="215">
        <v>78.85400614000001</v>
      </c>
      <c r="G259" s="215">
        <v>-549.5816490599999</v>
      </c>
      <c r="H259" s="511">
        <v>-470.72764291999988</v>
      </c>
      <c r="I259" s="216">
        <v>-470.3208347399999</v>
      </c>
      <c r="N259" s="214" t="s">
        <v>368</v>
      </c>
      <c r="O259" s="215">
        <v>0.40824786000000002</v>
      </c>
      <c r="P259" s="215">
        <v>-1.43968E-3</v>
      </c>
      <c r="Q259" s="511">
        <v>0.40680818000000002</v>
      </c>
      <c r="R259" s="215">
        <v>78.85400614000001</v>
      </c>
      <c r="S259" s="215">
        <v>-549.5816490599999</v>
      </c>
      <c r="T259" s="511">
        <v>-470.72764291999988</v>
      </c>
      <c r="U259" s="216">
        <v>-470.3208347399999</v>
      </c>
    </row>
    <row r="260" spans="2:24" ht="19.2" thickTop="1" thickBot="1" x14ac:dyDescent="0.35">
      <c r="B260" s="217" t="s">
        <v>224</v>
      </c>
      <c r="C260" s="218">
        <v>439.6841883757408</v>
      </c>
      <c r="D260" s="218">
        <v>-108.16770877706742</v>
      </c>
      <c r="E260" s="512">
        <v>331.51647959867341</v>
      </c>
      <c r="F260" s="218">
        <v>1105.6950821118019</v>
      </c>
      <c r="G260" s="218">
        <v>-1960.0654507534678</v>
      </c>
      <c r="H260" s="512">
        <v>-854.37036864166589</v>
      </c>
      <c r="I260" s="219">
        <v>-522.85388904299248</v>
      </c>
      <c r="N260" s="217" t="s">
        <v>224</v>
      </c>
      <c r="O260" s="218">
        <v>439.6841883757408</v>
      </c>
      <c r="P260" s="218">
        <v>-108.16770877706742</v>
      </c>
      <c r="Q260" s="512">
        <v>331.51647959867341</v>
      </c>
      <c r="R260" s="218">
        <v>1105.6950821118019</v>
      </c>
      <c r="S260" s="218">
        <v>-1960.0654507534678</v>
      </c>
      <c r="T260" s="512">
        <v>-854.37036864166589</v>
      </c>
      <c r="U260" s="219">
        <v>-522.85388904299248</v>
      </c>
    </row>
    <row r="261" spans="2:24" ht="15.6" thickTop="1" thickBot="1" x14ac:dyDescent="0.35"/>
    <row r="262" spans="2:24" ht="16.8" outlineLevel="1" thickTop="1" thickBot="1" x14ac:dyDescent="0.35">
      <c r="B262" s="377" t="s">
        <v>369</v>
      </c>
      <c r="C262" s="378"/>
      <c r="D262" s="378"/>
      <c r="E262" s="378"/>
      <c r="F262" s="378"/>
      <c r="G262" s="467"/>
      <c r="H262" s="514"/>
      <c r="I262" s="514"/>
      <c r="J262" s="514"/>
      <c r="K262" s="514"/>
      <c r="L262" s="515"/>
      <c r="N262" s="377" t="s">
        <v>379</v>
      </c>
      <c r="O262" s="378"/>
      <c r="P262" s="378"/>
      <c r="Q262" s="378"/>
      <c r="R262" s="378"/>
      <c r="S262" s="467"/>
      <c r="T262" s="514"/>
      <c r="U262" s="514"/>
      <c r="V262" s="514"/>
      <c r="W262" s="514"/>
      <c r="X262" s="515"/>
    </row>
    <row r="263" spans="2:24" ht="17.25" customHeight="1" outlineLevel="1" thickTop="1" thickBot="1" x14ac:dyDescent="0.35">
      <c r="B263" s="4" t="s">
        <v>95</v>
      </c>
      <c r="C263" s="630">
        <v>2015</v>
      </c>
      <c r="D263" s="631"/>
      <c r="E263" s="632">
        <v>2016</v>
      </c>
      <c r="F263" s="633"/>
      <c r="G263" s="379" t="s">
        <v>62</v>
      </c>
      <c r="H263" s="634"/>
      <c r="I263" s="634"/>
      <c r="J263" s="634"/>
      <c r="K263" s="634"/>
      <c r="L263" s="516"/>
      <c r="N263" s="4" t="s">
        <v>111</v>
      </c>
      <c r="O263" s="630">
        <v>2015</v>
      </c>
      <c r="P263" s="631"/>
      <c r="Q263" s="632">
        <v>2016</v>
      </c>
      <c r="R263" s="633"/>
      <c r="S263" s="379" t="s">
        <v>62</v>
      </c>
      <c r="T263" s="634"/>
      <c r="U263" s="634"/>
      <c r="V263" s="634"/>
      <c r="W263" s="634"/>
      <c r="X263" s="537"/>
    </row>
    <row r="264" spans="2:24" ht="15" outlineLevel="1" thickTop="1" x14ac:dyDescent="0.3">
      <c r="B264" s="380" t="s">
        <v>18</v>
      </c>
      <c r="C264" s="381">
        <v>25319.488999999998</v>
      </c>
      <c r="D264" s="382">
        <v>0.75976978423064201</v>
      </c>
      <c r="E264" s="383">
        <v>24216.562000000002</v>
      </c>
      <c r="F264" s="384">
        <v>0.75651677626548119</v>
      </c>
      <c r="G264" s="385">
        <v>-4.3560397289218455E-2</v>
      </c>
      <c r="H264" s="468"/>
      <c r="I264" s="469"/>
      <c r="J264" s="468"/>
      <c r="K264" s="469"/>
      <c r="L264" s="517"/>
      <c r="N264" s="380" t="s">
        <v>22</v>
      </c>
      <c r="O264" s="381">
        <v>25319.488999999998</v>
      </c>
      <c r="P264" s="382">
        <v>0.75976978423064201</v>
      </c>
      <c r="Q264" s="383">
        <v>24216.562000000002</v>
      </c>
      <c r="R264" s="384">
        <v>0.75651677626548119</v>
      </c>
      <c r="S264" s="385">
        <v>-4.3560397289218455E-2</v>
      </c>
      <c r="T264" s="468"/>
      <c r="U264" s="469"/>
      <c r="V264" s="468"/>
      <c r="W264" s="469"/>
      <c r="X264" s="517"/>
    </row>
    <row r="265" spans="2:24" outlineLevel="1" x14ac:dyDescent="0.3">
      <c r="B265" s="141" t="s">
        <v>19</v>
      </c>
      <c r="C265" s="381">
        <v>6500.7228279999999</v>
      </c>
      <c r="D265" s="382">
        <v>0.19506921250949294</v>
      </c>
      <c r="E265" s="383">
        <v>6256.3040390499991</v>
      </c>
      <c r="F265" s="386">
        <v>0.19544471106009242</v>
      </c>
      <c r="G265" s="385">
        <v>-3.7598709469235825E-2</v>
      </c>
      <c r="H265" s="468"/>
      <c r="I265" s="469"/>
      <c r="J265" s="468"/>
      <c r="K265" s="469"/>
      <c r="L265" s="517"/>
      <c r="N265" s="141" t="s">
        <v>23</v>
      </c>
      <c r="O265" s="381">
        <v>6500.7228279999999</v>
      </c>
      <c r="P265" s="382">
        <v>0.19506921250949294</v>
      </c>
      <c r="Q265" s="383">
        <v>6256.3040390499991</v>
      </c>
      <c r="R265" s="386">
        <v>0.19544471106009242</v>
      </c>
      <c r="S265" s="385">
        <v>-3.7598709469235825E-2</v>
      </c>
      <c r="T265" s="468"/>
      <c r="U265" s="469"/>
      <c r="V265" s="468"/>
      <c r="W265" s="469"/>
      <c r="X265" s="517"/>
    </row>
    <row r="266" spans="2:24" outlineLevel="1" x14ac:dyDescent="0.3">
      <c r="B266" s="141" t="s">
        <v>370</v>
      </c>
      <c r="C266" s="381">
        <v>1505</v>
      </c>
      <c r="D266" s="382">
        <v>4.516100325986501E-2</v>
      </c>
      <c r="E266" s="383">
        <v>1537.742</v>
      </c>
      <c r="F266" s="386">
        <v>4.803851267442643E-2</v>
      </c>
      <c r="G266" s="385">
        <v>2.1755481727574688E-2</v>
      </c>
      <c r="H266" s="468"/>
      <c r="I266" s="469"/>
      <c r="J266" s="468"/>
      <c r="K266" s="469"/>
      <c r="L266" s="517"/>
      <c r="N266" s="141" t="s">
        <v>367</v>
      </c>
      <c r="O266" s="381">
        <v>1505</v>
      </c>
      <c r="P266" s="382">
        <v>4.516100325986501E-2</v>
      </c>
      <c r="Q266" s="383">
        <v>1537.742</v>
      </c>
      <c r="R266" s="386">
        <v>4.803851267442643E-2</v>
      </c>
      <c r="S266" s="385">
        <v>2.1755481727574688E-2</v>
      </c>
      <c r="T266" s="468"/>
      <c r="U266" s="469"/>
      <c r="V266" s="468"/>
      <c r="W266" s="469"/>
      <c r="X266" s="517"/>
    </row>
    <row r="267" spans="2:24" ht="16.2" outlineLevel="1" thickBot="1" x14ac:dyDescent="0.35">
      <c r="B267" s="141" t="s">
        <v>371</v>
      </c>
      <c r="C267" s="381">
        <v>-33.902999999996609</v>
      </c>
      <c r="D267" s="387"/>
      <c r="E267" s="383">
        <v>-35.396154867319638</v>
      </c>
      <c r="F267" s="388"/>
      <c r="G267" s="385"/>
      <c r="H267" s="468"/>
      <c r="I267" s="470"/>
      <c r="J267" s="468"/>
      <c r="K267" s="518"/>
      <c r="L267" s="517"/>
      <c r="N267" s="141" t="s">
        <v>89</v>
      </c>
      <c r="O267" s="381">
        <v>-33.902999999996609</v>
      </c>
      <c r="P267" s="387"/>
      <c r="Q267" s="383">
        <v>-35.396154867319638</v>
      </c>
      <c r="R267" s="388"/>
      <c r="S267" s="385"/>
      <c r="T267" s="468"/>
      <c r="U267" s="470"/>
      <c r="V267" s="468"/>
      <c r="W267" s="518"/>
      <c r="X267" s="517"/>
    </row>
    <row r="268" spans="2:24" ht="16.8" outlineLevel="1" thickTop="1" thickBot="1" x14ac:dyDescent="0.35">
      <c r="B268" s="35" t="s">
        <v>224</v>
      </c>
      <c r="C268" s="389">
        <v>33291.308828000001</v>
      </c>
      <c r="D268" s="390"/>
      <c r="E268" s="391">
        <v>31975.211884182681</v>
      </c>
      <c r="F268" s="392"/>
      <c r="G268" s="187">
        <v>-3.9532748640702331E-2</v>
      </c>
      <c r="H268" s="519"/>
      <c r="I268" s="520"/>
      <c r="J268" s="519"/>
      <c r="K268" s="520"/>
      <c r="L268" s="521"/>
      <c r="N268" s="35" t="s">
        <v>224</v>
      </c>
      <c r="O268" s="389">
        <v>33291.308828000001</v>
      </c>
      <c r="P268" s="390"/>
      <c r="Q268" s="391">
        <v>31975.211884182681</v>
      </c>
      <c r="R268" s="392"/>
      <c r="S268" s="187">
        <v>-3.9532748640702331E-2</v>
      </c>
      <c r="T268" s="519"/>
      <c r="U268" s="520"/>
      <c r="V268" s="519"/>
      <c r="W268" s="520"/>
      <c r="X268" s="521"/>
    </row>
    <row r="269" spans="2:24" ht="15.6" outlineLevel="1" thickTop="1" thickBot="1" x14ac:dyDescent="0.35">
      <c r="B269" s="198"/>
      <c r="C269" s="393"/>
      <c r="D269" s="394"/>
      <c r="E269" s="395"/>
      <c r="F269" s="394"/>
      <c r="G269" s="533"/>
      <c r="H269" s="522"/>
      <c r="I269" s="523"/>
      <c r="J269" s="522"/>
      <c r="K269" s="523"/>
      <c r="L269" s="524"/>
      <c r="N269" s="198"/>
      <c r="O269" s="393"/>
      <c r="P269" s="394"/>
      <c r="Q269" s="395"/>
      <c r="R269" s="394"/>
      <c r="S269" s="396"/>
      <c r="T269" s="522"/>
      <c r="U269" s="523"/>
      <c r="V269" s="522"/>
      <c r="W269" s="523"/>
      <c r="X269" s="524"/>
    </row>
    <row r="270" spans="2:24" ht="16.8" outlineLevel="1" thickTop="1" thickBot="1" x14ac:dyDescent="0.35">
      <c r="B270" s="377" t="s">
        <v>372</v>
      </c>
      <c r="C270" s="378"/>
      <c r="D270" s="378"/>
      <c r="E270" s="378"/>
      <c r="F270" s="378"/>
      <c r="G270" s="467"/>
      <c r="H270" s="525"/>
      <c r="I270" s="525"/>
      <c r="J270" s="525"/>
      <c r="K270" s="525"/>
      <c r="L270" s="526"/>
      <c r="N270" s="377" t="s">
        <v>7</v>
      </c>
      <c r="O270" s="378"/>
      <c r="P270" s="378"/>
      <c r="Q270" s="378"/>
      <c r="R270" s="378"/>
      <c r="S270" s="467"/>
      <c r="T270" s="525"/>
      <c r="U270" s="525"/>
      <c r="V270" s="525"/>
      <c r="W270" s="525"/>
      <c r="X270" s="526"/>
    </row>
    <row r="271" spans="2:24" ht="17.25" customHeight="1" outlineLevel="1" thickTop="1" thickBot="1" x14ac:dyDescent="0.35">
      <c r="B271" s="4" t="s">
        <v>95</v>
      </c>
      <c r="C271" s="630">
        <v>2015</v>
      </c>
      <c r="D271" s="631"/>
      <c r="E271" s="632">
        <v>2016</v>
      </c>
      <c r="F271" s="633"/>
      <c r="G271" s="379" t="s">
        <v>62</v>
      </c>
      <c r="H271" s="634"/>
      <c r="I271" s="634"/>
      <c r="J271" s="634"/>
      <c r="K271" s="634"/>
      <c r="L271" s="516"/>
      <c r="N271" s="4" t="s">
        <v>111</v>
      </c>
      <c r="O271" s="630">
        <v>2015</v>
      </c>
      <c r="P271" s="631"/>
      <c r="Q271" s="632">
        <v>2016</v>
      </c>
      <c r="R271" s="633"/>
      <c r="S271" s="379" t="s">
        <v>62</v>
      </c>
      <c r="T271" s="634"/>
      <c r="U271" s="634"/>
      <c r="V271" s="634"/>
      <c r="W271" s="634"/>
      <c r="X271" s="537"/>
    </row>
    <row r="272" spans="2:24" ht="15" outlineLevel="1" thickTop="1" x14ac:dyDescent="0.3">
      <c r="B272" s="380" t="s">
        <v>18</v>
      </c>
      <c r="C272" s="381">
        <v>1438.3475159999987</v>
      </c>
      <c r="D272" s="382">
        <v>0.65620711011219224</v>
      </c>
      <c r="E272" s="383">
        <v>1404.567581780004</v>
      </c>
      <c r="F272" s="384">
        <v>0.66508478960806017</v>
      </c>
      <c r="G272" s="385">
        <v>-2.3485238333734282E-2</v>
      </c>
      <c r="H272" s="468"/>
      <c r="I272" s="469"/>
      <c r="J272" s="468"/>
      <c r="K272" s="469"/>
      <c r="L272" s="517"/>
      <c r="N272" s="380" t="s">
        <v>22</v>
      </c>
      <c r="O272" s="381">
        <v>1438.3475159999987</v>
      </c>
      <c r="P272" s="382">
        <v>0.65620711011219224</v>
      </c>
      <c r="Q272" s="383">
        <v>1404.567581780004</v>
      </c>
      <c r="R272" s="384">
        <v>0.66508478960806017</v>
      </c>
      <c r="S272" s="385">
        <v>-2.3485238333734282E-2</v>
      </c>
      <c r="T272" s="468"/>
      <c r="U272" s="469"/>
      <c r="V272" s="468"/>
      <c r="W272" s="469"/>
      <c r="X272" s="517"/>
    </row>
    <row r="273" spans="2:24" outlineLevel="1" x14ac:dyDescent="0.3">
      <c r="B273" s="141" t="s">
        <v>19</v>
      </c>
      <c r="C273" s="381">
        <v>679.62599999999941</v>
      </c>
      <c r="D273" s="382">
        <v>0.31006096124624499</v>
      </c>
      <c r="E273" s="383">
        <v>629.71060039999952</v>
      </c>
      <c r="F273" s="386">
        <v>0.29817785033187311</v>
      </c>
      <c r="G273" s="385">
        <v>-7.3445394378672924E-2</v>
      </c>
      <c r="H273" s="468"/>
      <c r="I273" s="469"/>
      <c r="J273" s="468"/>
      <c r="K273" s="469"/>
      <c r="L273" s="517"/>
      <c r="N273" s="141" t="s">
        <v>23</v>
      </c>
      <c r="O273" s="381">
        <v>679.62599999999941</v>
      </c>
      <c r="P273" s="382">
        <v>0.31006096124624499</v>
      </c>
      <c r="Q273" s="383">
        <v>629.71060039999952</v>
      </c>
      <c r="R273" s="386">
        <v>0.29817785033187311</v>
      </c>
      <c r="S273" s="385">
        <v>-7.3445394378672924E-2</v>
      </c>
      <c r="T273" s="468"/>
      <c r="U273" s="469"/>
      <c r="V273" s="468"/>
      <c r="W273" s="469"/>
      <c r="X273" s="517"/>
    </row>
    <row r="274" spans="2:24" outlineLevel="1" x14ac:dyDescent="0.3">
      <c r="B274" s="141" t="s">
        <v>370</v>
      </c>
      <c r="C274" s="381">
        <v>73.937381999999815</v>
      </c>
      <c r="D274" s="382">
        <v>3.3731928641562825E-2</v>
      </c>
      <c r="E274" s="383">
        <v>77.584250590000124</v>
      </c>
      <c r="F274" s="386">
        <v>3.6737360060066747E-2</v>
      </c>
      <c r="G274" s="385">
        <v>4.9323745192929813E-2</v>
      </c>
      <c r="H274" s="468"/>
      <c r="I274" s="469"/>
      <c r="J274" s="468"/>
      <c r="K274" s="469"/>
      <c r="L274" s="517"/>
      <c r="N274" s="141" t="s">
        <v>367</v>
      </c>
      <c r="O274" s="381">
        <v>73.937381999999815</v>
      </c>
      <c r="P274" s="382">
        <v>3.3731928641562825E-2</v>
      </c>
      <c r="Q274" s="383">
        <v>77.584250590000124</v>
      </c>
      <c r="R274" s="386">
        <v>3.6737360060066747E-2</v>
      </c>
      <c r="S274" s="385">
        <v>4.9323745192929813E-2</v>
      </c>
      <c r="T274" s="468"/>
      <c r="U274" s="469"/>
      <c r="V274" s="468"/>
      <c r="W274" s="469"/>
      <c r="X274" s="517"/>
    </row>
    <row r="275" spans="2:24" ht="16.2" outlineLevel="1" thickBot="1" x14ac:dyDescent="0.35">
      <c r="B275" s="141" t="s">
        <v>371</v>
      </c>
      <c r="C275" s="381">
        <v>-51.258999999994671</v>
      </c>
      <c r="D275" s="397"/>
      <c r="E275" s="383">
        <v>-88.487000000004514</v>
      </c>
      <c r="F275" s="398"/>
      <c r="G275" s="385"/>
      <c r="H275" s="468"/>
      <c r="I275" s="470"/>
      <c r="J275" s="468"/>
      <c r="K275" s="518"/>
      <c r="L275" s="517"/>
      <c r="N275" s="141" t="s">
        <v>89</v>
      </c>
      <c r="O275" s="381">
        <v>-51.258999999994671</v>
      </c>
      <c r="P275" s="397"/>
      <c r="Q275" s="383">
        <v>-88.487000000004514</v>
      </c>
      <c r="R275" s="398"/>
      <c r="S275" s="385"/>
      <c r="T275" s="468"/>
      <c r="U275" s="470"/>
      <c r="V275" s="468"/>
      <c r="W275" s="518"/>
      <c r="X275" s="517"/>
    </row>
    <row r="276" spans="2:24" ht="16.8" outlineLevel="1" thickTop="1" thickBot="1" x14ac:dyDescent="0.35">
      <c r="B276" s="35" t="s">
        <v>224</v>
      </c>
      <c r="C276" s="389">
        <v>2140.6518980000033</v>
      </c>
      <c r="D276" s="390"/>
      <c r="E276" s="391">
        <v>2023.3754327699992</v>
      </c>
      <c r="F276" s="392"/>
      <c r="G276" s="187">
        <v>-5.4785397541550207E-2</v>
      </c>
      <c r="H276" s="519"/>
      <c r="I276" s="520"/>
      <c r="J276" s="519"/>
      <c r="K276" s="520"/>
      <c r="L276" s="521"/>
      <c r="N276" s="35" t="s">
        <v>224</v>
      </c>
      <c r="O276" s="389">
        <v>2140.6518980000033</v>
      </c>
      <c r="P276" s="390"/>
      <c r="Q276" s="391">
        <v>2023.3754327699992</v>
      </c>
      <c r="R276" s="392"/>
      <c r="S276" s="187">
        <v>-5.4785397541550207E-2</v>
      </c>
      <c r="T276" s="519"/>
      <c r="U276" s="520"/>
      <c r="V276" s="519"/>
      <c r="W276" s="520"/>
      <c r="X276" s="521"/>
    </row>
    <row r="277" spans="2:24" ht="15.6" outlineLevel="1" thickTop="1" thickBot="1" x14ac:dyDescent="0.35">
      <c r="B277" s="198"/>
      <c r="C277" s="393"/>
      <c r="D277" s="394"/>
      <c r="E277" s="399"/>
      <c r="F277" s="394"/>
      <c r="G277" s="533"/>
      <c r="H277" s="522"/>
      <c r="I277" s="523"/>
      <c r="J277" s="527"/>
      <c r="K277" s="523"/>
      <c r="L277" s="524"/>
      <c r="N277" s="198"/>
      <c r="O277" s="393"/>
      <c r="P277" s="394"/>
      <c r="Q277" s="399"/>
      <c r="R277" s="394"/>
      <c r="S277" s="396"/>
      <c r="T277" s="522"/>
      <c r="U277" s="523"/>
      <c r="V277" s="527"/>
      <c r="W277" s="523"/>
      <c r="X277" s="524"/>
    </row>
    <row r="278" spans="2:24" ht="16.8" outlineLevel="1" thickTop="1" thickBot="1" x14ac:dyDescent="0.35">
      <c r="B278" s="377" t="s">
        <v>373</v>
      </c>
      <c r="C278" s="378"/>
      <c r="D278" s="378"/>
      <c r="E278" s="378"/>
      <c r="F278" s="378"/>
      <c r="G278" s="467"/>
      <c r="H278" s="525"/>
      <c r="I278" s="525"/>
      <c r="J278" s="525"/>
      <c r="K278" s="525"/>
      <c r="L278" s="526"/>
      <c r="N278" s="377" t="s">
        <v>9</v>
      </c>
      <c r="O278" s="378"/>
      <c r="P278" s="378"/>
      <c r="Q278" s="378"/>
      <c r="R278" s="378"/>
      <c r="S278" s="467"/>
      <c r="T278" s="525"/>
      <c r="U278" s="525"/>
      <c r="V278" s="525"/>
      <c r="W278" s="525"/>
      <c r="X278" s="526"/>
    </row>
    <row r="279" spans="2:24" ht="17.25" customHeight="1" outlineLevel="1" thickTop="1" thickBot="1" x14ac:dyDescent="0.35">
      <c r="B279" s="4" t="s">
        <v>95</v>
      </c>
      <c r="C279" s="630">
        <v>2015</v>
      </c>
      <c r="D279" s="631"/>
      <c r="E279" s="632">
        <v>2016</v>
      </c>
      <c r="F279" s="633"/>
      <c r="G279" s="379" t="s">
        <v>62</v>
      </c>
      <c r="H279" s="634"/>
      <c r="I279" s="634"/>
      <c r="J279" s="634"/>
      <c r="K279" s="634"/>
      <c r="L279" s="516"/>
      <c r="N279" s="4" t="s">
        <v>111</v>
      </c>
      <c r="O279" s="630">
        <v>2015</v>
      </c>
      <c r="P279" s="631"/>
      <c r="Q279" s="632">
        <v>2016</v>
      </c>
      <c r="R279" s="633"/>
      <c r="S279" s="379" t="s">
        <v>62</v>
      </c>
      <c r="T279" s="634"/>
      <c r="U279" s="634"/>
      <c r="V279" s="634"/>
      <c r="W279" s="634"/>
      <c r="X279" s="537"/>
    </row>
    <row r="280" spans="2:24" ht="15" outlineLevel="1" thickTop="1" x14ac:dyDescent="0.3">
      <c r="B280" s="380" t="s">
        <v>18</v>
      </c>
      <c r="C280" s="381">
        <v>820.95675466999865</v>
      </c>
      <c r="D280" s="382">
        <v>0.55675367577083257</v>
      </c>
      <c r="E280" s="383">
        <v>908.91595292000409</v>
      </c>
      <c r="F280" s="384">
        <v>0.59068098415771153</v>
      </c>
      <c r="G280" s="385">
        <v>0.10714230408563052</v>
      </c>
      <c r="H280" s="468"/>
      <c r="I280" s="469"/>
      <c r="J280" s="468"/>
      <c r="K280" s="469"/>
      <c r="L280" s="517"/>
      <c r="N280" s="380" t="s">
        <v>22</v>
      </c>
      <c r="O280" s="381">
        <v>820.95675466999865</v>
      </c>
      <c r="P280" s="382">
        <v>0.55675367577083257</v>
      </c>
      <c r="Q280" s="383">
        <v>908.91595292000409</v>
      </c>
      <c r="R280" s="384">
        <v>0.59068098415771153</v>
      </c>
      <c r="S280" s="385">
        <v>0.10714230408563052</v>
      </c>
      <c r="T280" s="468"/>
      <c r="U280" s="469"/>
      <c r="V280" s="468"/>
      <c r="W280" s="469"/>
      <c r="X280" s="517"/>
    </row>
    <row r="281" spans="2:24" outlineLevel="1" x14ac:dyDescent="0.3">
      <c r="B281" s="141" t="s">
        <v>19</v>
      </c>
      <c r="C281" s="381">
        <v>608.2129999999994</v>
      </c>
      <c r="D281" s="382">
        <v>0.40747583563365974</v>
      </c>
      <c r="E281" s="383">
        <v>578.78760039999952</v>
      </c>
      <c r="F281" s="386">
        <v>0.37677588991893568</v>
      </c>
      <c r="G281" s="385">
        <v>-4.8380089869831666E-2</v>
      </c>
      <c r="H281" s="468"/>
      <c r="I281" s="469"/>
      <c r="J281" s="468"/>
      <c r="K281" s="469"/>
      <c r="L281" s="517"/>
      <c r="N281" s="141" t="s">
        <v>23</v>
      </c>
      <c r="O281" s="381">
        <v>608.2129999999994</v>
      </c>
      <c r="P281" s="382">
        <v>0.40747583563365974</v>
      </c>
      <c r="Q281" s="383">
        <v>578.78760039999952</v>
      </c>
      <c r="R281" s="386">
        <v>0.37677588991893568</v>
      </c>
      <c r="S281" s="385">
        <v>-4.8380089869831666E-2</v>
      </c>
      <c r="T281" s="468"/>
      <c r="U281" s="469"/>
      <c r="V281" s="468"/>
      <c r="W281" s="469"/>
      <c r="X281" s="517"/>
    </row>
    <row r="282" spans="2:24" outlineLevel="1" x14ac:dyDescent="0.3">
      <c r="B282" s="141" t="s">
        <v>370</v>
      </c>
      <c r="C282" s="381">
        <v>45.372381999999817</v>
      </c>
      <c r="D282" s="382">
        <v>3.0770488595507767E-2</v>
      </c>
      <c r="E282" s="383">
        <v>48.455250590000134</v>
      </c>
      <c r="F282" s="386">
        <v>3.1543125923352712E-2</v>
      </c>
      <c r="G282" s="385">
        <v>6.7945927767255609E-2</v>
      </c>
      <c r="H282" s="468"/>
      <c r="I282" s="469"/>
      <c r="J282" s="468"/>
      <c r="K282" s="469"/>
      <c r="L282" s="517"/>
      <c r="N282" s="141" t="s">
        <v>367</v>
      </c>
      <c r="O282" s="381">
        <v>45.372381999999817</v>
      </c>
      <c r="P282" s="382">
        <v>3.0770488595507767E-2</v>
      </c>
      <c r="Q282" s="383">
        <v>48.455250590000134</v>
      </c>
      <c r="R282" s="386">
        <v>3.1543125923352712E-2</v>
      </c>
      <c r="S282" s="385">
        <v>6.7945927767255609E-2</v>
      </c>
      <c r="T282" s="468"/>
      <c r="U282" s="469"/>
      <c r="V282" s="468"/>
      <c r="W282" s="469"/>
      <c r="X282" s="517"/>
    </row>
    <row r="283" spans="2:24" ht="16.2" outlineLevel="1" thickBot="1" x14ac:dyDescent="0.35">
      <c r="B283" s="141" t="s">
        <v>371</v>
      </c>
      <c r="C283" s="381">
        <v>-53.724999999994793</v>
      </c>
      <c r="D283" s="387">
        <v>0</v>
      </c>
      <c r="E283" s="383">
        <v>-91.138000000004581</v>
      </c>
      <c r="F283" s="398">
        <v>0</v>
      </c>
      <c r="G283" s="385">
        <v>0</v>
      </c>
      <c r="H283" s="468"/>
      <c r="I283" s="470"/>
      <c r="J283" s="468"/>
      <c r="K283" s="518"/>
      <c r="L283" s="517"/>
      <c r="N283" s="141" t="s">
        <v>89</v>
      </c>
      <c r="O283" s="381">
        <v>-53.724999999994793</v>
      </c>
      <c r="P283" s="387"/>
      <c r="Q283" s="383">
        <v>-91.138000000004581</v>
      </c>
      <c r="R283" s="398"/>
      <c r="S283" s="385"/>
      <c r="T283" s="468"/>
      <c r="U283" s="470"/>
      <c r="V283" s="468"/>
      <c r="W283" s="518"/>
      <c r="X283" s="517"/>
    </row>
    <row r="284" spans="2:24" ht="16.8" outlineLevel="1" thickTop="1" thickBot="1" x14ac:dyDescent="0.35">
      <c r="B284" s="35" t="s">
        <v>224</v>
      </c>
      <c r="C284" s="389">
        <v>1420.817136670003</v>
      </c>
      <c r="D284" s="390"/>
      <c r="E284" s="391">
        <v>1445.0208039099991</v>
      </c>
      <c r="F284" s="392"/>
      <c r="G284" s="187">
        <v>1.7035033302542191E-2</v>
      </c>
      <c r="H284" s="519"/>
      <c r="I284" s="520"/>
      <c r="J284" s="519"/>
      <c r="K284" s="520"/>
      <c r="L284" s="521"/>
      <c r="N284" s="35" t="s">
        <v>224</v>
      </c>
      <c r="O284" s="389">
        <v>1420.817136670003</v>
      </c>
      <c r="P284" s="390"/>
      <c r="Q284" s="391">
        <v>1445.0208039099991</v>
      </c>
      <c r="R284" s="392"/>
      <c r="S284" s="187">
        <v>1.7035033302542191E-2</v>
      </c>
      <c r="T284" s="519"/>
      <c r="U284" s="520"/>
      <c r="V284" s="519"/>
      <c r="W284" s="520"/>
      <c r="X284" s="521"/>
    </row>
    <row r="285" spans="2:24" ht="15.6" outlineLevel="1" thickTop="1" thickBot="1" x14ac:dyDescent="0.35">
      <c r="B285" s="198"/>
      <c r="C285" s="393"/>
      <c r="D285" s="394"/>
      <c r="E285" s="395"/>
      <c r="F285" s="394"/>
      <c r="G285" s="396"/>
      <c r="H285" s="522"/>
      <c r="I285" s="523"/>
      <c r="J285" s="522"/>
      <c r="K285" s="523"/>
      <c r="L285" s="524"/>
      <c r="N285" s="198"/>
      <c r="O285" s="393"/>
      <c r="P285" s="394"/>
      <c r="Q285" s="395"/>
      <c r="R285" s="394"/>
      <c r="S285" s="396"/>
      <c r="T285" s="522"/>
      <c r="U285" s="523"/>
      <c r="V285" s="522"/>
      <c r="W285" s="523"/>
      <c r="X285" s="524"/>
    </row>
    <row r="286" spans="2:24" ht="16.8" outlineLevel="1" thickTop="1" thickBot="1" x14ac:dyDescent="0.35">
      <c r="B286" s="377" t="s">
        <v>374</v>
      </c>
      <c r="C286" s="378"/>
      <c r="D286" s="378"/>
      <c r="E286" s="378"/>
      <c r="F286" s="378"/>
      <c r="G286" s="467"/>
      <c r="H286" s="525"/>
      <c r="I286" s="525"/>
      <c r="J286" s="525"/>
      <c r="K286" s="525"/>
      <c r="L286" s="526"/>
      <c r="N286" s="377" t="s">
        <v>380</v>
      </c>
      <c r="O286" s="378"/>
      <c r="P286" s="378"/>
      <c r="Q286" s="378"/>
      <c r="R286" s="378"/>
      <c r="S286" s="467"/>
      <c r="T286" s="525"/>
      <c r="U286" s="525"/>
      <c r="V286" s="525"/>
      <c r="W286" s="525"/>
      <c r="X286" s="526"/>
    </row>
    <row r="287" spans="2:24" ht="17.25" customHeight="1" outlineLevel="1" thickTop="1" thickBot="1" x14ac:dyDescent="0.35">
      <c r="B287" s="4" t="s">
        <v>95</v>
      </c>
      <c r="C287" s="630">
        <v>2015</v>
      </c>
      <c r="D287" s="631"/>
      <c r="E287" s="632">
        <v>2016</v>
      </c>
      <c r="F287" s="633"/>
      <c r="G287" s="379" t="s">
        <v>62</v>
      </c>
      <c r="H287" s="634"/>
      <c r="I287" s="634"/>
      <c r="J287" s="634"/>
      <c r="K287" s="634"/>
      <c r="L287" s="516"/>
      <c r="N287" s="4" t="s">
        <v>111</v>
      </c>
      <c r="O287" s="630">
        <v>2015</v>
      </c>
      <c r="P287" s="631"/>
      <c r="Q287" s="632">
        <v>2016</v>
      </c>
      <c r="R287" s="633"/>
      <c r="S287" s="379" t="s">
        <v>62</v>
      </c>
      <c r="T287" s="634"/>
      <c r="U287" s="634"/>
      <c r="V287" s="634"/>
      <c r="W287" s="634"/>
      <c r="X287" s="537"/>
    </row>
    <row r="288" spans="2:24" ht="15" outlineLevel="1" thickTop="1" x14ac:dyDescent="0.3">
      <c r="B288" s="380" t="s">
        <v>18</v>
      </c>
      <c r="C288" s="381">
        <v>304.30524619442923</v>
      </c>
      <c r="D288" s="382">
        <v>0.43653029658877657</v>
      </c>
      <c r="E288" s="383">
        <v>310.90907894179992</v>
      </c>
      <c r="F288" s="384">
        <v>0.44479732321163823</v>
      </c>
      <c r="G288" s="385">
        <v>2.1701343732836387E-2</v>
      </c>
      <c r="H288" s="468"/>
      <c r="I288" s="469"/>
      <c r="J288" s="468"/>
      <c r="K288" s="469"/>
      <c r="L288" s="517"/>
      <c r="N288" s="380" t="s">
        <v>22</v>
      </c>
      <c r="O288" s="381">
        <v>304.30524619442923</v>
      </c>
      <c r="P288" s="382">
        <v>0.43653029658877657</v>
      </c>
      <c r="Q288" s="383">
        <v>310.90907894179992</v>
      </c>
      <c r="R288" s="384">
        <v>0.44479732321163823</v>
      </c>
      <c r="S288" s="385">
        <v>2.1701343732836387E-2</v>
      </c>
      <c r="T288" s="468"/>
      <c r="U288" s="469"/>
      <c r="V288" s="468"/>
      <c r="W288" s="469"/>
      <c r="X288" s="517"/>
    </row>
    <row r="289" spans="2:24" outlineLevel="1" x14ac:dyDescent="0.3">
      <c r="B289" s="141" t="s">
        <v>19</v>
      </c>
      <c r="C289" s="381">
        <v>320.05599999999941</v>
      </c>
      <c r="D289" s="382">
        <v>0.45912498174858907</v>
      </c>
      <c r="E289" s="383">
        <v>304.51817823999943</v>
      </c>
      <c r="F289" s="386">
        <v>0.43565427877322099</v>
      </c>
      <c r="G289" s="385">
        <v>-4.8547197240482953E-2</v>
      </c>
      <c r="H289" s="468"/>
      <c r="I289" s="469"/>
      <c r="J289" s="468"/>
      <c r="K289" s="469"/>
      <c r="L289" s="517"/>
      <c r="N289" s="141" t="s">
        <v>23</v>
      </c>
      <c r="O289" s="381">
        <v>320.05599999999941</v>
      </c>
      <c r="P289" s="382">
        <v>0.45912498174858907</v>
      </c>
      <c r="Q289" s="383">
        <v>304.51817823999943</v>
      </c>
      <c r="R289" s="386">
        <v>0.43565427877322099</v>
      </c>
      <c r="S289" s="385">
        <v>-4.8547197240482953E-2</v>
      </c>
      <c r="T289" s="468"/>
      <c r="U289" s="469"/>
      <c r="V289" s="468"/>
      <c r="W289" s="469"/>
      <c r="X289" s="517"/>
    </row>
    <row r="290" spans="2:24" outlineLevel="1" x14ac:dyDescent="0.3">
      <c r="B290" s="141" t="s">
        <v>370</v>
      </c>
      <c r="C290" s="381">
        <v>72.738699839999811</v>
      </c>
      <c r="D290" s="382">
        <v>0.10434472166263427</v>
      </c>
      <c r="E290" s="383">
        <v>83.563187942500122</v>
      </c>
      <c r="F290" s="386">
        <v>0.11954839801514069</v>
      </c>
      <c r="G290" s="385">
        <v>0.14881332944238035</v>
      </c>
      <c r="H290" s="468"/>
      <c r="I290" s="469"/>
      <c r="J290" s="468"/>
      <c r="K290" s="469"/>
      <c r="L290" s="517"/>
      <c r="N290" s="141" t="s">
        <v>367</v>
      </c>
      <c r="O290" s="381">
        <v>72.738699839999811</v>
      </c>
      <c r="P290" s="382">
        <v>0.10434472166263427</v>
      </c>
      <c r="Q290" s="383">
        <v>83.563187942500122</v>
      </c>
      <c r="R290" s="386">
        <v>0.11954839801514069</v>
      </c>
      <c r="S290" s="385">
        <v>0.14881332944238035</v>
      </c>
      <c r="T290" s="468"/>
      <c r="U290" s="469"/>
      <c r="V290" s="468"/>
      <c r="W290" s="469"/>
      <c r="X290" s="517"/>
    </row>
    <row r="291" spans="2:24" ht="15" outlineLevel="1" thickBot="1" x14ac:dyDescent="0.35">
      <c r="B291" s="141" t="s">
        <v>371</v>
      </c>
      <c r="C291" s="381">
        <v>28.222000000005039</v>
      </c>
      <c r="D291" s="382">
        <v>0</v>
      </c>
      <c r="E291" s="383">
        <v>52.02399999999551</v>
      </c>
      <c r="F291" s="386">
        <v>0</v>
      </c>
      <c r="G291" s="385">
        <v>0</v>
      </c>
      <c r="H291" s="468"/>
      <c r="I291" s="469"/>
      <c r="J291" s="468"/>
      <c r="K291" s="469"/>
      <c r="L291" s="517"/>
      <c r="N291" s="141" t="s">
        <v>89</v>
      </c>
      <c r="O291" s="381">
        <v>28.222000000005039</v>
      </c>
      <c r="P291" s="382"/>
      <c r="Q291" s="383">
        <v>52.02399999999551</v>
      </c>
      <c r="R291" s="386"/>
      <c r="S291" s="385"/>
      <c r="T291" s="468"/>
      <c r="U291" s="469"/>
      <c r="V291" s="468"/>
      <c r="W291" s="469"/>
      <c r="X291" s="517"/>
    </row>
    <row r="292" spans="2:24" ht="16.8" outlineLevel="1" thickTop="1" thickBot="1" x14ac:dyDescent="0.35">
      <c r="B292" s="35" t="s">
        <v>224</v>
      </c>
      <c r="C292" s="389">
        <v>725.32194603443349</v>
      </c>
      <c r="D292" s="390"/>
      <c r="E292" s="391">
        <v>751.01444512429498</v>
      </c>
      <c r="F292" s="392"/>
      <c r="G292" s="187">
        <v>3.5422200073127019E-2</v>
      </c>
      <c r="H292" s="519"/>
      <c r="I292" s="520"/>
      <c r="J292" s="519"/>
      <c r="K292" s="520"/>
      <c r="L292" s="521"/>
      <c r="N292" s="35" t="s">
        <v>224</v>
      </c>
      <c r="O292" s="389">
        <v>725.32194603443349</v>
      </c>
      <c r="P292" s="390"/>
      <c r="Q292" s="391">
        <v>751.01444512429498</v>
      </c>
      <c r="R292" s="392"/>
      <c r="S292" s="187">
        <v>3.5422200073127019E-2</v>
      </c>
      <c r="T292" s="519"/>
      <c r="U292" s="520"/>
      <c r="V292" s="519"/>
      <c r="W292" s="520"/>
      <c r="X292" s="521"/>
    </row>
    <row r="293" spans="2:24" ht="15.6" outlineLevel="1" thickTop="1" thickBot="1" x14ac:dyDescent="0.35">
      <c r="B293" s="198"/>
      <c r="C293" s="393"/>
      <c r="D293" s="394"/>
      <c r="E293" s="395"/>
      <c r="F293" s="394"/>
      <c r="G293" s="533"/>
      <c r="H293" s="528"/>
      <c r="I293" s="529"/>
      <c r="J293" s="528"/>
      <c r="K293" s="529"/>
      <c r="L293" s="530"/>
      <c r="N293" s="198"/>
      <c r="O293" s="393"/>
      <c r="P293" s="394"/>
      <c r="Q293" s="395"/>
      <c r="R293" s="394"/>
      <c r="S293" s="396"/>
      <c r="T293" s="528"/>
      <c r="U293" s="529"/>
      <c r="V293" s="528"/>
      <c r="W293" s="529"/>
      <c r="X293" s="530"/>
    </row>
    <row r="294" spans="2:24" ht="16.8" outlineLevel="1" thickTop="1" thickBot="1" x14ac:dyDescent="0.35">
      <c r="B294" s="377" t="s">
        <v>375</v>
      </c>
      <c r="C294" s="400"/>
      <c r="D294" s="378"/>
      <c r="E294" s="400"/>
      <c r="F294" s="378"/>
      <c r="G294" s="467"/>
      <c r="H294" s="525"/>
      <c r="I294" s="525"/>
      <c r="J294" s="525"/>
      <c r="K294" s="525"/>
      <c r="L294" s="531"/>
      <c r="N294" s="377" t="s">
        <v>381</v>
      </c>
      <c r="O294" s="400"/>
      <c r="P294" s="378"/>
      <c r="Q294" s="400"/>
      <c r="R294" s="378"/>
      <c r="S294" s="467"/>
      <c r="T294" s="525"/>
      <c r="U294" s="525"/>
      <c r="V294" s="525"/>
      <c r="W294" s="525"/>
      <c r="X294" s="531"/>
    </row>
    <row r="295" spans="2:24" ht="17.25" customHeight="1" outlineLevel="1" thickTop="1" thickBot="1" x14ac:dyDescent="0.35">
      <c r="B295" s="4" t="s">
        <v>95</v>
      </c>
      <c r="C295" s="635" t="s">
        <v>94</v>
      </c>
      <c r="D295" s="636"/>
      <c r="E295" s="662">
        <v>2016</v>
      </c>
      <c r="F295" s="663"/>
      <c r="G295" s="379" t="s">
        <v>62</v>
      </c>
      <c r="H295" s="634"/>
      <c r="I295" s="634"/>
      <c r="J295" s="634"/>
      <c r="K295" s="634"/>
      <c r="L295" s="516"/>
      <c r="N295" s="4" t="s">
        <v>111</v>
      </c>
      <c r="O295" s="630">
        <f>+O287</f>
        <v>2015</v>
      </c>
      <c r="P295" s="631"/>
      <c r="Q295" s="630">
        <v>2016</v>
      </c>
      <c r="R295" s="631"/>
      <c r="S295" s="379" t="s">
        <v>62</v>
      </c>
      <c r="T295" s="634"/>
      <c r="U295" s="634"/>
      <c r="V295" s="634"/>
      <c r="W295" s="634"/>
      <c r="X295" s="537"/>
    </row>
    <row r="296" spans="2:24" ht="15" outlineLevel="1" thickTop="1" x14ac:dyDescent="0.3">
      <c r="B296" s="380" t="s">
        <v>18</v>
      </c>
      <c r="C296" s="637">
        <v>36.826783319714906</v>
      </c>
      <c r="D296" s="638"/>
      <c r="E296" s="664">
        <v>1045.4463401570079</v>
      </c>
      <c r="F296" s="665"/>
      <c r="G296" s="385" t="s">
        <v>105</v>
      </c>
      <c r="H296" s="468"/>
      <c r="I296" s="476"/>
      <c r="J296" s="468"/>
      <c r="K296" s="476"/>
      <c r="L296" s="517"/>
      <c r="N296" s="380" t="s">
        <v>22</v>
      </c>
      <c r="O296" s="637">
        <v>36.826783319714906</v>
      </c>
      <c r="P296" s="638"/>
      <c r="Q296" s="664">
        <v>1045.4463401570079</v>
      </c>
      <c r="R296" s="665"/>
      <c r="S296" s="385" t="s">
        <v>105</v>
      </c>
      <c r="T296" s="468"/>
      <c r="U296" s="476"/>
      <c r="V296" s="468"/>
      <c r="W296" s="476"/>
      <c r="X296" s="517"/>
    </row>
    <row r="297" spans="2:24" outlineLevel="1" x14ac:dyDescent="0.3">
      <c r="B297" s="141" t="s">
        <v>19</v>
      </c>
      <c r="C297" s="639">
        <v>-118.81250958000021</v>
      </c>
      <c r="D297" s="640"/>
      <c r="E297" s="666">
        <v>19.200000000000017</v>
      </c>
      <c r="F297" s="667"/>
      <c r="G297" s="385" t="s">
        <v>105</v>
      </c>
      <c r="H297" s="468"/>
      <c r="I297" s="476"/>
      <c r="J297" s="468"/>
      <c r="K297" s="476"/>
      <c r="L297" s="517"/>
      <c r="N297" s="141" t="s">
        <v>23</v>
      </c>
      <c r="O297" s="639">
        <v>-118.81250958000021</v>
      </c>
      <c r="P297" s="640"/>
      <c r="Q297" s="666">
        <v>19.200000000000017</v>
      </c>
      <c r="R297" s="667"/>
      <c r="S297" s="385" t="s">
        <v>105</v>
      </c>
      <c r="T297" s="468"/>
      <c r="U297" s="476"/>
      <c r="V297" s="468"/>
      <c r="W297" s="476"/>
      <c r="X297" s="517"/>
    </row>
    <row r="298" spans="2:24" ht="15" outlineLevel="1" thickBot="1" x14ac:dyDescent="0.35">
      <c r="B298" s="141" t="s">
        <v>370</v>
      </c>
      <c r="C298" s="641">
        <v>21.182973871520034</v>
      </c>
      <c r="D298" s="642"/>
      <c r="E298" s="668">
        <v>-1117.1793944600001</v>
      </c>
      <c r="F298" s="669"/>
      <c r="G298" s="385" t="s">
        <v>105</v>
      </c>
      <c r="H298" s="468"/>
      <c r="I298" s="476"/>
      <c r="J298" s="468"/>
      <c r="K298" s="476"/>
      <c r="L298" s="517"/>
      <c r="N298" s="141" t="s">
        <v>367</v>
      </c>
      <c r="O298" s="641">
        <v>21.182973871520034</v>
      </c>
      <c r="P298" s="642"/>
      <c r="Q298" s="668">
        <v>-1117.1793944600001</v>
      </c>
      <c r="R298" s="669"/>
      <c r="S298" s="385" t="s">
        <v>105</v>
      </c>
      <c r="T298" s="468"/>
      <c r="U298" s="476"/>
      <c r="V298" s="468"/>
      <c r="W298" s="476"/>
      <c r="X298" s="517"/>
    </row>
    <row r="299" spans="2:24" ht="16.8" outlineLevel="1" thickTop="1" thickBot="1" x14ac:dyDescent="0.35">
      <c r="B299" s="35" t="s">
        <v>224</v>
      </c>
      <c r="C299" s="674">
        <v>258.70568168123418</v>
      </c>
      <c r="D299" s="675"/>
      <c r="E299" s="670">
        <v>-522.85388904299225</v>
      </c>
      <c r="F299" s="671"/>
      <c r="G299" s="187" t="s">
        <v>105</v>
      </c>
      <c r="H299" s="519"/>
      <c r="I299" s="532"/>
      <c r="J299" s="519"/>
      <c r="K299" s="532"/>
      <c r="L299" s="521"/>
      <c r="N299" s="35" t="s">
        <v>224</v>
      </c>
      <c r="O299" s="674">
        <v>258.70568168123418</v>
      </c>
      <c r="P299" s="675"/>
      <c r="Q299" s="670">
        <v>-522.85388904299225</v>
      </c>
      <c r="R299" s="671"/>
      <c r="S299" s="187" t="s">
        <v>105</v>
      </c>
      <c r="T299" s="519"/>
      <c r="U299" s="532"/>
      <c r="V299" s="519"/>
      <c r="W299" s="532"/>
      <c r="X299" s="521"/>
    </row>
    <row r="300" spans="2:24" ht="15.6" outlineLevel="1" thickTop="1" thickBot="1" x14ac:dyDescent="0.35">
      <c r="B300" s="198"/>
      <c r="C300" s="393"/>
      <c r="D300" s="394"/>
      <c r="E300" s="395"/>
      <c r="F300" s="394"/>
      <c r="G300" s="533"/>
      <c r="H300" s="522"/>
      <c r="I300" s="523"/>
      <c r="J300" s="522"/>
      <c r="K300" s="523"/>
      <c r="L300" s="524"/>
      <c r="N300" s="198"/>
      <c r="O300" s="393"/>
      <c r="P300" s="394"/>
      <c r="Q300" s="395"/>
      <c r="R300" s="394"/>
      <c r="S300" s="396"/>
      <c r="T300" s="471"/>
      <c r="U300" s="472"/>
      <c r="V300" s="473"/>
      <c r="W300" s="472"/>
      <c r="X300" s="474"/>
    </row>
    <row r="301" spans="2:24" ht="16.8" outlineLevel="1" thickTop="1" thickBot="1" x14ac:dyDescent="0.35">
      <c r="B301" s="377" t="s">
        <v>376</v>
      </c>
      <c r="C301" s="378"/>
      <c r="D301" s="378"/>
      <c r="E301" s="378"/>
      <c r="F301" s="378"/>
      <c r="G301" s="467"/>
      <c r="H301" s="525"/>
      <c r="I301" s="525"/>
      <c r="J301" s="525"/>
      <c r="K301" s="525"/>
      <c r="L301" s="526"/>
      <c r="N301" s="377" t="s">
        <v>382</v>
      </c>
      <c r="O301" s="378"/>
      <c r="P301" s="378"/>
      <c r="Q301" s="378"/>
      <c r="R301" s="378"/>
      <c r="S301" s="475"/>
      <c r="T301" s="525"/>
      <c r="U301" s="525"/>
      <c r="V301" s="525"/>
      <c r="W301" s="525"/>
      <c r="X301" s="526"/>
    </row>
    <row r="302" spans="2:24" ht="16.8" outlineLevel="1" thickTop="1" thickBot="1" x14ac:dyDescent="0.35">
      <c r="B302" s="4" t="s">
        <v>95</v>
      </c>
      <c r="C302" s="538">
        <v>42368</v>
      </c>
      <c r="D302" s="401" t="s">
        <v>377</v>
      </c>
      <c r="E302" s="539">
        <v>42734</v>
      </c>
      <c r="F302" s="402" t="s">
        <v>377</v>
      </c>
      <c r="G302" s="379" t="s">
        <v>62</v>
      </c>
      <c r="H302" s="634"/>
      <c r="I302" s="634"/>
      <c r="J302" s="634"/>
      <c r="K302" s="634"/>
      <c r="L302" s="516"/>
      <c r="N302" s="4" t="s">
        <v>111</v>
      </c>
      <c r="O302" s="538">
        <v>42368</v>
      </c>
      <c r="P302" s="401" t="s">
        <v>383</v>
      </c>
      <c r="Q302" s="539">
        <v>42734</v>
      </c>
      <c r="R302" s="402" t="s">
        <v>383</v>
      </c>
      <c r="S302" s="379" t="s">
        <v>62</v>
      </c>
      <c r="T302" s="634"/>
      <c r="U302" s="634"/>
      <c r="V302" s="634"/>
      <c r="W302" s="634"/>
      <c r="X302" s="537"/>
    </row>
    <row r="303" spans="2:24" ht="15" outlineLevel="1" thickTop="1" x14ac:dyDescent="0.3">
      <c r="B303" s="380" t="s">
        <v>18</v>
      </c>
      <c r="C303" s="381">
        <v>48874.45</v>
      </c>
      <c r="D303" s="403">
        <v>20.871325920257899</v>
      </c>
      <c r="E303" s="383">
        <v>55769.413669749993</v>
      </c>
      <c r="F303" s="404">
        <v>25.228073652298523</v>
      </c>
      <c r="G303" s="385">
        <v>0.14107501301293413</v>
      </c>
      <c r="H303" s="468"/>
      <c r="I303" s="469"/>
      <c r="J303" s="468"/>
      <c r="K303" s="469"/>
      <c r="L303" s="517"/>
      <c r="N303" s="380" t="s">
        <v>22</v>
      </c>
      <c r="O303" s="381">
        <v>48874.45</v>
      </c>
      <c r="P303" s="403">
        <v>20.871325920257899</v>
      </c>
      <c r="Q303" s="383">
        <v>55769.413669749993</v>
      </c>
      <c r="R303" s="404">
        <v>25.228073652298523</v>
      </c>
      <c r="S303" s="385">
        <v>0.14107501301293413</v>
      </c>
      <c r="T303" s="468"/>
      <c r="U303" s="469"/>
      <c r="V303" s="468"/>
      <c r="W303" s="469"/>
      <c r="X303" s="517"/>
    </row>
    <row r="304" spans="2:24" outlineLevel="1" x14ac:dyDescent="0.3">
      <c r="B304" s="141" t="s">
        <v>19</v>
      </c>
      <c r="C304" s="381">
        <v>8421.1931317833623</v>
      </c>
      <c r="D304" s="403">
        <v>15.545085248695385</v>
      </c>
      <c r="E304" s="383">
        <v>8761.9369508081309</v>
      </c>
      <c r="F304" s="405">
        <v>16.805968921670086</v>
      </c>
      <c r="G304" s="385">
        <v>4.0462653414125915E-2</v>
      </c>
      <c r="H304" s="468"/>
      <c r="I304" s="469"/>
      <c r="J304" s="468"/>
      <c r="K304" s="469"/>
      <c r="L304" s="517"/>
      <c r="N304" s="141" t="s">
        <v>23</v>
      </c>
      <c r="O304" s="381">
        <v>8421.1931317833623</v>
      </c>
      <c r="P304" s="403">
        <v>15.545085248695385</v>
      </c>
      <c r="Q304" s="383">
        <v>8761.9369508081309</v>
      </c>
      <c r="R304" s="405">
        <v>16.805968921670086</v>
      </c>
      <c r="S304" s="385">
        <v>4.0462653414125915E-2</v>
      </c>
      <c r="T304" s="468"/>
      <c r="U304" s="469"/>
      <c r="V304" s="468"/>
      <c r="W304" s="469"/>
      <c r="X304" s="517"/>
    </row>
    <row r="305" spans="2:24" ht="15" outlineLevel="1" thickBot="1" x14ac:dyDescent="0.35">
      <c r="B305" s="141" t="s">
        <v>370</v>
      </c>
      <c r="C305" s="381">
        <v>1646.5092224199998</v>
      </c>
      <c r="D305" s="403">
        <v>13.128082640781132</v>
      </c>
      <c r="E305" s="383">
        <v>1994.9532605100001</v>
      </c>
      <c r="F305" s="405">
        <v>15.567919541697497</v>
      </c>
      <c r="G305" s="385">
        <v>0.21162592553102466</v>
      </c>
      <c r="H305" s="468"/>
      <c r="I305" s="469"/>
      <c r="J305" s="468"/>
      <c r="K305" s="469"/>
      <c r="L305" s="517"/>
      <c r="N305" s="141" t="s">
        <v>367</v>
      </c>
      <c r="O305" s="381">
        <v>1646.5092224199998</v>
      </c>
      <c r="P305" s="403">
        <v>13.128082640781132</v>
      </c>
      <c r="Q305" s="383">
        <v>1994.9532605100001</v>
      </c>
      <c r="R305" s="405">
        <v>15.567919541697497</v>
      </c>
      <c r="S305" s="385">
        <v>0.21162592553102466</v>
      </c>
      <c r="T305" s="468"/>
      <c r="U305" s="469"/>
      <c r="V305" s="468"/>
      <c r="W305" s="469"/>
      <c r="X305" s="517"/>
    </row>
    <row r="306" spans="2:24" ht="16.8" outlineLevel="1" thickTop="1" thickBot="1" x14ac:dyDescent="0.35">
      <c r="B306" s="35" t="s">
        <v>224</v>
      </c>
      <c r="C306" s="389">
        <v>58942.25235420336</v>
      </c>
      <c r="D306" s="406">
        <v>19.589600810910014</v>
      </c>
      <c r="E306" s="391">
        <v>66526.303881068117</v>
      </c>
      <c r="F306" s="407">
        <v>23.260025986396887</v>
      </c>
      <c r="G306" s="187">
        <v>0.12866918422610829</v>
      </c>
      <c r="H306" s="468"/>
      <c r="I306" s="469"/>
      <c r="J306" s="468"/>
      <c r="K306" s="469"/>
      <c r="L306" s="517"/>
      <c r="N306" s="35" t="s">
        <v>224</v>
      </c>
      <c r="O306" s="389">
        <v>58942.25235420336</v>
      </c>
      <c r="P306" s="406">
        <v>19.589600810910014</v>
      </c>
      <c r="Q306" s="391">
        <v>66526.303881068117</v>
      </c>
      <c r="R306" s="407">
        <v>23.260025986396887</v>
      </c>
      <c r="S306" s="187">
        <v>0.12866918422610829</v>
      </c>
      <c r="T306" s="519"/>
      <c r="U306" s="532"/>
      <c r="V306" s="519"/>
      <c r="W306" s="532"/>
      <c r="X306" s="521"/>
    </row>
    <row r="307" spans="2:24" ht="15.6" outlineLevel="1" thickTop="1" thickBot="1" x14ac:dyDescent="0.35">
      <c r="B307" s="198"/>
      <c r="C307" s="393"/>
      <c r="D307" s="394"/>
      <c r="E307" s="395"/>
      <c r="F307" s="394"/>
      <c r="G307" s="396"/>
      <c r="H307" s="471"/>
      <c r="I307" s="472"/>
      <c r="J307" s="473"/>
      <c r="K307" s="472"/>
      <c r="L307" s="474"/>
      <c r="N307" s="198"/>
      <c r="O307" s="393"/>
      <c r="P307" s="394"/>
      <c r="Q307" s="395"/>
      <c r="R307" s="394"/>
      <c r="S307" s="396"/>
      <c r="T307" s="471"/>
      <c r="U307" s="472"/>
      <c r="V307" s="473"/>
      <c r="W307" s="472"/>
      <c r="X307" s="474"/>
    </row>
    <row r="308" spans="2:24" ht="16.8" outlineLevel="1" thickTop="1" thickBot="1" x14ac:dyDescent="0.35">
      <c r="B308" s="377" t="s">
        <v>378</v>
      </c>
      <c r="C308" s="378"/>
      <c r="D308" s="378"/>
      <c r="E308" s="378"/>
      <c r="F308" s="378"/>
      <c r="G308" s="475"/>
      <c r="N308" s="377" t="s">
        <v>384</v>
      </c>
      <c r="O308" s="378"/>
      <c r="P308" s="378"/>
      <c r="Q308" s="378"/>
      <c r="R308" s="378"/>
      <c r="S308" s="475"/>
    </row>
    <row r="309" spans="2:24" ht="17.25" customHeight="1" outlineLevel="1" thickTop="1" thickBot="1" x14ac:dyDescent="0.35">
      <c r="B309" s="4" t="s">
        <v>95</v>
      </c>
      <c r="C309" s="538">
        <v>42368</v>
      </c>
      <c r="D309" s="538"/>
      <c r="E309" s="662">
        <v>42734</v>
      </c>
      <c r="F309" s="663"/>
      <c r="G309" s="379" t="str">
        <f>+G302</f>
        <v>Var.</v>
      </c>
      <c r="N309" s="4" t="s">
        <v>111</v>
      </c>
      <c r="O309" s="672">
        <v>42368</v>
      </c>
      <c r="P309" s="673"/>
      <c r="Q309" s="662">
        <v>42734</v>
      </c>
      <c r="R309" s="663"/>
      <c r="S309" s="379" t="s">
        <v>62</v>
      </c>
    </row>
    <row r="310" spans="2:24" ht="15" outlineLevel="1" thickTop="1" x14ac:dyDescent="0.3">
      <c r="B310" s="380" t="s">
        <v>18</v>
      </c>
      <c r="C310" s="381">
        <v>-849.37004896274129</v>
      </c>
      <c r="D310" s="382"/>
      <c r="E310" s="383">
        <v>-586.16455820701572</v>
      </c>
      <c r="F310" s="384"/>
      <c r="G310" s="385">
        <v>-0.30988317880663985</v>
      </c>
      <c r="N310" s="380" t="s">
        <v>22</v>
      </c>
      <c r="O310" s="381">
        <v>-849.37004896274129</v>
      </c>
      <c r="P310" s="382"/>
      <c r="Q310" s="383">
        <v>-586.16455820701572</v>
      </c>
      <c r="R310" s="384"/>
      <c r="S310" s="385">
        <v>-0.30988317880663985</v>
      </c>
    </row>
    <row r="311" spans="2:24" outlineLevel="1" x14ac:dyDescent="0.3">
      <c r="B311" s="141" t="s">
        <v>19</v>
      </c>
      <c r="C311" s="381">
        <v>-703.62855057202864</v>
      </c>
      <c r="D311" s="382"/>
      <c r="E311" s="383">
        <v>-701.59108108477778</v>
      </c>
      <c r="F311" s="386"/>
      <c r="G311" s="385">
        <v>-2.8956606232002358E-3</v>
      </c>
      <c r="N311" s="141" t="s">
        <v>23</v>
      </c>
      <c r="O311" s="381">
        <v>-703.62855057202864</v>
      </c>
      <c r="P311" s="382"/>
      <c r="Q311" s="383">
        <v>-701.59108108477778</v>
      </c>
      <c r="R311" s="386"/>
      <c r="S311" s="385">
        <v>-2.8956606232002358E-3</v>
      </c>
    </row>
    <row r="312" spans="2:24" outlineLevel="1" x14ac:dyDescent="0.3">
      <c r="B312" s="141" t="s">
        <v>370</v>
      </c>
      <c r="C312" s="381">
        <v>1115.7278654276463</v>
      </c>
      <c r="D312" s="382"/>
      <c r="E312" s="383">
        <v>319.23795362619609</v>
      </c>
      <c r="F312" s="386"/>
      <c r="G312" s="385">
        <v>-0.71387471486710996</v>
      </c>
      <c r="N312" s="141" t="s">
        <v>367</v>
      </c>
      <c r="O312" s="381">
        <v>1115.7278654276463</v>
      </c>
      <c r="P312" s="382"/>
      <c r="Q312" s="383">
        <v>319.23795362619609</v>
      </c>
      <c r="R312" s="386"/>
      <c r="S312" s="385">
        <v>-0.71387471486710996</v>
      </c>
    </row>
    <row r="313" spans="2:24" ht="15" outlineLevel="1" thickBot="1" x14ac:dyDescent="0.35">
      <c r="B313" s="141" t="s">
        <v>371</v>
      </c>
      <c r="C313" s="381">
        <v>3061.3362665199998</v>
      </c>
      <c r="D313" s="382"/>
      <c r="E313" s="383">
        <v>2182.8855933000004</v>
      </c>
      <c r="F313" s="386"/>
      <c r="G313" s="385">
        <v>-0.28695007563431951</v>
      </c>
      <c r="N313" s="141" t="s">
        <v>89</v>
      </c>
      <c r="O313" s="381">
        <v>3061.3362665199998</v>
      </c>
      <c r="P313" s="382"/>
      <c r="Q313" s="383">
        <v>2182.8855933000004</v>
      </c>
      <c r="R313" s="386"/>
      <c r="S313" s="385">
        <v>-0.28695007563431951</v>
      </c>
    </row>
    <row r="314" spans="2:24" ht="16.8" outlineLevel="1" thickTop="1" thickBot="1" x14ac:dyDescent="0.35">
      <c r="B314" s="35" t="s">
        <v>224</v>
      </c>
      <c r="C314" s="389">
        <v>2624.0655324128761</v>
      </c>
      <c r="D314" s="390"/>
      <c r="E314" s="391">
        <v>1214.3679076344029</v>
      </c>
      <c r="F314" s="392"/>
      <c r="G314" s="187">
        <v>-0.53721890988074161</v>
      </c>
      <c r="N314" s="35" t="s">
        <v>224</v>
      </c>
      <c r="O314" s="389">
        <v>2624.0655324128761</v>
      </c>
      <c r="P314" s="390"/>
      <c r="Q314" s="391">
        <v>1214.3679076344029</v>
      </c>
      <c r="R314" s="392"/>
      <c r="S314" s="187">
        <v>-0.53721890988074161</v>
      </c>
    </row>
    <row r="315" spans="2:24" ht="15.6" thickTop="1" thickBot="1" x14ac:dyDescent="0.35"/>
    <row r="316" spans="2:24" ht="22.2" thickTop="1" thickBot="1" x14ac:dyDescent="0.35">
      <c r="B316" s="408" t="s">
        <v>385</v>
      </c>
      <c r="C316" s="409">
        <v>2015</v>
      </c>
      <c r="D316" s="410">
        <v>2016</v>
      </c>
      <c r="E316" s="494"/>
      <c r="N316" s="408" t="s">
        <v>399</v>
      </c>
      <c r="O316" s="409">
        <v>2015</v>
      </c>
      <c r="P316" s="410">
        <v>2016</v>
      </c>
    </row>
    <row r="317" spans="2:24" ht="16.2" thickTop="1" x14ac:dyDescent="0.3">
      <c r="B317" s="411" t="s">
        <v>386</v>
      </c>
      <c r="C317" s="412">
        <v>26.94</v>
      </c>
      <c r="D317" s="413">
        <v>30.02</v>
      </c>
      <c r="E317" s="495"/>
      <c r="N317" s="411" t="s">
        <v>400</v>
      </c>
      <c r="O317" s="412">
        <v>26.94</v>
      </c>
      <c r="P317" s="413">
        <v>30.02</v>
      </c>
    </row>
    <row r="318" spans="2:24" ht="15.6" x14ac:dyDescent="0.3">
      <c r="B318" s="411" t="s">
        <v>387</v>
      </c>
      <c r="C318" s="414">
        <v>-6.8142511241784831E-2</v>
      </c>
      <c r="D318" s="415">
        <v>0.11432813659985142</v>
      </c>
      <c r="E318" s="496"/>
      <c r="N318" s="411" t="s">
        <v>401</v>
      </c>
      <c r="O318" s="414">
        <v>-6.8142511241784831E-2</v>
      </c>
      <c r="P318" s="415">
        <v>0.11432813659985142</v>
      </c>
    </row>
    <row r="319" spans="2:24" ht="15.6" x14ac:dyDescent="0.3">
      <c r="B319" s="411" t="s">
        <v>388</v>
      </c>
      <c r="C319" s="412">
        <v>34.4</v>
      </c>
      <c r="D319" s="416">
        <v>30.555</v>
      </c>
      <c r="E319" s="494"/>
      <c r="N319" s="411" t="s">
        <v>402</v>
      </c>
      <c r="O319" s="412">
        <v>34.4</v>
      </c>
      <c r="P319" s="416">
        <v>30.555</v>
      </c>
    </row>
    <row r="320" spans="2:24" ht="15.6" x14ac:dyDescent="0.3">
      <c r="B320" s="417" t="s">
        <v>389</v>
      </c>
      <c r="C320" s="418">
        <v>42062</v>
      </c>
      <c r="D320" s="419">
        <v>42724</v>
      </c>
      <c r="E320" s="494"/>
      <c r="N320" s="417" t="s">
        <v>403</v>
      </c>
      <c r="O320" s="418">
        <v>42062</v>
      </c>
      <c r="P320" s="419">
        <v>42724</v>
      </c>
    </row>
    <row r="321" spans="2:16" ht="15.6" x14ac:dyDescent="0.3">
      <c r="B321" s="411" t="s">
        <v>390</v>
      </c>
      <c r="C321" s="412">
        <v>25.06</v>
      </c>
      <c r="D321" s="416">
        <v>19.309999999999999</v>
      </c>
      <c r="E321" s="494"/>
      <c r="N321" s="411" t="s">
        <v>404</v>
      </c>
      <c r="O321" s="412">
        <v>25.06</v>
      </c>
      <c r="P321" s="416">
        <v>19.309999999999999</v>
      </c>
    </row>
    <row r="322" spans="2:16" ht="15.6" x14ac:dyDescent="0.3">
      <c r="B322" s="417" t="s">
        <v>391</v>
      </c>
      <c r="C322" s="418">
        <v>42276</v>
      </c>
      <c r="D322" s="419">
        <v>42411</v>
      </c>
      <c r="E322" s="494"/>
      <c r="N322" s="417" t="s">
        <v>405</v>
      </c>
      <c r="O322" s="418">
        <v>42276</v>
      </c>
      <c r="P322" s="419">
        <v>42411</v>
      </c>
    </row>
    <row r="323" spans="2:16" ht="16.2" thickBot="1" x14ac:dyDescent="0.35">
      <c r="B323" s="411" t="s">
        <v>392</v>
      </c>
      <c r="C323" s="412">
        <v>30.042488950877818</v>
      </c>
      <c r="D323" s="416">
        <v>25.883130424937711</v>
      </c>
      <c r="E323" s="494"/>
      <c r="N323" s="411" t="s">
        <v>406</v>
      </c>
      <c r="O323" s="412">
        <v>30.042488950877818</v>
      </c>
      <c r="P323" s="416">
        <v>25.883130424937711</v>
      </c>
    </row>
    <row r="324" spans="2:16" ht="16.2" thickTop="1" x14ac:dyDescent="0.3">
      <c r="B324" s="420" t="s">
        <v>393</v>
      </c>
      <c r="C324" s="421">
        <v>237937.90599999999</v>
      </c>
      <c r="D324" s="422">
        <v>220749.88500000001</v>
      </c>
      <c r="E324" s="494"/>
      <c r="N324" s="420" t="s">
        <v>407</v>
      </c>
      <c r="O324" s="421">
        <v>237937.90599999999</v>
      </c>
      <c r="P324" s="422">
        <v>220749.88500000001</v>
      </c>
    </row>
    <row r="325" spans="2:16" ht="15.6" x14ac:dyDescent="0.3">
      <c r="B325" s="411" t="s">
        <v>394</v>
      </c>
      <c r="C325" s="423">
        <v>933.08982745098035</v>
      </c>
      <c r="D325" s="424">
        <v>858.94896887159541</v>
      </c>
      <c r="E325" s="494"/>
      <c r="N325" s="411" t="s">
        <v>408</v>
      </c>
      <c r="O325" s="423">
        <v>933.08982745098035</v>
      </c>
      <c r="P325" s="424">
        <v>858.94896887159541</v>
      </c>
    </row>
    <row r="326" spans="2:16" ht="15.6" x14ac:dyDescent="0.3">
      <c r="B326" s="411" t="s">
        <v>395</v>
      </c>
      <c r="C326" s="423">
        <v>7148.2469120000042</v>
      </c>
      <c r="D326" s="424">
        <v>5713.6980647450009</v>
      </c>
      <c r="E326" s="494"/>
      <c r="N326" s="411" t="s">
        <v>409</v>
      </c>
      <c r="O326" s="423">
        <v>7148.2469120000042</v>
      </c>
      <c r="P326" s="424">
        <v>5713.6980647450009</v>
      </c>
    </row>
    <row r="327" spans="2:16" ht="16.2" thickBot="1" x14ac:dyDescent="0.35">
      <c r="B327" s="425" t="s">
        <v>396</v>
      </c>
      <c r="C327" s="426">
        <v>28.032340831372565</v>
      </c>
      <c r="D327" s="427">
        <v>22.232288189669266</v>
      </c>
      <c r="E327" s="494"/>
      <c r="N327" s="425" t="s">
        <v>410</v>
      </c>
      <c r="O327" s="426">
        <v>28.032340831372565</v>
      </c>
      <c r="P327" s="427">
        <v>22.232288189669266</v>
      </c>
    </row>
    <row r="328" spans="2:16" ht="16.2" thickTop="1" x14ac:dyDescent="0.3">
      <c r="B328" s="411" t="s">
        <v>397</v>
      </c>
      <c r="C328" s="428">
        <v>314.66000000000003</v>
      </c>
      <c r="D328" s="429">
        <v>314.66000000000003</v>
      </c>
      <c r="E328" s="497"/>
      <c r="N328" s="411" t="s">
        <v>411</v>
      </c>
      <c r="O328" s="428">
        <v>314.66000000000003</v>
      </c>
      <c r="P328" s="429">
        <v>314.66000000000003</v>
      </c>
    </row>
    <row r="329" spans="2:16" ht="16.2" thickBot="1" x14ac:dyDescent="0.35">
      <c r="B329" s="425" t="s">
        <v>398</v>
      </c>
      <c r="C329" s="430">
        <v>8476.9404000000013</v>
      </c>
      <c r="D329" s="431">
        <v>9446.0932000000012</v>
      </c>
      <c r="E329" s="498"/>
      <c r="N329" s="425" t="s">
        <v>412</v>
      </c>
      <c r="O329" s="430">
        <v>8476.9404000000013</v>
      </c>
      <c r="P329" s="431">
        <v>9446.0932000000012</v>
      </c>
    </row>
    <row r="330" spans="2:16" ht="15" thickTop="1" x14ac:dyDescent="0.3"/>
  </sheetData>
  <mergeCells count="109">
    <mergeCell ref="E309:F309"/>
    <mergeCell ref="O309:P309"/>
    <mergeCell ref="O296:P296"/>
    <mergeCell ref="O297:P297"/>
    <mergeCell ref="O298:P298"/>
    <mergeCell ref="O299:P299"/>
    <mergeCell ref="Q296:R296"/>
    <mergeCell ref="Q297:R297"/>
    <mergeCell ref="Q298:R298"/>
    <mergeCell ref="Q299:R299"/>
    <mergeCell ref="Q309:R309"/>
    <mergeCell ref="Q287:R287"/>
    <mergeCell ref="T271:U271"/>
    <mergeCell ref="V271:W271"/>
    <mergeCell ref="T279:U279"/>
    <mergeCell ref="V279:W279"/>
    <mergeCell ref="T302:U302"/>
    <mergeCell ref="V302:W302"/>
    <mergeCell ref="T287:U287"/>
    <mergeCell ref="V287:W287"/>
    <mergeCell ref="T295:U295"/>
    <mergeCell ref="V295:W295"/>
    <mergeCell ref="Q295:R295"/>
    <mergeCell ref="C271:D271"/>
    <mergeCell ref="E271:F271"/>
    <mergeCell ref="C279:D279"/>
    <mergeCell ref="E279:F279"/>
    <mergeCell ref="H271:I271"/>
    <mergeCell ref="H279:I279"/>
    <mergeCell ref="J271:K271"/>
    <mergeCell ref="J279:K279"/>
    <mergeCell ref="Q271:R271"/>
    <mergeCell ref="Q279:R279"/>
    <mergeCell ref="O279:P279"/>
    <mergeCell ref="O271:P271"/>
    <mergeCell ref="U105:W105"/>
    <mergeCell ref="O116:Q116"/>
    <mergeCell ref="U116:W116"/>
    <mergeCell ref="C163:D163"/>
    <mergeCell ref="O163:P163"/>
    <mergeCell ref="Q163:R163"/>
    <mergeCell ref="C116:E116"/>
    <mergeCell ref="F116:H116"/>
    <mergeCell ref="I116:K116"/>
    <mergeCell ref="O105:Q105"/>
    <mergeCell ref="E163:F163"/>
    <mergeCell ref="R105:T105"/>
    <mergeCell ref="R116:T116"/>
    <mergeCell ref="D140:E140"/>
    <mergeCell ref="W234:X234"/>
    <mergeCell ref="C263:D263"/>
    <mergeCell ref="E263:F263"/>
    <mergeCell ref="H263:I263"/>
    <mergeCell ref="J263:K263"/>
    <mergeCell ref="Q263:R263"/>
    <mergeCell ref="T263:U263"/>
    <mergeCell ref="V263:W263"/>
    <mergeCell ref="H234:J234"/>
    <mergeCell ref="K234:L234"/>
    <mergeCell ref="R251:U251"/>
    <mergeCell ref="Q234:S234"/>
    <mergeCell ref="T234:V234"/>
    <mergeCell ref="B234:D235"/>
    <mergeCell ref="E234:G234"/>
    <mergeCell ref="O263:P263"/>
    <mergeCell ref="F251:I251"/>
    <mergeCell ref="N234:P235"/>
    <mergeCell ref="C287:D287"/>
    <mergeCell ref="E287:F287"/>
    <mergeCell ref="H287:I287"/>
    <mergeCell ref="J287:K287"/>
    <mergeCell ref="H295:I295"/>
    <mergeCell ref="J295:K295"/>
    <mergeCell ref="O295:P295"/>
    <mergeCell ref="H302:I302"/>
    <mergeCell ref="J302:K302"/>
    <mergeCell ref="C295:D295"/>
    <mergeCell ref="C296:D296"/>
    <mergeCell ref="C297:D297"/>
    <mergeCell ref="C298:D298"/>
    <mergeCell ref="E295:F295"/>
    <mergeCell ref="E296:F296"/>
    <mergeCell ref="E297:F297"/>
    <mergeCell ref="E298:F298"/>
    <mergeCell ref="E299:F299"/>
    <mergeCell ref="O287:P287"/>
    <mergeCell ref="C299:D299"/>
    <mergeCell ref="C2:E2"/>
    <mergeCell ref="R216:R217"/>
    <mergeCell ref="C51:D51"/>
    <mergeCell ref="E51:F51"/>
    <mergeCell ref="O51:P51"/>
    <mergeCell ref="Q51:R51"/>
    <mergeCell ref="C105:E105"/>
    <mergeCell ref="F105:H105"/>
    <mergeCell ref="I105:K105"/>
    <mergeCell ref="E216:E217"/>
    <mergeCell ref="F216:F217"/>
    <mergeCell ref="G216:G217"/>
    <mergeCell ref="H216:H217"/>
    <mergeCell ref="P216:P217"/>
    <mergeCell ref="Q216:Q217"/>
    <mergeCell ref="B47:E47"/>
    <mergeCell ref="N47:Q47"/>
    <mergeCell ref="B81:G81"/>
    <mergeCell ref="N81:S81"/>
    <mergeCell ref="S216:S217"/>
    <mergeCell ref="O216:O217"/>
    <mergeCell ref="D216:D21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97"/>
  <sheetViews>
    <sheetView showGridLines="0" tabSelected="1" topLeftCell="S1" zoomScale="70" zoomScaleNormal="70" workbookViewId="0">
      <selection activeCell="D187" sqref="D187"/>
    </sheetView>
  </sheetViews>
  <sheetFormatPr baseColWidth="10" defaultRowHeight="14.4" x14ac:dyDescent="0.3"/>
  <cols>
    <col min="1" max="1" width="2.5546875" customWidth="1"/>
    <col min="2" max="2" width="43" customWidth="1"/>
    <col min="3" max="3" width="15.33203125" customWidth="1"/>
    <col min="4" max="4" width="14.5546875" customWidth="1"/>
    <col min="5" max="5" width="13.6640625" customWidth="1"/>
    <col min="22" max="22" width="42.88671875" customWidth="1"/>
    <col min="23" max="24" width="13.109375" customWidth="1"/>
    <col min="25" max="25" width="11.33203125" customWidth="1"/>
  </cols>
  <sheetData>
    <row r="1" spans="2:25" ht="15" thickBot="1" x14ac:dyDescent="0.35"/>
    <row r="2" spans="2:25" ht="21.6" thickTop="1" x14ac:dyDescent="0.3">
      <c r="B2" s="220" t="s">
        <v>18</v>
      </c>
      <c r="C2" s="221"/>
      <c r="D2" s="221"/>
      <c r="E2" s="535"/>
      <c r="J2" s="450"/>
      <c r="V2" s="220" t="s">
        <v>22</v>
      </c>
      <c r="W2" s="221"/>
      <c r="X2" s="221"/>
      <c r="Y2" s="241" t="s">
        <v>4</v>
      </c>
    </row>
    <row r="3" spans="2:25" ht="16.2" thickBot="1" x14ac:dyDescent="0.35">
      <c r="B3" s="222"/>
      <c r="C3" s="223"/>
      <c r="D3" s="223"/>
      <c r="E3" s="534"/>
      <c r="J3" s="450"/>
      <c r="V3" s="222"/>
      <c r="W3" s="223"/>
      <c r="X3" s="223"/>
      <c r="Y3" s="223"/>
    </row>
    <row r="4" spans="2:25" ht="16.8" thickTop="1" thickBot="1" x14ac:dyDescent="0.35">
      <c r="B4" s="224" t="s">
        <v>95</v>
      </c>
      <c r="C4" s="225">
        <v>2015</v>
      </c>
      <c r="D4" s="226">
        <v>2016</v>
      </c>
      <c r="E4" s="227" t="s">
        <v>62</v>
      </c>
      <c r="I4" s="477"/>
      <c r="J4" s="461"/>
      <c r="V4" s="224" t="s">
        <v>43</v>
      </c>
      <c r="W4" s="225">
        <f t="shared" ref="W4:W18" si="0">C4</f>
        <v>2015</v>
      </c>
      <c r="X4" s="226">
        <f t="shared" ref="X4:X18" si="1">D4</f>
        <v>2016</v>
      </c>
      <c r="Y4" s="227" t="str">
        <f t="shared" ref="Y4:Y17" si="2">E4</f>
        <v>Var.</v>
      </c>
    </row>
    <row r="5" spans="2:25" ht="16.2" thickTop="1" x14ac:dyDescent="0.3">
      <c r="B5" s="228" t="s">
        <v>96</v>
      </c>
      <c r="C5" s="51">
        <v>25319.488999999998</v>
      </c>
      <c r="D5" s="229">
        <v>24216.562000000002</v>
      </c>
      <c r="E5" s="230">
        <v>-4.3560397289218455E-2</v>
      </c>
      <c r="I5" s="478"/>
      <c r="J5" s="479"/>
      <c r="V5" s="228" t="s">
        <v>5</v>
      </c>
      <c r="W5" s="51">
        <f t="shared" si="0"/>
        <v>25319.488999999998</v>
      </c>
      <c r="X5" s="229">
        <f t="shared" si="1"/>
        <v>24216.562000000002</v>
      </c>
      <c r="Y5" s="230">
        <f t="shared" si="2"/>
        <v>-4.3560397289218455E-2</v>
      </c>
    </row>
    <row r="6" spans="2:25" ht="15.6" x14ac:dyDescent="0.3">
      <c r="B6" s="228" t="s">
        <v>7</v>
      </c>
      <c r="C6" s="51">
        <v>1438.3475159999987</v>
      </c>
      <c r="D6" s="229">
        <v>1404.567581780004</v>
      </c>
      <c r="E6" s="230">
        <v>-2.3485238333734282E-2</v>
      </c>
      <c r="I6" s="478"/>
      <c r="J6" s="479"/>
      <c r="V6" s="228" t="s">
        <v>7</v>
      </c>
      <c r="W6" s="51">
        <f t="shared" si="0"/>
        <v>1438.3475159999987</v>
      </c>
      <c r="X6" s="229">
        <f t="shared" si="1"/>
        <v>1404.567581780004</v>
      </c>
      <c r="Y6" s="230">
        <f t="shared" si="2"/>
        <v>-2.3485238333734282E-2</v>
      </c>
    </row>
    <row r="7" spans="2:25" x14ac:dyDescent="0.3">
      <c r="B7" s="231" t="s">
        <v>413</v>
      </c>
      <c r="C7" s="232">
        <v>5.6807920412611755E-2</v>
      </c>
      <c r="D7" s="233">
        <v>5.8000288471171259E-2</v>
      </c>
      <c r="E7" s="230"/>
      <c r="I7" s="478"/>
      <c r="J7" s="480"/>
      <c r="V7" s="231" t="s">
        <v>8</v>
      </c>
      <c r="W7" s="232">
        <f t="shared" si="0"/>
        <v>5.6807920412611755E-2</v>
      </c>
      <c r="X7" s="233">
        <f t="shared" si="1"/>
        <v>5.8000288471171259E-2</v>
      </c>
      <c r="Y7" s="230"/>
    </row>
    <row r="8" spans="2:25" ht="15.6" x14ac:dyDescent="0.3">
      <c r="B8" s="228" t="s">
        <v>9</v>
      </c>
      <c r="C8" s="51">
        <v>820.95675466999865</v>
      </c>
      <c r="D8" s="229">
        <v>908.91595292000409</v>
      </c>
      <c r="E8" s="230">
        <v>0.10714230408563052</v>
      </c>
      <c r="I8" s="478"/>
      <c r="J8" s="479"/>
      <c r="V8" s="228" t="s">
        <v>9</v>
      </c>
      <c r="W8" s="51">
        <f t="shared" si="0"/>
        <v>820.95675466999865</v>
      </c>
      <c r="X8" s="229">
        <f t="shared" si="1"/>
        <v>908.91595292000409</v>
      </c>
      <c r="Y8" s="230">
        <f t="shared" si="2"/>
        <v>0.10714230408563052</v>
      </c>
    </row>
    <row r="9" spans="2:25" x14ac:dyDescent="0.3">
      <c r="B9" s="231" t="s">
        <v>100</v>
      </c>
      <c r="C9" s="232">
        <v>3.2423906922845032E-2</v>
      </c>
      <c r="D9" s="233">
        <v>3.7532823731130954E-2</v>
      </c>
      <c r="E9" s="230"/>
      <c r="J9" s="480"/>
      <c r="V9" s="231" t="s">
        <v>8</v>
      </c>
      <c r="W9" s="232">
        <f t="shared" si="0"/>
        <v>3.2423906922845032E-2</v>
      </c>
      <c r="X9" s="233">
        <f t="shared" si="1"/>
        <v>3.7532823731130954E-2</v>
      </c>
      <c r="Y9" s="230"/>
    </row>
    <row r="10" spans="2:25" ht="15.6" x14ac:dyDescent="0.3">
      <c r="B10" s="228" t="s">
        <v>414</v>
      </c>
      <c r="C10" s="51">
        <v>304.30524619442923</v>
      </c>
      <c r="D10" s="229">
        <v>310.90907894179992</v>
      </c>
      <c r="E10" s="230">
        <v>2.1701343732836387E-2</v>
      </c>
      <c r="J10" s="479"/>
      <c r="V10" s="228" t="s">
        <v>58</v>
      </c>
      <c r="W10" s="51">
        <f t="shared" si="0"/>
        <v>304.30524619442923</v>
      </c>
      <c r="X10" s="229">
        <f t="shared" si="1"/>
        <v>310.90907894179992</v>
      </c>
      <c r="Y10" s="230">
        <f t="shared" si="2"/>
        <v>2.1701343732836387E-2</v>
      </c>
    </row>
    <row r="11" spans="2:25" x14ac:dyDescent="0.3">
      <c r="B11" s="231" t="s">
        <v>100</v>
      </c>
      <c r="C11" s="232">
        <v>1.2018617208049864E-2</v>
      </c>
      <c r="D11" s="233">
        <v>1.2838696051974673E-2</v>
      </c>
      <c r="E11" s="230"/>
      <c r="J11" s="479"/>
      <c r="V11" s="231" t="s">
        <v>8</v>
      </c>
      <c r="W11" s="232">
        <f t="shared" si="0"/>
        <v>1.2018617208049864E-2</v>
      </c>
      <c r="X11" s="233">
        <f t="shared" si="1"/>
        <v>1.2838696051974673E-2</v>
      </c>
      <c r="Y11" s="230"/>
    </row>
    <row r="12" spans="2:25" ht="15.6" x14ac:dyDescent="0.3">
      <c r="B12" s="228" t="s">
        <v>97</v>
      </c>
      <c r="C12" s="51">
        <v>48874.45</v>
      </c>
      <c r="D12" s="229">
        <v>55769.413669749993</v>
      </c>
      <c r="E12" s="230">
        <v>0.14107501301293413</v>
      </c>
      <c r="J12" s="479"/>
      <c r="V12" s="228" t="s">
        <v>44</v>
      </c>
      <c r="W12" s="51">
        <f t="shared" si="0"/>
        <v>48874.45</v>
      </c>
      <c r="X12" s="229">
        <f t="shared" si="1"/>
        <v>55769.413669749993</v>
      </c>
      <c r="Y12" s="230">
        <f t="shared" si="2"/>
        <v>0.14107501301293413</v>
      </c>
    </row>
    <row r="13" spans="2:25" ht="15.6" x14ac:dyDescent="0.3">
      <c r="B13" s="231" t="s">
        <v>98</v>
      </c>
      <c r="C13" s="234">
        <v>20.871325920257899</v>
      </c>
      <c r="D13" s="235">
        <v>25.228073652298523</v>
      </c>
      <c r="E13" s="230"/>
      <c r="I13" s="481"/>
      <c r="J13" s="482"/>
      <c r="V13" s="231" t="s">
        <v>6</v>
      </c>
      <c r="W13" s="234">
        <f t="shared" si="0"/>
        <v>20.871325920257899</v>
      </c>
      <c r="X13" s="235">
        <f t="shared" si="1"/>
        <v>25.228073652298523</v>
      </c>
      <c r="Y13" s="230"/>
    </row>
    <row r="14" spans="2:25" ht="15.6" x14ac:dyDescent="0.3">
      <c r="B14" s="228" t="s">
        <v>104</v>
      </c>
      <c r="C14" s="51">
        <v>36.826783319714906</v>
      </c>
      <c r="D14" s="229">
        <v>1045.4463401570079</v>
      </c>
      <c r="E14" s="230" t="s">
        <v>415</v>
      </c>
      <c r="I14" s="478"/>
      <c r="J14" s="483"/>
      <c r="V14" s="228" t="s">
        <v>10</v>
      </c>
      <c r="W14" s="51">
        <f t="shared" si="0"/>
        <v>36.826783319714906</v>
      </c>
      <c r="X14" s="229">
        <f t="shared" si="1"/>
        <v>1045.4463401570079</v>
      </c>
      <c r="Y14" s="230" t="str">
        <f t="shared" si="2"/>
        <v>n.s</v>
      </c>
    </row>
    <row r="15" spans="2:25" ht="15.6" hidden="1" x14ac:dyDescent="0.3">
      <c r="B15" s="231"/>
      <c r="C15" s="127"/>
      <c r="D15" s="236"/>
      <c r="E15" s="230"/>
      <c r="I15" s="481"/>
      <c r="J15" s="482"/>
      <c r="V15" s="231"/>
      <c r="W15" s="127"/>
      <c r="X15" s="236"/>
      <c r="Y15" s="230"/>
    </row>
    <row r="16" spans="2:25" ht="15.6" x14ac:dyDescent="0.3">
      <c r="B16" s="228" t="s">
        <v>416</v>
      </c>
      <c r="C16" s="51">
        <v>-1970.9000131784592</v>
      </c>
      <c r="D16" s="229">
        <v>-2521.1349737170967</v>
      </c>
      <c r="E16" s="230"/>
      <c r="I16" s="478"/>
      <c r="J16" s="483"/>
      <c r="V16" s="228" t="s">
        <v>45</v>
      </c>
      <c r="W16" s="51">
        <f t="shared" si="0"/>
        <v>-1970.9000131784592</v>
      </c>
      <c r="X16" s="229">
        <f t="shared" si="1"/>
        <v>-2521.1349737170967</v>
      </c>
      <c r="Y16" s="230">
        <f t="shared" si="2"/>
        <v>0</v>
      </c>
    </row>
    <row r="17" spans="2:25" ht="15.6" x14ac:dyDescent="0.3">
      <c r="B17" s="228" t="s">
        <v>417</v>
      </c>
      <c r="C17" s="51">
        <v>-849.37004896274129</v>
      </c>
      <c r="D17" s="229">
        <v>-586.16455820701572</v>
      </c>
      <c r="E17" s="230">
        <v>-0.30988317880663985</v>
      </c>
      <c r="I17" s="478"/>
      <c r="J17" s="483"/>
      <c r="V17" s="228" t="s">
        <v>46</v>
      </c>
      <c r="W17" s="51">
        <f t="shared" si="0"/>
        <v>-849.37004896274129</v>
      </c>
      <c r="X17" s="229">
        <f t="shared" si="1"/>
        <v>-586.16455820701572</v>
      </c>
      <c r="Y17" s="230">
        <f t="shared" si="2"/>
        <v>-0.30988317880663985</v>
      </c>
    </row>
    <row r="18" spans="2:25" ht="16.2" thickBot="1" x14ac:dyDescent="0.35">
      <c r="B18" s="237" t="s">
        <v>418</v>
      </c>
      <c r="C18" s="238">
        <v>-0.59051796559208025</v>
      </c>
      <c r="D18" s="239">
        <v>-0.41732741507829135</v>
      </c>
      <c r="E18" s="240"/>
      <c r="I18" s="481"/>
      <c r="J18" s="482"/>
      <c r="V18" s="237" t="s">
        <v>47</v>
      </c>
      <c r="W18" s="238">
        <f t="shared" si="0"/>
        <v>-0.59051796559208025</v>
      </c>
      <c r="X18" s="239">
        <f t="shared" si="1"/>
        <v>-0.41732741507829135</v>
      </c>
      <c r="Y18" s="240"/>
    </row>
    <row r="19" spans="2:25" ht="15.6" thickTop="1" thickBot="1" x14ac:dyDescent="0.35"/>
    <row r="20" spans="2:25" ht="22.2" thickTop="1" thickBot="1" x14ac:dyDescent="0.35">
      <c r="B20" s="242" t="s">
        <v>18</v>
      </c>
      <c r="C20" s="221"/>
      <c r="D20" s="221"/>
      <c r="E20" s="243" t="s">
        <v>13</v>
      </c>
      <c r="F20" s="80"/>
      <c r="G20" s="80"/>
      <c r="H20" s="80"/>
      <c r="I20" s="80"/>
      <c r="V20" s="242" t="s">
        <v>22</v>
      </c>
      <c r="W20" s="221"/>
      <c r="X20" s="221"/>
      <c r="Y20" s="243" t="s">
        <v>48</v>
      </c>
    </row>
    <row r="21" spans="2:25" ht="16.8" thickTop="1" thickBot="1" x14ac:dyDescent="0.35">
      <c r="B21" s="244" t="s">
        <v>95</v>
      </c>
      <c r="C21" s="225">
        <v>2015</v>
      </c>
      <c r="D21" s="245">
        <v>2016</v>
      </c>
      <c r="E21" s="246" t="s">
        <v>62</v>
      </c>
      <c r="V21" s="244" t="s">
        <v>111</v>
      </c>
      <c r="W21" s="225">
        <v>2015</v>
      </c>
      <c r="X21" s="245">
        <v>2016</v>
      </c>
      <c r="Y21" s="246" t="s">
        <v>62</v>
      </c>
    </row>
    <row r="22" spans="2:25" ht="16.2" thickTop="1" x14ac:dyDescent="0.3">
      <c r="B22" s="247" t="s">
        <v>219</v>
      </c>
      <c r="C22" s="46">
        <v>1367.6622174365955</v>
      </c>
      <c r="D22" s="248">
        <v>1194.07292353</v>
      </c>
      <c r="E22" s="249">
        <v>-0.12692409843122909</v>
      </c>
      <c r="F22" s="484"/>
      <c r="G22" s="485"/>
      <c r="H22" s="487"/>
      <c r="V22" s="247" t="s">
        <v>225</v>
      </c>
      <c r="W22" s="46">
        <v>1367.6622174365955</v>
      </c>
      <c r="X22" s="248">
        <v>1194.07292353</v>
      </c>
      <c r="Y22" s="249">
        <v>-0.12692409843122909</v>
      </c>
    </row>
    <row r="23" spans="2:25" ht="15.6" x14ac:dyDescent="0.3">
      <c r="B23" s="247" t="s">
        <v>220</v>
      </c>
      <c r="C23" s="46">
        <v>2202.7104705199999</v>
      </c>
      <c r="D23" s="248">
        <v>2086.7702929699999</v>
      </c>
      <c r="E23" s="249">
        <v>-5.2635232411016641E-2</v>
      </c>
      <c r="F23" s="484"/>
      <c r="G23" s="485"/>
      <c r="H23" s="487"/>
      <c r="V23" s="247" t="s">
        <v>226</v>
      </c>
      <c r="W23" s="46">
        <v>2202.7104705199999</v>
      </c>
      <c r="X23" s="248">
        <v>2086.7702929699999</v>
      </c>
      <c r="Y23" s="249">
        <v>-5.2635232411016641E-2</v>
      </c>
    </row>
    <row r="24" spans="2:25" ht="15.6" x14ac:dyDescent="0.3">
      <c r="B24" s="247" t="s">
        <v>221</v>
      </c>
      <c r="C24" s="46">
        <v>12186.292580493999</v>
      </c>
      <c r="D24" s="248">
        <v>13131.10142375923</v>
      </c>
      <c r="E24" s="249">
        <v>7.7530457850449208E-2</v>
      </c>
      <c r="F24" s="484"/>
      <c r="G24" s="485"/>
      <c r="H24" s="487"/>
      <c r="V24" s="247" t="s">
        <v>227</v>
      </c>
      <c r="W24" s="46">
        <v>12186.292580493999</v>
      </c>
      <c r="X24" s="248">
        <v>13131.10142375923</v>
      </c>
      <c r="Y24" s="249">
        <v>7.7530457850449208E-2</v>
      </c>
    </row>
    <row r="25" spans="2:25" ht="15.6" x14ac:dyDescent="0.3">
      <c r="B25" s="247" t="s">
        <v>222</v>
      </c>
      <c r="C25" s="46">
        <v>462.06003846000021</v>
      </c>
      <c r="D25" s="248">
        <v>399.75611778522762</v>
      </c>
      <c r="E25" s="249">
        <v>-0.13483944831590566</v>
      </c>
      <c r="F25" s="484"/>
      <c r="G25" s="485"/>
      <c r="H25" s="487"/>
      <c r="V25" s="247" t="s">
        <v>228</v>
      </c>
      <c r="W25" s="46">
        <v>462.06003846000021</v>
      </c>
      <c r="X25" s="248">
        <v>399.75611778522762</v>
      </c>
      <c r="Y25" s="249">
        <v>-0.13483944831590566</v>
      </c>
    </row>
    <row r="26" spans="2:25" ht="15.6" x14ac:dyDescent="0.3">
      <c r="B26" s="247" t="s">
        <v>70</v>
      </c>
      <c r="C26" s="46">
        <v>9099.9049999999988</v>
      </c>
      <c r="D26" s="248">
        <v>7404.2529999999997</v>
      </c>
      <c r="E26" s="249">
        <v>-0.18633732989520213</v>
      </c>
      <c r="F26" s="484"/>
      <c r="G26" s="485"/>
      <c r="V26" s="247" t="s">
        <v>16</v>
      </c>
      <c r="W26" s="46">
        <v>9099.9049999999988</v>
      </c>
      <c r="X26" s="248">
        <v>7404.2529999999997</v>
      </c>
      <c r="Y26" s="249">
        <v>-0.18633732989520213</v>
      </c>
    </row>
    <row r="27" spans="2:25" ht="16.2" thickBot="1" x14ac:dyDescent="0.35">
      <c r="B27" s="247" t="s">
        <v>223</v>
      </c>
      <c r="C27" s="46">
        <v>0.85899999999999999</v>
      </c>
      <c r="D27" s="250">
        <v>0.61</v>
      </c>
      <c r="E27" s="249" t="s">
        <v>188</v>
      </c>
      <c r="F27" s="484"/>
      <c r="G27" s="485"/>
      <c r="H27" s="449"/>
      <c r="I27" s="449"/>
      <c r="J27" s="449"/>
      <c r="V27" s="247" t="s">
        <v>229</v>
      </c>
      <c r="W27" s="46">
        <v>0.85899999999999999</v>
      </c>
      <c r="X27" s="250">
        <v>0.61</v>
      </c>
      <c r="Y27" s="249" t="s">
        <v>188</v>
      </c>
    </row>
    <row r="28" spans="2:25" ht="16.8" thickTop="1" thickBot="1" x14ac:dyDescent="0.35">
      <c r="B28" s="251" t="s">
        <v>224</v>
      </c>
      <c r="C28" s="252">
        <v>25319.489306910593</v>
      </c>
      <c r="D28" s="253">
        <v>24216.563758044456</v>
      </c>
      <c r="E28" s="254">
        <v>-4.3560339448280638E-2</v>
      </c>
      <c r="F28" s="484"/>
      <c r="G28" s="485"/>
      <c r="V28" s="251" t="s">
        <v>224</v>
      </c>
      <c r="W28" s="252">
        <v>25319.489306910593</v>
      </c>
      <c r="X28" s="253">
        <v>24216.563758044456</v>
      </c>
      <c r="Y28" s="254">
        <v>-4.3560339448280638E-2</v>
      </c>
    </row>
    <row r="29" spans="2:25" ht="15.6" thickTop="1" thickBot="1" x14ac:dyDescent="0.35">
      <c r="B29" s="80"/>
      <c r="C29" s="80"/>
      <c r="D29" s="80"/>
      <c r="E29" s="80"/>
      <c r="V29" s="80"/>
      <c r="W29" s="80"/>
      <c r="X29" s="80"/>
      <c r="Y29" s="80"/>
    </row>
    <row r="30" spans="2:25" ht="22.2" thickTop="1" thickBot="1" x14ac:dyDescent="0.35">
      <c r="B30" s="242" t="s">
        <v>18</v>
      </c>
      <c r="C30" s="221"/>
      <c r="D30" s="221"/>
      <c r="E30" s="243" t="s">
        <v>14</v>
      </c>
      <c r="F30" s="80"/>
      <c r="G30" s="80"/>
      <c r="H30" s="80"/>
      <c r="I30" s="80"/>
      <c r="V30" s="242" t="s">
        <v>22</v>
      </c>
      <c r="W30" s="221"/>
      <c r="X30" s="221"/>
      <c r="Y30" s="243" t="s">
        <v>49</v>
      </c>
    </row>
    <row r="31" spans="2:25" ht="16.8" thickTop="1" thickBot="1" x14ac:dyDescent="0.35">
      <c r="B31" s="244" t="s">
        <v>71</v>
      </c>
      <c r="C31" s="603">
        <v>42368</v>
      </c>
      <c r="D31" s="604">
        <v>42734</v>
      </c>
      <c r="E31" s="246" t="s">
        <v>62</v>
      </c>
      <c r="V31" s="244" t="s">
        <v>111</v>
      </c>
      <c r="W31" s="225">
        <v>42368</v>
      </c>
      <c r="X31" s="225">
        <v>42734</v>
      </c>
      <c r="Y31" s="536" t="s">
        <v>62</v>
      </c>
    </row>
    <row r="32" spans="2:25" ht="16.2" thickTop="1" x14ac:dyDescent="0.3">
      <c r="B32" s="247" t="s">
        <v>219</v>
      </c>
      <c r="C32" s="46">
        <v>2905.06</v>
      </c>
      <c r="D32" s="248">
        <v>2837.27</v>
      </c>
      <c r="E32" s="249">
        <v>-2.3335146262039363E-2</v>
      </c>
      <c r="F32" s="486"/>
      <c r="G32" s="486"/>
      <c r="V32" s="247" t="s">
        <v>225</v>
      </c>
      <c r="W32" s="46">
        <v>2905.06</v>
      </c>
      <c r="X32" s="248">
        <v>2837.27</v>
      </c>
      <c r="Y32" s="249">
        <v>-2.3335146262039363E-2</v>
      </c>
    </row>
    <row r="33" spans="2:36" ht="15.6" x14ac:dyDescent="0.3">
      <c r="B33" s="247" t="s">
        <v>220</v>
      </c>
      <c r="C33" s="46">
        <v>4828.866</v>
      </c>
      <c r="D33" s="248">
        <v>4943.3310000000001</v>
      </c>
      <c r="E33" s="249">
        <v>2.3704323126796156E-2</v>
      </c>
      <c r="F33" s="486"/>
      <c r="G33" s="486"/>
      <c r="V33" s="247" t="s">
        <v>226</v>
      </c>
      <c r="W33" s="46">
        <v>4828.866</v>
      </c>
      <c r="X33" s="248">
        <v>4943.3310000000001</v>
      </c>
      <c r="Y33" s="249">
        <v>2.3704323126796156E-2</v>
      </c>
    </row>
    <row r="34" spans="2:36" ht="15.6" x14ac:dyDescent="0.3">
      <c r="B34" s="247" t="s">
        <v>221</v>
      </c>
      <c r="C34" s="46">
        <v>18060.157000000003</v>
      </c>
      <c r="D34" s="248">
        <v>22056.804669749999</v>
      </c>
      <c r="E34" s="249">
        <v>0.22129639680042623</v>
      </c>
      <c r="F34" s="486"/>
      <c r="G34" s="486"/>
      <c r="V34" s="247" t="s">
        <v>227</v>
      </c>
      <c r="W34" s="46">
        <v>18060.157000000003</v>
      </c>
      <c r="X34" s="248">
        <v>22056.804669749999</v>
      </c>
      <c r="Y34" s="249">
        <v>0.22129639680042623</v>
      </c>
    </row>
    <row r="35" spans="2:36" ht="15.6" x14ac:dyDescent="0.3">
      <c r="B35" s="247" t="s">
        <v>222</v>
      </c>
      <c r="C35" s="46">
        <v>2183.7089999999989</v>
      </c>
      <c r="D35" s="248">
        <v>2244.9249999999993</v>
      </c>
      <c r="E35" s="249">
        <v>2.8033039200736187E-2</v>
      </c>
      <c r="F35" s="486"/>
      <c r="G35" s="486"/>
      <c r="V35" s="247" t="s">
        <v>228</v>
      </c>
      <c r="W35" s="46">
        <v>2183.7089999999989</v>
      </c>
      <c r="X35" s="248">
        <v>2244.9249999999993</v>
      </c>
      <c r="Y35" s="249">
        <v>2.8033039200736187E-2</v>
      </c>
    </row>
    <row r="36" spans="2:36" ht="15.6" x14ac:dyDescent="0.3">
      <c r="B36" s="247" t="s">
        <v>70</v>
      </c>
      <c r="C36" s="46">
        <v>20763.643</v>
      </c>
      <c r="D36" s="248">
        <v>23529.864000000001</v>
      </c>
      <c r="E36" s="249">
        <v>0.1332242612724559</v>
      </c>
      <c r="F36" s="486"/>
      <c r="G36" s="486"/>
      <c r="H36" s="487"/>
      <c r="V36" s="247" t="s">
        <v>16</v>
      </c>
      <c r="W36" s="46">
        <v>20763.643</v>
      </c>
      <c r="X36" s="248">
        <v>23529.864000000001</v>
      </c>
      <c r="Y36" s="249">
        <v>0.1332242612724559</v>
      </c>
    </row>
    <row r="37" spans="2:36" ht="16.2" thickBot="1" x14ac:dyDescent="0.35">
      <c r="B37" s="247" t="s">
        <v>223</v>
      </c>
      <c r="C37" s="46">
        <v>133.01499999999999</v>
      </c>
      <c r="D37" s="250">
        <v>157.21899999999999</v>
      </c>
      <c r="E37" s="249">
        <v>0.18196444010074053</v>
      </c>
      <c r="F37" s="486"/>
      <c r="G37" s="486"/>
      <c r="H37" s="449"/>
      <c r="I37" s="449"/>
      <c r="J37" s="449"/>
      <c r="V37" s="247" t="s">
        <v>229</v>
      </c>
      <c r="W37" s="46">
        <v>133.01499999999999</v>
      </c>
      <c r="X37" s="250">
        <v>157.21899999999999</v>
      </c>
      <c r="Y37" s="249">
        <v>0.18196444010074053</v>
      </c>
    </row>
    <row r="38" spans="2:36" ht="16.8" thickTop="1" thickBot="1" x14ac:dyDescent="0.35">
      <c r="B38" s="251" t="s">
        <v>224</v>
      </c>
      <c r="C38" s="252">
        <v>48874.45</v>
      </c>
      <c r="D38" s="253">
        <v>55769.413669749993</v>
      </c>
      <c r="E38" s="254">
        <v>0.14107501301293413</v>
      </c>
      <c r="F38" s="486"/>
      <c r="G38" s="486"/>
      <c r="V38" s="251" t="s">
        <v>224</v>
      </c>
      <c r="W38" s="252">
        <v>48874.45</v>
      </c>
      <c r="X38" s="253">
        <v>55769.413669749993</v>
      </c>
      <c r="Y38" s="254">
        <v>0.14107501301293413</v>
      </c>
    </row>
    <row r="39" spans="2:36" ht="15.6" thickTop="1" thickBot="1" x14ac:dyDescent="0.35"/>
    <row r="40" spans="2:36" ht="22.2" thickTop="1" thickBot="1" x14ac:dyDescent="0.35">
      <c r="B40" s="552" t="s">
        <v>18</v>
      </c>
      <c r="C40" s="553"/>
      <c r="D40" s="553"/>
      <c r="E40" s="553"/>
      <c r="F40" s="553"/>
      <c r="G40" s="553"/>
      <c r="H40" s="553"/>
      <c r="I40" s="553"/>
      <c r="J40" s="553"/>
      <c r="K40" s="553"/>
      <c r="L40" s="553"/>
      <c r="M40" s="553"/>
      <c r="N40" s="553"/>
      <c r="O40" s="553"/>
      <c r="P40" s="554"/>
      <c r="V40" s="220" t="s">
        <v>22</v>
      </c>
      <c r="W40" s="255"/>
      <c r="X40" s="255"/>
      <c r="Y40" s="256"/>
      <c r="Z40" s="255"/>
      <c r="AA40" s="255"/>
      <c r="AB40" s="256"/>
      <c r="AC40" s="255"/>
      <c r="AD40" s="255"/>
      <c r="AE40" s="256"/>
      <c r="AF40" s="255"/>
      <c r="AG40" s="255"/>
      <c r="AH40" s="255"/>
      <c r="AI40" s="255"/>
      <c r="AJ40" s="557"/>
    </row>
    <row r="41" spans="2:36" ht="18.600000000000001" thickTop="1" x14ac:dyDescent="0.3">
      <c r="B41" s="575" t="s">
        <v>71</v>
      </c>
      <c r="C41" s="678" t="s">
        <v>72</v>
      </c>
      <c r="D41" s="679"/>
      <c r="E41" s="677"/>
      <c r="F41" s="678" t="s">
        <v>73</v>
      </c>
      <c r="G41" s="679"/>
      <c r="H41" s="677"/>
      <c r="I41" s="678" t="s">
        <v>74</v>
      </c>
      <c r="J41" s="679"/>
      <c r="K41" s="680"/>
      <c r="L41" s="676" t="s">
        <v>75</v>
      </c>
      <c r="M41" s="677"/>
      <c r="N41" s="681" t="s">
        <v>76</v>
      </c>
      <c r="O41" s="682"/>
      <c r="P41" s="683"/>
      <c r="V41" s="575" t="s">
        <v>78</v>
      </c>
      <c r="W41" s="678" t="str">
        <f>+C41</f>
        <v>Dragados</v>
      </c>
      <c r="X41" s="679"/>
      <c r="Y41" s="680"/>
      <c r="Z41" s="678" t="str">
        <f>+F41</f>
        <v>Iridium</v>
      </c>
      <c r="AA41" s="679"/>
      <c r="AB41" s="680"/>
      <c r="AC41" s="676" t="s">
        <v>77</v>
      </c>
      <c r="AD41" s="679"/>
      <c r="AE41" s="680"/>
      <c r="AF41" s="676" t="str">
        <f>+L41</f>
        <v>Ajustes</v>
      </c>
      <c r="AG41" s="679"/>
      <c r="AH41" s="681" t="str">
        <f>+N41</f>
        <v>Total</v>
      </c>
      <c r="AI41" s="682"/>
      <c r="AJ41" s="683"/>
    </row>
    <row r="42" spans="2:36" ht="15.75" customHeight="1" thickBot="1" x14ac:dyDescent="0.35">
      <c r="B42" s="576"/>
      <c r="C42" s="257">
        <v>2015</v>
      </c>
      <c r="D42" s="258">
        <v>2016</v>
      </c>
      <c r="E42" s="259" t="s">
        <v>62</v>
      </c>
      <c r="F42" s="257">
        <v>2015</v>
      </c>
      <c r="G42" s="258">
        <v>2016</v>
      </c>
      <c r="H42" s="259" t="s">
        <v>62</v>
      </c>
      <c r="I42" s="257">
        <v>2015</v>
      </c>
      <c r="J42" s="258">
        <v>2016</v>
      </c>
      <c r="K42" s="259" t="s">
        <v>62</v>
      </c>
      <c r="L42" s="257">
        <v>2015</v>
      </c>
      <c r="M42" s="258">
        <v>2016</v>
      </c>
      <c r="N42" s="257">
        <v>2015</v>
      </c>
      <c r="O42" s="258">
        <v>2016</v>
      </c>
      <c r="P42" s="259" t="s">
        <v>62</v>
      </c>
      <c r="V42" s="257"/>
      <c r="W42" s="257">
        <v>2015</v>
      </c>
      <c r="X42" s="258">
        <v>2016</v>
      </c>
      <c r="Y42" s="259" t="s">
        <v>62</v>
      </c>
      <c r="Z42" s="257">
        <v>2015</v>
      </c>
      <c r="AA42" s="258">
        <v>2016</v>
      </c>
      <c r="AB42" s="259" t="s">
        <v>62</v>
      </c>
      <c r="AC42" s="257">
        <v>2015</v>
      </c>
      <c r="AD42" s="258">
        <v>2016</v>
      </c>
      <c r="AE42" s="259" t="s">
        <v>62</v>
      </c>
      <c r="AF42" s="257">
        <v>2015</v>
      </c>
      <c r="AG42" s="258">
        <v>2016</v>
      </c>
      <c r="AH42" s="257">
        <v>2015</v>
      </c>
      <c r="AI42" s="258">
        <v>2016</v>
      </c>
      <c r="AJ42" s="259" t="s">
        <v>62</v>
      </c>
    </row>
    <row r="43" spans="2:36" ht="16.2" thickTop="1" x14ac:dyDescent="0.3">
      <c r="B43" s="228" t="s">
        <v>96</v>
      </c>
      <c r="C43" s="260">
        <v>4152.32</v>
      </c>
      <c r="D43" s="261">
        <v>4235.8090000000002</v>
      </c>
      <c r="E43" s="262">
        <v>2.0106591014180143E-2</v>
      </c>
      <c r="F43" s="260">
        <v>70.551000000000002</v>
      </c>
      <c r="G43" s="261">
        <v>72.424999999999997</v>
      </c>
      <c r="H43" s="262">
        <v>2.6562344970305185E-2</v>
      </c>
      <c r="I43" s="263">
        <v>21096.617999999999</v>
      </c>
      <c r="J43" s="261">
        <v>19908.328000000001</v>
      </c>
      <c r="K43" s="262">
        <v>-5.6326089802640276E-2</v>
      </c>
      <c r="L43" s="264">
        <v>0</v>
      </c>
      <c r="M43" s="229">
        <v>0</v>
      </c>
      <c r="N43" s="260">
        <v>25319.488999999998</v>
      </c>
      <c r="O43" s="261">
        <v>24216.562000000002</v>
      </c>
      <c r="P43" s="262">
        <v>-4.3560397289218442E-2</v>
      </c>
      <c r="V43" s="228" t="s">
        <v>427</v>
      </c>
      <c r="W43" s="260">
        <v>4152.32</v>
      </c>
      <c r="X43" s="261">
        <v>4235.8090000000002</v>
      </c>
      <c r="Y43" s="262">
        <v>2.0106591014180143E-2</v>
      </c>
      <c r="Z43" s="260">
        <v>70.551000000000002</v>
      </c>
      <c r="AA43" s="261">
        <v>72.424999999999997</v>
      </c>
      <c r="AB43" s="262">
        <v>2.6562344970305185E-2</v>
      </c>
      <c r="AC43" s="263">
        <v>21096.617999999999</v>
      </c>
      <c r="AD43" s="261">
        <v>19908.328000000001</v>
      </c>
      <c r="AE43" s="262">
        <v>-5.6326089802640276E-2</v>
      </c>
      <c r="AF43" s="264">
        <v>0</v>
      </c>
      <c r="AG43" s="229">
        <v>0</v>
      </c>
      <c r="AH43" s="260">
        <v>25319.488999999998</v>
      </c>
      <c r="AI43" s="261">
        <v>24216.562000000002</v>
      </c>
      <c r="AJ43" s="262">
        <v>-4.3560397289218442E-2</v>
      </c>
    </row>
    <row r="44" spans="2:36" ht="15.6" x14ac:dyDescent="0.3">
      <c r="B44" s="228" t="s">
        <v>7</v>
      </c>
      <c r="C44" s="264">
        <v>291.95199999999977</v>
      </c>
      <c r="D44" s="229">
        <v>296.19700000000029</v>
      </c>
      <c r="E44" s="265">
        <v>1.4540061379954648E-2</v>
      </c>
      <c r="F44" s="266">
        <v>3.8585160000000016</v>
      </c>
      <c r="G44" s="229">
        <v>3.9675817799999962</v>
      </c>
      <c r="H44" s="265">
        <v>2.8266250548136775E-2</v>
      </c>
      <c r="I44" s="264">
        <v>1142.5369999999987</v>
      </c>
      <c r="J44" s="229">
        <v>1104.4030000000034</v>
      </c>
      <c r="K44" s="265">
        <v>-3.3376599619964413E-2</v>
      </c>
      <c r="L44" s="264">
        <v>0</v>
      </c>
      <c r="M44" s="229">
        <v>0</v>
      </c>
      <c r="N44" s="266">
        <v>1438.3475159999987</v>
      </c>
      <c r="O44" s="229">
        <v>1404.567581780004</v>
      </c>
      <c r="P44" s="265">
        <v>-2.3485238333734264E-2</v>
      </c>
      <c r="V44" s="228" t="s">
        <v>7</v>
      </c>
      <c r="W44" s="264">
        <v>291.95199999999977</v>
      </c>
      <c r="X44" s="229">
        <v>296.19700000000029</v>
      </c>
      <c r="Y44" s="265">
        <v>1.4540061379954648E-2</v>
      </c>
      <c r="Z44" s="266">
        <v>3.8585160000000016</v>
      </c>
      <c r="AA44" s="229">
        <v>3.9675817799999962</v>
      </c>
      <c r="AB44" s="265">
        <v>2.8266250548136775E-2</v>
      </c>
      <c r="AC44" s="264">
        <v>1142.5369999999987</v>
      </c>
      <c r="AD44" s="229">
        <v>1104.4030000000034</v>
      </c>
      <c r="AE44" s="265">
        <v>-3.3376599619964413E-2</v>
      </c>
      <c r="AF44" s="264">
        <v>0</v>
      </c>
      <c r="AG44" s="229">
        <v>0</v>
      </c>
      <c r="AH44" s="266">
        <v>1438.3475159999987</v>
      </c>
      <c r="AI44" s="229">
        <v>1404.567581780004</v>
      </c>
      <c r="AJ44" s="265">
        <v>-2.3485238333734264E-2</v>
      </c>
    </row>
    <row r="45" spans="2:36" x14ac:dyDescent="0.3">
      <c r="B45" s="231" t="s">
        <v>100</v>
      </c>
      <c r="C45" s="267">
        <v>7.0310573366214504E-2</v>
      </c>
      <c r="D45" s="268">
        <v>6.9926901803173916E-2</v>
      </c>
      <c r="E45" s="265"/>
      <c r="F45" s="267" t="s">
        <v>105</v>
      </c>
      <c r="G45" s="268" t="s">
        <v>105</v>
      </c>
      <c r="H45" s="265"/>
      <c r="I45" s="267">
        <v>5.4157353562547264E-2</v>
      </c>
      <c r="J45" s="268">
        <v>5.5474422563261135E-2</v>
      </c>
      <c r="K45" s="265"/>
      <c r="L45" s="267">
        <v>0</v>
      </c>
      <c r="M45" s="268">
        <v>0</v>
      </c>
      <c r="N45" s="267">
        <v>5.6807920412611755E-2</v>
      </c>
      <c r="O45" s="268">
        <v>5.8000288471171259E-2</v>
      </c>
      <c r="P45" s="265"/>
      <c r="V45" s="231" t="s">
        <v>428</v>
      </c>
      <c r="W45" s="267">
        <v>7.0310573366214504E-2</v>
      </c>
      <c r="X45" s="268">
        <v>6.9926901803173916E-2</v>
      </c>
      <c r="Y45" s="265"/>
      <c r="Z45" s="267" t="s">
        <v>105</v>
      </c>
      <c r="AA45" s="268" t="s">
        <v>105</v>
      </c>
      <c r="AB45" s="265"/>
      <c r="AC45" s="267">
        <v>5.4157353562547264E-2</v>
      </c>
      <c r="AD45" s="268">
        <v>5.5474422563261135E-2</v>
      </c>
      <c r="AE45" s="265"/>
      <c r="AF45" s="267">
        <v>0</v>
      </c>
      <c r="AG45" s="268">
        <v>0</v>
      </c>
      <c r="AH45" s="267">
        <v>5.6807920412611755E-2</v>
      </c>
      <c r="AI45" s="268">
        <v>5.8000288471171259E-2</v>
      </c>
      <c r="AJ45" s="265"/>
    </row>
    <row r="46" spans="2:36" ht="15.6" x14ac:dyDescent="0.3">
      <c r="B46" s="228" t="s">
        <v>9</v>
      </c>
      <c r="C46" s="264">
        <v>230.41499999999979</v>
      </c>
      <c r="D46" s="229">
        <v>217.63000000000028</v>
      </c>
      <c r="E46" s="265">
        <v>-5.548683896447508E-2</v>
      </c>
      <c r="F46" s="266">
        <v>-9.8064839999999993</v>
      </c>
      <c r="G46" s="229">
        <v>-9.9724182200000051</v>
      </c>
      <c r="H46" s="265">
        <v>-1.6920867866608031E-2</v>
      </c>
      <c r="I46" s="264">
        <v>689.42199999999855</v>
      </c>
      <c r="J46" s="229">
        <v>773.65300000000343</v>
      </c>
      <c r="K46" s="265">
        <v>0.12217625779276707</v>
      </c>
      <c r="L46" s="264">
        <v>-89.073761329999684</v>
      </c>
      <c r="M46" s="229">
        <v>-72.394628859999614</v>
      </c>
      <c r="N46" s="266">
        <v>820.95675466999865</v>
      </c>
      <c r="O46" s="229">
        <v>908.91595292000409</v>
      </c>
      <c r="P46" s="265">
        <v>0.10714230408563061</v>
      </c>
      <c r="V46" s="228" t="s">
        <v>9</v>
      </c>
      <c r="W46" s="264">
        <v>230.41499999999979</v>
      </c>
      <c r="X46" s="229">
        <v>217.63000000000028</v>
      </c>
      <c r="Y46" s="265">
        <v>-5.548683896447508E-2</v>
      </c>
      <c r="Z46" s="266">
        <v>-9.8064839999999993</v>
      </c>
      <c r="AA46" s="229">
        <v>-9.9724182200000051</v>
      </c>
      <c r="AB46" s="265">
        <v>-1.6920867866608031E-2</v>
      </c>
      <c r="AC46" s="264">
        <v>689.42199999999855</v>
      </c>
      <c r="AD46" s="229">
        <v>773.65300000000343</v>
      </c>
      <c r="AE46" s="265">
        <v>0.12217625779276707</v>
      </c>
      <c r="AF46" s="264">
        <v>-89.073761329999684</v>
      </c>
      <c r="AG46" s="229">
        <v>-72.394628859999614</v>
      </c>
      <c r="AH46" s="266">
        <v>820.95675466999865</v>
      </c>
      <c r="AI46" s="229">
        <v>908.91595292000409</v>
      </c>
      <c r="AJ46" s="265">
        <v>0.10714230408563061</v>
      </c>
    </row>
    <row r="47" spans="2:36" x14ac:dyDescent="0.3">
      <c r="B47" s="231" t="s">
        <v>100</v>
      </c>
      <c r="C47" s="267">
        <v>5.5490665459309446E-2</v>
      </c>
      <c r="D47" s="268">
        <v>5.1378615041424262E-2</v>
      </c>
      <c r="E47" s="265"/>
      <c r="F47" s="267" t="s">
        <v>105</v>
      </c>
      <c r="G47" s="268" t="s">
        <v>105</v>
      </c>
      <c r="H47" s="265"/>
      <c r="I47" s="267">
        <v>3.2679266411327096E-2</v>
      </c>
      <c r="J47" s="268">
        <v>3.8860772235619352E-2</v>
      </c>
      <c r="K47" s="265"/>
      <c r="L47" s="267">
        <v>0</v>
      </c>
      <c r="M47" s="268">
        <v>0</v>
      </c>
      <c r="N47" s="267">
        <v>3.2423906922845032E-2</v>
      </c>
      <c r="O47" s="268">
        <v>3.7532823731130954E-2</v>
      </c>
      <c r="P47" s="265"/>
      <c r="V47" s="231" t="s">
        <v>428</v>
      </c>
      <c r="W47" s="267">
        <v>5.5490665459309446E-2</v>
      </c>
      <c r="X47" s="268">
        <v>5.1378615041424262E-2</v>
      </c>
      <c r="Y47" s="265"/>
      <c r="Z47" s="267" t="s">
        <v>105</v>
      </c>
      <c r="AA47" s="268" t="s">
        <v>105</v>
      </c>
      <c r="AB47" s="265"/>
      <c r="AC47" s="267">
        <v>3.2679266411327096E-2</v>
      </c>
      <c r="AD47" s="268">
        <v>3.8860772235619352E-2</v>
      </c>
      <c r="AE47" s="265"/>
      <c r="AF47" s="267">
        <v>0</v>
      </c>
      <c r="AG47" s="268">
        <v>0</v>
      </c>
      <c r="AH47" s="267">
        <v>3.2423906922845032E-2</v>
      </c>
      <c r="AI47" s="268">
        <v>3.7532823731130954E-2</v>
      </c>
      <c r="AJ47" s="265"/>
    </row>
    <row r="48" spans="2:36" ht="15.6" x14ac:dyDescent="0.3">
      <c r="B48" s="269" t="s">
        <v>419</v>
      </c>
      <c r="C48" s="270">
        <v>-1.0549999999999926</v>
      </c>
      <c r="D48" s="271">
        <v>-25.445</v>
      </c>
      <c r="E48" s="272"/>
      <c r="F48" s="273">
        <v>-24.873999999999995</v>
      </c>
      <c r="G48" s="271">
        <v>-6.6250000000000018</v>
      </c>
      <c r="H48" s="272"/>
      <c r="I48" s="270">
        <v>-39.429999999999993</v>
      </c>
      <c r="J48" s="271">
        <v>-20.377999999999986</v>
      </c>
      <c r="K48" s="272"/>
      <c r="L48" s="270">
        <v>2.8421709430404007E-14</v>
      </c>
      <c r="M48" s="271">
        <v>0</v>
      </c>
      <c r="N48" s="273">
        <v>-65.358999999999952</v>
      </c>
      <c r="O48" s="271">
        <v>-52.448000000000008</v>
      </c>
      <c r="P48" s="272"/>
      <c r="V48" s="269" t="s">
        <v>429</v>
      </c>
      <c r="W48" s="270">
        <v>-1.0549999999999926</v>
      </c>
      <c r="X48" s="271">
        <v>-25.445</v>
      </c>
      <c r="Y48" s="272"/>
      <c r="Z48" s="273">
        <v>-24.873999999999995</v>
      </c>
      <c r="AA48" s="271">
        <v>-6.6250000000000018</v>
      </c>
      <c r="AB48" s="272"/>
      <c r="AC48" s="270">
        <v>-39.429999999999993</v>
      </c>
      <c r="AD48" s="271">
        <v>-20.377999999999986</v>
      </c>
      <c r="AE48" s="272"/>
      <c r="AF48" s="270">
        <v>2.8421709430404007E-14</v>
      </c>
      <c r="AG48" s="271">
        <v>0</v>
      </c>
      <c r="AH48" s="273">
        <v>-65.358999999999952</v>
      </c>
      <c r="AI48" s="271">
        <v>-52.448000000000008</v>
      </c>
      <c r="AJ48" s="272"/>
    </row>
    <row r="49" spans="2:36" ht="15.6" x14ac:dyDescent="0.3">
      <c r="B49" s="269" t="s">
        <v>420</v>
      </c>
      <c r="C49" s="270">
        <v>3.22</v>
      </c>
      <c r="D49" s="271">
        <v>2.1000000000000001E-2</v>
      </c>
      <c r="E49" s="272"/>
      <c r="F49" s="270">
        <v>6.6040000000000001</v>
      </c>
      <c r="G49" s="271">
        <v>14.670999999999999</v>
      </c>
      <c r="H49" s="272"/>
      <c r="I49" s="270">
        <v>-23.189000000000007</v>
      </c>
      <c r="J49" s="271">
        <v>-1.4749999999999943</v>
      </c>
      <c r="K49" s="272"/>
      <c r="L49" s="270">
        <v>185.66906854999996</v>
      </c>
      <c r="M49" s="271">
        <v>-0.94293144999999889</v>
      </c>
      <c r="N49" s="270">
        <v>172.30406854999998</v>
      </c>
      <c r="O49" s="271">
        <v>12.274068550000006</v>
      </c>
      <c r="P49" s="272"/>
      <c r="V49" s="269" t="s">
        <v>430</v>
      </c>
      <c r="W49" s="270">
        <v>3.22</v>
      </c>
      <c r="X49" s="271">
        <v>2.1000000000000001E-2</v>
      </c>
      <c r="Y49" s="272"/>
      <c r="Z49" s="270">
        <v>6.6040000000000001</v>
      </c>
      <c r="AA49" s="271">
        <v>14.670999999999999</v>
      </c>
      <c r="AB49" s="272"/>
      <c r="AC49" s="270">
        <v>-23.189000000000007</v>
      </c>
      <c r="AD49" s="271">
        <v>-1.4749999999999943</v>
      </c>
      <c r="AE49" s="272"/>
      <c r="AF49" s="270">
        <v>185.66906854999996</v>
      </c>
      <c r="AG49" s="271">
        <v>-0.94293144999999889</v>
      </c>
      <c r="AH49" s="270">
        <v>172.30406854999998</v>
      </c>
      <c r="AI49" s="271">
        <v>12.274068550000006</v>
      </c>
      <c r="AJ49" s="272"/>
    </row>
    <row r="50" spans="2:36" ht="15.6" x14ac:dyDescent="0.3">
      <c r="B50" s="269" t="s">
        <v>421</v>
      </c>
      <c r="C50" s="270">
        <v>-97.450999999999979</v>
      </c>
      <c r="D50" s="271">
        <v>-80.791999999999987</v>
      </c>
      <c r="E50" s="272"/>
      <c r="F50" s="273">
        <v>-2.503000000000001</v>
      </c>
      <c r="G50" s="271">
        <v>-2.7810000000000006</v>
      </c>
      <c r="H50" s="272"/>
      <c r="I50" s="270">
        <v>-103.39699999999985</v>
      </c>
      <c r="J50" s="271">
        <v>-131.08799999999994</v>
      </c>
      <c r="K50" s="272"/>
      <c r="L50" s="270">
        <v>-1.1368683772161603E-13</v>
      </c>
      <c r="M50" s="271">
        <v>-4.3239999997979339E-4</v>
      </c>
      <c r="N50" s="273">
        <v>-203.35099999999994</v>
      </c>
      <c r="O50" s="271">
        <v>-214.66143239999991</v>
      </c>
      <c r="P50" s="272"/>
      <c r="Q50" s="578"/>
      <c r="R50" s="578"/>
      <c r="S50" s="578"/>
      <c r="T50" s="578"/>
      <c r="U50" s="578"/>
      <c r="V50" s="269" t="s">
        <v>431</v>
      </c>
      <c r="W50" s="270">
        <v>-97.450999999999979</v>
      </c>
      <c r="X50" s="271">
        <v>-80.791999999999987</v>
      </c>
      <c r="Y50" s="272"/>
      <c r="Z50" s="273">
        <v>-2.503000000000001</v>
      </c>
      <c r="AA50" s="271">
        <v>-2.7810000000000006</v>
      </c>
      <c r="AB50" s="272"/>
      <c r="AC50" s="270">
        <v>-103.39699999999985</v>
      </c>
      <c r="AD50" s="271">
        <v>-131.08799999999994</v>
      </c>
      <c r="AE50" s="272"/>
      <c r="AF50" s="270">
        <v>-1.1368683772161603E-13</v>
      </c>
      <c r="AG50" s="271">
        <v>-4.3239999997979339E-4</v>
      </c>
      <c r="AH50" s="273">
        <v>-203.35099999999994</v>
      </c>
      <c r="AI50" s="271">
        <v>-214.66143239999991</v>
      </c>
      <c r="AJ50" s="272"/>
    </row>
    <row r="51" spans="2:36" s="577" customFormat="1" ht="15.6" x14ac:dyDescent="0.3">
      <c r="B51" s="228" t="s">
        <v>422</v>
      </c>
      <c r="C51" s="264">
        <v>135.12899999999982</v>
      </c>
      <c r="D51" s="229">
        <v>111.41400000000029</v>
      </c>
      <c r="E51" s="265">
        <v>-0.17549896765312825</v>
      </c>
      <c r="F51" s="266">
        <v>-30.579483999999994</v>
      </c>
      <c r="G51" s="229">
        <v>-4.7074182200000081</v>
      </c>
      <c r="H51" s="265">
        <v>0.8460595927648743</v>
      </c>
      <c r="I51" s="264">
        <v>523.4059999999987</v>
      </c>
      <c r="J51" s="229">
        <v>620.71200000000351</v>
      </c>
      <c r="K51" s="265">
        <v>0.18590921770099131</v>
      </c>
      <c r="L51" s="264">
        <v>96.595307220000194</v>
      </c>
      <c r="M51" s="229">
        <v>-73.337992709999611</v>
      </c>
      <c r="N51" s="266">
        <v>724.55082321999873</v>
      </c>
      <c r="O51" s="229">
        <v>654.08058907000418</v>
      </c>
      <c r="P51" s="265">
        <v>-9.7260581165052859E-2</v>
      </c>
      <c r="V51" s="228" t="s">
        <v>432</v>
      </c>
      <c r="W51" s="264">
        <v>135.12899999999982</v>
      </c>
      <c r="X51" s="229">
        <v>111.41400000000029</v>
      </c>
      <c r="Y51" s="265">
        <v>-0.17549896765312825</v>
      </c>
      <c r="Z51" s="266">
        <v>-30.579483999999994</v>
      </c>
      <c r="AA51" s="229">
        <v>-4.7074182200000081</v>
      </c>
      <c r="AB51" s="265">
        <v>0.8460595927648743</v>
      </c>
      <c r="AC51" s="264">
        <v>523.4059999999987</v>
      </c>
      <c r="AD51" s="229">
        <v>620.71200000000351</v>
      </c>
      <c r="AE51" s="265">
        <v>0.18590921770099131</v>
      </c>
      <c r="AF51" s="264">
        <v>96.595307220000194</v>
      </c>
      <c r="AG51" s="229">
        <v>-73.337992709999611</v>
      </c>
      <c r="AH51" s="266">
        <v>724.55082321999873</v>
      </c>
      <c r="AI51" s="229">
        <v>654.08058907000418</v>
      </c>
      <c r="AJ51" s="265">
        <v>-9.7260581165052859E-2</v>
      </c>
    </row>
    <row r="52" spans="2:36" ht="15.6" x14ac:dyDescent="0.3">
      <c r="B52" s="269" t="s">
        <v>423</v>
      </c>
      <c r="C52" s="270">
        <v>-24.718</v>
      </c>
      <c r="D52" s="271">
        <v>-7.7880000000000003</v>
      </c>
      <c r="E52" s="272"/>
      <c r="F52" s="273">
        <v>36.62833552</v>
      </c>
      <c r="G52" s="271">
        <v>12.889854554999999</v>
      </c>
      <c r="H52" s="272"/>
      <c r="I52" s="270">
        <v>-190.21100000000001</v>
      </c>
      <c r="J52" s="271">
        <v>-187.21700000000001</v>
      </c>
      <c r="K52" s="272"/>
      <c r="L52" s="270">
        <v>27.34752314999999</v>
      </c>
      <c r="M52" s="271">
        <v>22.343690409999983</v>
      </c>
      <c r="N52" s="273">
        <v>-150.95314133000002</v>
      </c>
      <c r="O52" s="271">
        <v>-159.77145503500003</v>
      </c>
      <c r="P52" s="272"/>
      <c r="V52" s="269" t="s">
        <v>433</v>
      </c>
      <c r="W52" s="270">
        <v>-24.718</v>
      </c>
      <c r="X52" s="271">
        <v>-7.7880000000000003</v>
      </c>
      <c r="Y52" s="272"/>
      <c r="Z52" s="273">
        <v>36.62833552</v>
      </c>
      <c r="AA52" s="271">
        <v>12.889854554999999</v>
      </c>
      <c r="AB52" s="272"/>
      <c r="AC52" s="270">
        <v>-190.21100000000001</v>
      </c>
      <c r="AD52" s="271">
        <v>-187.21700000000001</v>
      </c>
      <c r="AE52" s="272"/>
      <c r="AF52" s="270">
        <v>27.34752314999999</v>
      </c>
      <c r="AG52" s="271">
        <v>22.343690409999983</v>
      </c>
      <c r="AH52" s="273">
        <v>-150.95314133000002</v>
      </c>
      <c r="AI52" s="271">
        <v>-159.77145503500003</v>
      </c>
      <c r="AJ52" s="272"/>
    </row>
    <row r="53" spans="2:36" ht="15.6" x14ac:dyDescent="0.3">
      <c r="B53" s="269" t="s">
        <v>424</v>
      </c>
      <c r="C53" s="270">
        <v>3.41</v>
      </c>
      <c r="D53" s="271">
        <v>2.6669999999999998</v>
      </c>
      <c r="E53" s="272"/>
      <c r="F53" s="273">
        <v>-1.5620000000000001</v>
      </c>
      <c r="G53" s="271">
        <v>2E-3</v>
      </c>
      <c r="H53" s="272"/>
      <c r="I53" s="270">
        <v>198.239</v>
      </c>
      <c r="J53" s="271">
        <v>203.40600000000001</v>
      </c>
      <c r="K53" s="272"/>
      <c r="L53" s="270">
        <v>69.205435695569506</v>
      </c>
      <c r="M53" s="271">
        <v>-22.674944906795773</v>
      </c>
      <c r="N53" s="273">
        <v>269.29243569556951</v>
      </c>
      <c r="O53" s="271">
        <v>183.40005509320423</v>
      </c>
      <c r="P53" s="272"/>
      <c r="V53" s="269" t="s">
        <v>434</v>
      </c>
      <c r="W53" s="270">
        <v>3.41</v>
      </c>
      <c r="X53" s="271">
        <v>2.6669999999999998</v>
      </c>
      <c r="Y53" s="272"/>
      <c r="Z53" s="273">
        <v>-1.5620000000000001</v>
      </c>
      <c r="AA53" s="271">
        <v>2E-3</v>
      </c>
      <c r="AB53" s="272"/>
      <c r="AC53" s="270">
        <v>198.239</v>
      </c>
      <c r="AD53" s="271">
        <v>203.40600000000001</v>
      </c>
      <c r="AE53" s="272"/>
      <c r="AF53" s="270">
        <v>69.205435695569506</v>
      </c>
      <c r="AG53" s="271">
        <v>-22.674944906795773</v>
      </c>
      <c r="AH53" s="273">
        <v>269.29243569556951</v>
      </c>
      <c r="AI53" s="271">
        <v>183.40005509320423</v>
      </c>
      <c r="AJ53" s="272"/>
    </row>
    <row r="54" spans="2:36" ht="15.6" x14ac:dyDescent="0.3">
      <c r="B54" s="228" t="s">
        <v>425</v>
      </c>
      <c r="C54" s="264">
        <v>107.00099999999982</v>
      </c>
      <c r="D54" s="229">
        <v>100.95900000000029</v>
      </c>
      <c r="E54" s="265">
        <v>-5.6466761992874301E-2</v>
      </c>
      <c r="F54" s="266">
        <v>7.6108515200000069</v>
      </c>
      <c r="G54" s="229">
        <v>8.1804363349999907</v>
      </c>
      <c r="H54" s="265">
        <v>7.4838513601692663E-2</v>
      </c>
      <c r="I54" s="264">
        <v>134.95599999999868</v>
      </c>
      <c r="J54" s="229">
        <v>230.08900000000352</v>
      </c>
      <c r="K54" s="265">
        <v>0.70491864014942474</v>
      </c>
      <c r="L54" s="264">
        <v>54.737394674430718</v>
      </c>
      <c r="M54" s="229">
        <v>-28.319357393203887</v>
      </c>
      <c r="N54" s="266">
        <v>304.30524619442923</v>
      </c>
      <c r="O54" s="229">
        <v>310.90907894179992</v>
      </c>
      <c r="P54" s="265">
        <v>2.1701343732836314E-2</v>
      </c>
      <c r="Q54" s="80"/>
      <c r="R54" s="80"/>
      <c r="V54" s="228" t="s">
        <v>435</v>
      </c>
      <c r="W54" s="264">
        <v>107.00099999999982</v>
      </c>
      <c r="X54" s="229">
        <v>100.95900000000029</v>
      </c>
      <c r="Y54" s="265">
        <v>-5.6466761992874301E-2</v>
      </c>
      <c r="Z54" s="266">
        <v>7.6108515200000069</v>
      </c>
      <c r="AA54" s="229">
        <v>8.1804363349999907</v>
      </c>
      <c r="AB54" s="265">
        <v>7.4838513601692663E-2</v>
      </c>
      <c r="AC54" s="264">
        <v>134.95599999999868</v>
      </c>
      <c r="AD54" s="229">
        <v>230.08900000000352</v>
      </c>
      <c r="AE54" s="265">
        <v>0.70491864014942474</v>
      </c>
      <c r="AF54" s="264">
        <v>54.737394674430718</v>
      </c>
      <c r="AG54" s="229">
        <v>-28.319357393203887</v>
      </c>
      <c r="AH54" s="266">
        <v>304.30524619442923</v>
      </c>
      <c r="AI54" s="229">
        <v>310.90907894179992</v>
      </c>
      <c r="AJ54" s="265">
        <v>2.1701343732836314E-2</v>
      </c>
    </row>
    <row r="55" spans="2:36" x14ac:dyDescent="0.3">
      <c r="B55" s="231" t="s">
        <v>100</v>
      </c>
      <c r="C55" s="267">
        <v>2.5768967709617716E-2</v>
      </c>
      <c r="D55" s="268">
        <v>2.3834644102224696E-2</v>
      </c>
      <c r="E55" s="265"/>
      <c r="F55" s="267" t="s">
        <v>105</v>
      </c>
      <c r="G55" s="268" t="s">
        <v>105</v>
      </c>
      <c r="H55" s="265"/>
      <c r="I55" s="267">
        <v>6.3970443034991999E-3</v>
      </c>
      <c r="J55" s="268">
        <v>1.1557424611449214E-2</v>
      </c>
      <c r="K55" s="265"/>
      <c r="L55" s="267">
        <v>0</v>
      </c>
      <c r="M55" s="268">
        <v>0</v>
      </c>
      <c r="N55" s="267">
        <v>1.2018617208049864E-2</v>
      </c>
      <c r="O55" s="268">
        <v>1.2838696051974673E-2</v>
      </c>
      <c r="P55" s="501"/>
      <c r="Q55" s="86"/>
      <c r="R55" s="86"/>
      <c r="V55" s="231" t="s">
        <v>428</v>
      </c>
      <c r="W55" s="267">
        <v>2.5768967709617716E-2</v>
      </c>
      <c r="X55" s="268">
        <v>2.3834644102224696E-2</v>
      </c>
      <c r="Y55" s="265"/>
      <c r="Z55" s="267" t="s">
        <v>105</v>
      </c>
      <c r="AA55" s="268" t="s">
        <v>105</v>
      </c>
      <c r="AB55" s="265"/>
      <c r="AC55" s="267">
        <v>6.3970443034991999E-3</v>
      </c>
      <c r="AD55" s="268">
        <v>1.1557424611449214E-2</v>
      </c>
      <c r="AE55" s="265"/>
      <c r="AF55" s="267">
        <v>0</v>
      </c>
      <c r="AG55" s="268">
        <v>0</v>
      </c>
      <c r="AH55" s="267">
        <v>1.2018617208049864E-2</v>
      </c>
      <c r="AI55" s="268">
        <v>1.2838696051974673E-2</v>
      </c>
      <c r="AJ55" s="501"/>
    </row>
    <row r="56" spans="2:36" ht="15.6" x14ac:dyDescent="0.3">
      <c r="B56" s="228" t="s">
        <v>97</v>
      </c>
      <c r="C56" s="264">
        <v>12157.45</v>
      </c>
      <c r="D56" s="229">
        <v>12677.513669750002</v>
      </c>
      <c r="E56" s="265">
        <v>4.2777364476103141E-2</v>
      </c>
      <c r="F56" s="278" t="s">
        <v>426</v>
      </c>
      <c r="G56" s="279" t="s">
        <v>426</v>
      </c>
      <c r="H56" s="265" t="s">
        <v>426</v>
      </c>
      <c r="I56" s="264">
        <v>36717</v>
      </c>
      <c r="J56" s="229">
        <v>43091.9</v>
      </c>
      <c r="K56" s="265">
        <v>0.17362257265027092</v>
      </c>
      <c r="L56" s="264" t="s">
        <v>426</v>
      </c>
      <c r="M56" s="229" t="s">
        <v>426</v>
      </c>
      <c r="N56" s="266">
        <v>48874.45</v>
      </c>
      <c r="O56" s="229">
        <v>55769.413669750007</v>
      </c>
      <c r="P56" s="265">
        <v>0.14107501301293435</v>
      </c>
      <c r="Q56" s="86"/>
      <c r="R56" s="86"/>
      <c r="V56" s="228" t="s">
        <v>112</v>
      </c>
      <c r="W56" s="264">
        <v>12157.45</v>
      </c>
      <c r="X56" s="229">
        <v>12677.513669750002</v>
      </c>
      <c r="Y56" s="265">
        <v>4.2777364476103141E-2</v>
      </c>
      <c r="Z56" s="278" t="s">
        <v>426</v>
      </c>
      <c r="AA56" s="279" t="s">
        <v>426</v>
      </c>
      <c r="AB56" s="265">
        <v>0</v>
      </c>
      <c r="AC56" s="264">
        <v>36717</v>
      </c>
      <c r="AD56" s="229">
        <v>43091.9</v>
      </c>
      <c r="AE56" s="265">
        <v>0.17362257265027092</v>
      </c>
      <c r="AF56" s="264">
        <v>0</v>
      </c>
      <c r="AG56" s="229">
        <v>0</v>
      </c>
      <c r="AH56" s="266">
        <v>48874.45</v>
      </c>
      <c r="AI56" s="229">
        <v>55769.413669750007</v>
      </c>
      <c r="AJ56" s="265">
        <v>0.14107501301293435</v>
      </c>
    </row>
    <row r="57" spans="2:36" ht="16.2" thickBot="1" x14ac:dyDescent="0.35">
      <c r="B57" s="274" t="s">
        <v>98</v>
      </c>
      <c r="C57" s="543">
        <v>35.134430872379774</v>
      </c>
      <c r="D57" s="544">
        <v>35.915253066412511</v>
      </c>
      <c r="E57" s="275"/>
      <c r="F57" s="545">
        <v>0</v>
      </c>
      <c r="G57" s="546">
        <v>0</v>
      </c>
      <c r="H57" s="275"/>
      <c r="I57" s="543">
        <v>18.398272465502298</v>
      </c>
      <c r="J57" s="544">
        <v>23.197306309821563</v>
      </c>
      <c r="K57" s="275"/>
      <c r="L57" s="543">
        <v>0</v>
      </c>
      <c r="M57" s="544">
        <v>0</v>
      </c>
      <c r="N57" s="543">
        <v>20.871325920257899</v>
      </c>
      <c r="O57" s="544">
        <v>25.228073652298523</v>
      </c>
      <c r="P57" s="275"/>
      <c r="Q57" s="86"/>
      <c r="R57" s="86"/>
      <c r="V57" s="274" t="s">
        <v>6</v>
      </c>
      <c r="W57" s="543">
        <v>35.134430872379774</v>
      </c>
      <c r="X57" s="544">
        <v>35.915253066412511</v>
      </c>
      <c r="Y57" s="275"/>
      <c r="Z57" s="545">
        <v>0</v>
      </c>
      <c r="AA57" s="546">
        <v>0</v>
      </c>
      <c r="AB57" s="275"/>
      <c r="AC57" s="543">
        <v>18.398272465502298</v>
      </c>
      <c r="AD57" s="544">
        <v>23.197306309821563</v>
      </c>
      <c r="AE57" s="275"/>
      <c r="AF57" s="543">
        <v>0</v>
      </c>
      <c r="AG57" s="544">
        <v>0</v>
      </c>
      <c r="AH57" s="543">
        <v>20.871325920257899</v>
      </c>
      <c r="AI57" s="544">
        <v>25.228073652298523</v>
      </c>
      <c r="AJ57" s="275"/>
    </row>
    <row r="58" spans="2:36" ht="15" thickTop="1" x14ac:dyDescent="0.3"/>
    <row r="59" spans="2:36" ht="15" thickBot="1" x14ac:dyDescent="0.35"/>
    <row r="60" spans="2:36" ht="22.2" thickTop="1" thickBot="1" x14ac:dyDescent="0.35">
      <c r="B60" s="552" t="s">
        <v>3</v>
      </c>
      <c r="C60" s="555"/>
      <c r="D60" s="555"/>
      <c r="E60" s="556"/>
      <c r="F60" s="555"/>
      <c r="G60" s="555"/>
      <c r="H60" s="556"/>
      <c r="I60" s="555"/>
      <c r="J60" s="555"/>
      <c r="K60" s="556"/>
      <c r="L60" s="555"/>
      <c r="M60" s="555"/>
      <c r="N60" s="556"/>
      <c r="O60" s="555"/>
      <c r="P60" s="557"/>
      <c r="V60" s="552" t="s">
        <v>50</v>
      </c>
      <c r="W60" s="555"/>
      <c r="X60" s="555"/>
      <c r="Y60" s="556"/>
      <c r="Z60" s="555"/>
      <c r="AA60" s="555"/>
      <c r="AB60" s="556"/>
      <c r="AC60" s="555"/>
      <c r="AD60" s="555"/>
      <c r="AE60" s="556"/>
      <c r="AF60" s="555"/>
      <c r="AG60" s="555"/>
      <c r="AH60" s="556"/>
      <c r="AI60" s="555"/>
      <c r="AJ60" s="557"/>
    </row>
    <row r="61" spans="2:36" ht="18.600000000000001" thickTop="1" x14ac:dyDescent="0.3">
      <c r="B61" s="575" t="s">
        <v>2</v>
      </c>
      <c r="C61" s="678" t="s">
        <v>79</v>
      </c>
      <c r="D61" s="679"/>
      <c r="E61" s="677"/>
      <c r="F61" s="678" t="s">
        <v>70</v>
      </c>
      <c r="G61" s="679"/>
      <c r="H61" s="677"/>
      <c r="I61" s="678" t="s">
        <v>80</v>
      </c>
      <c r="J61" s="679"/>
      <c r="K61" s="677"/>
      <c r="L61" s="678" t="s">
        <v>64</v>
      </c>
      <c r="M61" s="677"/>
      <c r="N61" s="678" t="s">
        <v>76</v>
      </c>
      <c r="O61" s="679"/>
      <c r="P61" s="680"/>
      <c r="T61" s="450"/>
      <c r="V61" s="575" t="s">
        <v>78</v>
      </c>
      <c r="W61" s="678" t="s">
        <v>15</v>
      </c>
      <c r="X61" s="679"/>
      <c r="Y61" s="677" t="s">
        <v>16</v>
      </c>
      <c r="Z61" s="678" t="s">
        <v>16</v>
      </c>
      <c r="AA61" s="679"/>
      <c r="AB61" s="677" t="s">
        <v>81</v>
      </c>
      <c r="AC61" s="678" t="s">
        <v>81</v>
      </c>
      <c r="AD61" s="679"/>
      <c r="AE61" s="677" t="s">
        <v>87</v>
      </c>
      <c r="AF61" s="678" t="s">
        <v>67</v>
      </c>
      <c r="AG61" s="677"/>
      <c r="AH61" s="678" t="s">
        <v>76</v>
      </c>
      <c r="AI61" s="679"/>
      <c r="AJ61" s="680"/>
    </row>
    <row r="62" spans="2:36" ht="15.75" customHeight="1" thickBot="1" x14ac:dyDescent="0.35">
      <c r="B62" s="576"/>
      <c r="C62" s="257">
        <v>2015</v>
      </c>
      <c r="D62" s="258">
        <v>2016</v>
      </c>
      <c r="E62" s="259" t="s">
        <v>62</v>
      </c>
      <c r="F62" s="257">
        <v>2015</v>
      </c>
      <c r="G62" s="258">
        <v>2016</v>
      </c>
      <c r="H62" s="259" t="s">
        <v>62</v>
      </c>
      <c r="I62" s="257">
        <v>2015</v>
      </c>
      <c r="J62" s="258">
        <v>2016</v>
      </c>
      <c r="K62" s="259" t="s">
        <v>62</v>
      </c>
      <c r="L62" s="257">
        <v>2015</v>
      </c>
      <c r="M62" s="258">
        <v>2016</v>
      </c>
      <c r="N62" s="257">
        <v>2015</v>
      </c>
      <c r="O62" s="258">
        <v>2016</v>
      </c>
      <c r="P62" s="259" t="s">
        <v>62</v>
      </c>
      <c r="T62" s="502"/>
      <c r="V62" s="576"/>
      <c r="W62" s="257">
        <v>2015</v>
      </c>
      <c r="X62" s="258">
        <v>2016</v>
      </c>
      <c r="Y62" s="259" t="s">
        <v>62</v>
      </c>
      <c r="Z62" s="257">
        <v>2015</v>
      </c>
      <c r="AA62" s="258">
        <v>2016</v>
      </c>
      <c r="AB62" s="259" t="s">
        <v>62</v>
      </c>
      <c r="AC62" s="257">
        <v>2015</v>
      </c>
      <c r="AD62" s="258">
        <v>2016</v>
      </c>
      <c r="AE62" s="259" t="s">
        <v>62</v>
      </c>
      <c r="AF62" s="257">
        <v>2015</v>
      </c>
      <c r="AG62" s="258">
        <v>2016</v>
      </c>
      <c r="AH62" s="257">
        <v>2015</v>
      </c>
      <c r="AI62" s="258">
        <v>2016</v>
      </c>
      <c r="AJ62" s="259" t="s">
        <v>62</v>
      </c>
    </row>
    <row r="63" spans="2:36" ht="16.2" thickTop="1" x14ac:dyDescent="0.3">
      <c r="B63" s="228" t="s">
        <v>96</v>
      </c>
      <c r="C63" s="276">
        <v>10354.361999999999</v>
      </c>
      <c r="D63" s="280">
        <v>10905.814</v>
      </c>
      <c r="E63" s="265">
        <v>5.3257940952808218E-2</v>
      </c>
      <c r="F63" s="276">
        <v>8946.1389999999992</v>
      </c>
      <c r="G63" s="280">
        <v>7302.97</v>
      </c>
      <c r="H63" s="265">
        <v>-0.18367353782452955</v>
      </c>
      <c r="I63" s="276">
        <v>1660.15</v>
      </c>
      <c r="J63" s="280">
        <v>1596.509</v>
      </c>
      <c r="K63" s="262">
        <v>-3.8334487847483702E-2</v>
      </c>
      <c r="L63" s="276">
        <v>135.9670000000001</v>
      </c>
      <c r="M63" s="280">
        <v>103.03500000000076</v>
      </c>
      <c r="N63" s="276">
        <v>21096.617999999999</v>
      </c>
      <c r="O63" s="261">
        <v>19908.328000000001</v>
      </c>
      <c r="P63" s="262">
        <v>-5.6326089802640276E-2</v>
      </c>
      <c r="T63" s="86"/>
      <c r="V63" s="228" t="s">
        <v>427</v>
      </c>
      <c r="W63" s="276">
        <v>10354.361999999999</v>
      </c>
      <c r="X63" s="280">
        <v>10905.814</v>
      </c>
      <c r="Y63" s="265">
        <v>5.3257940952808218E-2</v>
      </c>
      <c r="Z63" s="276">
        <v>8946.1389999999992</v>
      </c>
      <c r="AA63" s="280">
        <v>7302.97</v>
      </c>
      <c r="AB63" s="265">
        <v>-0.18367353782452955</v>
      </c>
      <c r="AC63" s="276">
        <v>1660.15</v>
      </c>
      <c r="AD63" s="280">
        <v>1596.509</v>
      </c>
      <c r="AE63" s="262">
        <v>-3.8334487847483702E-2</v>
      </c>
      <c r="AF63" s="276">
        <v>135.9670000000001</v>
      </c>
      <c r="AG63" s="280">
        <v>103.03500000000076</v>
      </c>
      <c r="AH63" s="276">
        <v>21096.617999999999</v>
      </c>
      <c r="AI63" s="261">
        <v>19908.328000000001</v>
      </c>
      <c r="AJ63" s="262">
        <v>-5.6326089802640276E-2</v>
      </c>
    </row>
    <row r="64" spans="2:36" ht="15.6" x14ac:dyDescent="0.3">
      <c r="B64" s="228" t="s">
        <v>9</v>
      </c>
      <c r="C64" s="276">
        <v>180.33199999999874</v>
      </c>
      <c r="D64" s="281">
        <v>223.52599999999904</v>
      </c>
      <c r="E64" s="265">
        <v>0.23952487633919994</v>
      </c>
      <c r="F64" s="276">
        <v>627.25499999999943</v>
      </c>
      <c r="G64" s="281">
        <v>559.09100000000058</v>
      </c>
      <c r="H64" s="265">
        <v>-0.10867031749447818</v>
      </c>
      <c r="I64" s="276">
        <v>-28.663999999999945</v>
      </c>
      <c r="J64" s="281">
        <v>-1.4139999999999908</v>
      </c>
      <c r="K64" s="265" t="s">
        <v>436</v>
      </c>
      <c r="L64" s="276">
        <v>-89.500999999999678</v>
      </c>
      <c r="M64" s="281">
        <v>-7.5499999999961993</v>
      </c>
      <c r="N64" s="276">
        <v>689.42199999999855</v>
      </c>
      <c r="O64" s="281">
        <v>773.65300000000343</v>
      </c>
      <c r="P64" s="265">
        <v>0.12217625779276707</v>
      </c>
      <c r="T64" s="86"/>
      <c r="V64" s="228" t="s">
        <v>9</v>
      </c>
      <c r="W64" s="276">
        <v>180.33199999999874</v>
      </c>
      <c r="X64" s="281">
        <v>223.52599999999904</v>
      </c>
      <c r="Y64" s="265">
        <v>0.23952487633919994</v>
      </c>
      <c r="Z64" s="276">
        <v>627.25499999999943</v>
      </c>
      <c r="AA64" s="281">
        <v>559.09100000000058</v>
      </c>
      <c r="AB64" s="265">
        <v>-0.10867031749447818</v>
      </c>
      <c r="AC64" s="276">
        <v>-28.663999999999945</v>
      </c>
      <c r="AD64" s="281">
        <v>-1.4139999999999908</v>
      </c>
      <c r="AE64" s="265" t="s">
        <v>436</v>
      </c>
      <c r="AF64" s="276">
        <v>-89.500999999999678</v>
      </c>
      <c r="AG64" s="281">
        <v>-7.5499999999961993</v>
      </c>
      <c r="AH64" s="276">
        <v>689.42199999999855</v>
      </c>
      <c r="AI64" s="281">
        <v>773.65300000000343</v>
      </c>
      <c r="AJ64" s="265">
        <v>0.12217625779276707</v>
      </c>
    </row>
    <row r="65" spans="2:36" x14ac:dyDescent="0.3">
      <c r="B65" s="503" t="s">
        <v>100</v>
      </c>
      <c r="C65" s="282">
        <v>1.7416041664372828E-2</v>
      </c>
      <c r="D65" s="283">
        <v>2.0496040002149225E-2</v>
      </c>
      <c r="E65" s="265"/>
      <c r="F65" s="282">
        <v>7.0114604747366374E-2</v>
      </c>
      <c r="G65" s="283">
        <v>7.6556661194007447E-2</v>
      </c>
      <c r="H65" s="265"/>
      <c r="I65" s="282">
        <v>-1.7265909706954158E-2</v>
      </c>
      <c r="J65" s="283">
        <v>-8.856824483920797E-4</v>
      </c>
      <c r="K65" s="265"/>
      <c r="L65" s="282">
        <v>0</v>
      </c>
      <c r="M65" s="283">
        <v>0</v>
      </c>
      <c r="N65" s="282">
        <v>3.2679266411327096E-2</v>
      </c>
      <c r="O65" s="283">
        <v>3.8860772235619352E-2</v>
      </c>
      <c r="P65" s="265"/>
      <c r="T65" s="86"/>
      <c r="V65" s="503" t="s">
        <v>428</v>
      </c>
      <c r="W65" s="282">
        <v>1.7416041664372828E-2</v>
      </c>
      <c r="X65" s="283">
        <v>2.0496040002149225E-2</v>
      </c>
      <c r="Y65" s="265"/>
      <c r="Z65" s="282">
        <v>7.0114604747366374E-2</v>
      </c>
      <c r="AA65" s="283">
        <v>7.6556661194007447E-2</v>
      </c>
      <c r="AB65" s="265"/>
      <c r="AC65" s="282">
        <v>-1.7265909706954158E-2</v>
      </c>
      <c r="AD65" s="283">
        <v>-8.856824483920797E-4</v>
      </c>
      <c r="AE65" s="265"/>
      <c r="AF65" s="282">
        <v>0</v>
      </c>
      <c r="AG65" s="283">
        <v>0</v>
      </c>
      <c r="AH65" s="282">
        <v>3.2679266411327096E-2</v>
      </c>
      <c r="AI65" s="283">
        <v>3.8860772235619352E-2</v>
      </c>
      <c r="AJ65" s="265"/>
    </row>
    <row r="66" spans="2:36" ht="15.6" x14ac:dyDescent="0.3">
      <c r="B66" s="504" t="s">
        <v>419</v>
      </c>
      <c r="C66" s="284">
        <v>-17.534999999999997</v>
      </c>
      <c r="D66" s="285">
        <v>-11.355000000000002</v>
      </c>
      <c r="E66" s="265"/>
      <c r="F66" s="284">
        <v>-114.83399999999997</v>
      </c>
      <c r="G66" s="285">
        <v>-23.954000000000015</v>
      </c>
      <c r="H66" s="265"/>
      <c r="I66" s="284">
        <v>30.510999999999996</v>
      </c>
      <c r="J66" s="285">
        <v>1.5280000000000005</v>
      </c>
      <c r="K66" s="265"/>
      <c r="L66" s="284">
        <v>62.427999999999983</v>
      </c>
      <c r="M66" s="285">
        <v>13.404000000000021</v>
      </c>
      <c r="N66" s="284">
        <v>-39.429999999999993</v>
      </c>
      <c r="O66" s="285">
        <v>-20.376999999999995</v>
      </c>
      <c r="P66" s="265"/>
      <c r="T66" s="86"/>
      <c r="V66" s="504" t="s">
        <v>429</v>
      </c>
      <c r="W66" s="284">
        <v>-17.534999999999997</v>
      </c>
      <c r="X66" s="285">
        <v>-11.355000000000002</v>
      </c>
      <c r="Y66" s="265"/>
      <c r="Z66" s="284">
        <v>-114.83399999999997</v>
      </c>
      <c r="AA66" s="285">
        <v>-23.954000000000015</v>
      </c>
      <c r="AB66" s="265"/>
      <c r="AC66" s="284">
        <v>30.510999999999996</v>
      </c>
      <c r="AD66" s="285">
        <v>1.5280000000000005</v>
      </c>
      <c r="AE66" s="265"/>
      <c r="AF66" s="284">
        <v>62.427999999999983</v>
      </c>
      <c r="AG66" s="285">
        <v>13.404000000000021</v>
      </c>
      <c r="AH66" s="284">
        <v>-39.429999999999993</v>
      </c>
      <c r="AI66" s="285">
        <v>-20.376999999999995</v>
      </c>
      <c r="AJ66" s="265"/>
    </row>
    <row r="67" spans="2:36" ht="15.6" x14ac:dyDescent="0.3">
      <c r="B67" s="504" t="s">
        <v>420</v>
      </c>
      <c r="C67" s="284">
        <v>0</v>
      </c>
      <c r="D67" s="285">
        <v>0</v>
      </c>
      <c r="E67" s="265"/>
      <c r="F67" s="284">
        <v>-22.274999999999999</v>
      </c>
      <c r="G67" s="285">
        <v>-1.2000000000000028</v>
      </c>
      <c r="H67" s="265"/>
      <c r="I67" s="284">
        <v>-0.91499999999999915</v>
      </c>
      <c r="J67" s="285">
        <v>-0.27600000000000335</v>
      </c>
      <c r="K67" s="265"/>
      <c r="L67" s="284">
        <v>9.9999999999056399E-4</v>
      </c>
      <c r="M67" s="285">
        <v>1.0000000000118803E-3</v>
      </c>
      <c r="N67" s="284">
        <v>-23.189000000000007</v>
      </c>
      <c r="O67" s="285">
        <v>-1.4749999999999943</v>
      </c>
      <c r="P67" s="265"/>
      <c r="T67" s="86"/>
      <c r="V67" s="504" t="s">
        <v>430</v>
      </c>
      <c r="W67" s="284">
        <v>0</v>
      </c>
      <c r="X67" s="285">
        <v>0</v>
      </c>
      <c r="Y67" s="265"/>
      <c r="Z67" s="284">
        <v>-22.274999999999999</v>
      </c>
      <c r="AA67" s="285">
        <v>-1.2000000000000028</v>
      </c>
      <c r="AB67" s="265"/>
      <c r="AC67" s="284">
        <v>-0.91499999999999915</v>
      </c>
      <c r="AD67" s="285">
        <v>-0.27600000000000335</v>
      </c>
      <c r="AE67" s="265"/>
      <c r="AF67" s="284">
        <v>9.9999999999056399E-4</v>
      </c>
      <c r="AG67" s="285">
        <v>1.0000000000118803E-3</v>
      </c>
      <c r="AH67" s="284">
        <v>-23.189000000000007</v>
      </c>
      <c r="AI67" s="285">
        <v>-1.4749999999999943</v>
      </c>
      <c r="AJ67" s="265"/>
    </row>
    <row r="68" spans="2:36" ht="15.6" x14ac:dyDescent="0.3">
      <c r="B68" s="504" t="s">
        <v>421</v>
      </c>
      <c r="C68" s="270">
        <v>-7.8990000000000009</v>
      </c>
      <c r="D68" s="271">
        <v>-8.400999999999998</v>
      </c>
      <c r="E68" s="265"/>
      <c r="F68" s="270">
        <v>-65.773999999999944</v>
      </c>
      <c r="G68" s="271">
        <v>-101.99400000000001</v>
      </c>
      <c r="H68" s="265"/>
      <c r="I68" s="270">
        <v>-28.421000000000006</v>
      </c>
      <c r="J68" s="271">
        <v>18.856999999999999</v>
      </c>
      <c r="K68" s="265"/>
      <c r="L68" s="270">
        <v>-1.3029999999998978</v>
      </c>
      <c r="M68" s="271">
        <v>-39.550999999999902</v>
      </c>
      <c r="N68" s="270">
        <v>-103.39699999999985</v>
      </c>
      <c r="O68" s="271">
        <v>-131.08899999999991</v>
      </c>
      <c r="P68" s="265"/>
      <c r="T68" s="86"/>
      <c r="V68" s="504" t="s">
        <v>431</v>
      </c>
      <c r="W68" s="270">
        <v>-7.8990000000000009</v>
      </c>
      <c r="X68" s="271">
        <v>-8.400999999999998</v>
      </c>
      <c r="Y68" s="265"/>
      <c r="Z68" s="270">
        <v>-65.773999999999944</v>
      </c>
      <c r="AA68" s="271">
        <v>-101.99400000000001</v>
      </c>
      <c r="AB68" s="265"/>
      <c r="AC68" s="270">
        <v>-28.421000000000006</v>
      </c>
      <c r="AD68" s="271">
        <v>18.856999999999999</v>
      </c>
      <c r="AE68" s="265"/>
      <c r="AF68" s="270">
        <v>-1.3029999999998978</v>
      </c>
      <c r="AG68" s="271">
        <v>-39.550999999999902</v>
      </c>
      <c r="AH68" s="270">
        <v>-103.39699999999985</v>
      </c>
      <c r="AI68" s="271">
        <v>-131.08899999999991</v>
      </c>
      <c r="AJ68" s="265"/>
    </row>
    <row r="69" spans="2:36" ht="15.6" x14ac:dyDescent="0.3">
      <c r="B69" s="228" t="s">
        <v>422</v>
      </c>
      <c r="C69" s="276">
        <v>154.89799999999875</v>
      </c>
      <c r="D69" s="281">
        <v>203.76999999999904</v>
      </c>
      <c r="E69" s="265">
        <v>0.31551085230281017</v>
      </c>
      <c r="F69" s="276">
        <v>424.3719999999995</v>
      </c>
      <c r="G69" s="281">
        <v>431.94300000000055</v>
      </c>
      <c r="H69" s="265">
        <v>1.7840479579239579E-2</v>
      </c>
      <c r="I69" s="276">
        <v>-27.488999999999955</v>
      </c>
      <c r="J69" s="281">
        <v>18.695000000000007</v>
      </c>
      <c r="K69" s="277" t="s">
        <v>436</v>
      </c>
      <c r="L69" s="276">
        <v>-28.374999999999623</v>
      </c>
      <c r="M69" s="281">
        <v>-33.695999999996118</v>
      </c>
      <c r="N69" s="276">
        <v>523.4059999999987</v>
      </c>
      <c r="O69" s="281">
        <v>620.71200000000351</v>
      </c>
      <c r="P69" s="265">
        <v>0.18590921770099131</v>
      </c>
      <c r="T69" s="86"/>
      <c r="V69" s="228" t="s">
        <v>432</v>
      </c>
      <c r="W69" s="276">
        <v>154.89799999999875</v>
      </c>
      <c r="X69" s="281">
        <v>203.76999999999904</v>
      </c>
      <c r="Y69" s="265">
        <v>0.31551085230281017</v>
      </c>
      <c r="Z69" s="276">
        <v>424.3719999999995</v>
      </c>
      <c r="AA69" s="281">
        <v>431.94300000000055</v>
      </c>
      <c r="AB69" s="265">
        <v>1.7840479579239579E-2</v>
      </c>
      <c r="AC69" s="276">
        <v>-27.488999999999955</v>
      </c>
      <c r="AD69" s="281">
        <v>18.695000000000007</v>
      </c>
      <c r="AE69" s="277" t="s">
        <v>436</v>
      </c>
      <c r="AF69" s="276">
        <v>-28.374999999999623</v>
      </c>
      <c r="AG69" s="281">
        <v>-33.695999999996118</v>
      </c>
      <c r="AH69" s="276">
        <v>523.4059999999987</v>
      </c>
      <c r="AI69" s="281">
        <v>620.71200000000351</v>
      </c>
      <c r="AJ69" s="265">
        <v>0.18590921770099131</v>
      </c>
    </row>
    <row r="70" spans="2:36" ht="15.6" x14ac:dyDescent="0.3">
      <c r="B70" s="504" t="s">
        <v>423</v>
      </c>
      <c r="C70" s="284">
        <v>-31.236000000000001</v>
      </c>
      <c r="D70" s="285">
        <v>-49.712000000000003</v>
      </c>
      <c r="E70" s="265"/>
      <c r="F70" s="284">
        <v>-148.65299999999999</v>
      </c>
      <c r="G70" s="285">
        <v>-126.60299999999999</v>
      </c>
      <c r="H70" s="265"/>
      <c r="I70" s="284">
        <v>-2.4279999999999999</v>
      </c>
      <c r="J70" s="285">
        <v>-7.1760000000000002</v>
      </c>
      <c r="K70" s="265"/>
      <c r="L70" s="284">
        <v>-7.8940000000000312</v>
      </c>
      <c r="M70" s="285">
        <v>-3.7260000000000009</v>
      </c>
      <c r="N70" s="284">
        <v>-190.21100000000001</v>
      </c>
      <c r="O70" s="285">
        <v>-187.21700000000001</v>
      </c>
      <c r="P70" s="265"/>
      <c r="T70" s="80"/>
      <c r="V70" s="504" t="s">
        <v>433</v>
      </c>
      <c r="W70" s="284">
        <v>-31.236000000000001</v>
      </c>
      <c r="X70" s="285">
        <v>-49.712000000000003</v>
      </c>
      <c r="Y70" s="265"/>
      <c r="Z70" s="284">
        <v>-148.65299999999999</v>
      </c>
      <c r="AA70" s="285">
        <v>-126.60299999999999</v>
      </c>
      <c r="AB70" s="265"/>
      <c r="AC70" s="284">
        <v>-2.4279999999999999</v>
      </c>
      <c r="AD70" s="285">
        <v>-7.1760000000000002</v>
      </c>
      <c r="AE70" s="265"/>
      <c r="AF70" s="284">
        <v>-7.8940000000000312</v>
      </c>
      <c r="AG70" s="285">
        <v>-3.7260000000000009</v>
      </c>
      <c r="AH70" s="284">
        <v>-190.21100000000001</v>
      </c>
      <c r="AI70" s="285">
        <v>-187.21700000000001</v>
      </c>
      <c r="AJ70" s="265"/>
    </row>
    <row r="71" spans="2:36" ht="15.6" x14ac:dyDescent="0.3">
      <c r="B71" s="504" t="s">
        <v>424</v>
      </c>
      <c r="C71" s="284">
        <v>22.440999999999999</v>
      </c>
      <c r="D71" s="285">
        <v>25.974</v>
      </c>
      <c r="E71" s="265"/>
      <c r="F71" s="284">
        <v>102.501</v>
      </c>
      <c r="G71" s="285">
        <v>87.983000000000004</v>
      </c>
      <c r="H71" s="265"/>
      <c r="I71" s="284">
        <v>-3.5000000000000003E-2</v>
      </c>
      <c r="J71" s="285">
        <v>-0.94599999999999995</v>
      </c>
      <c r="K71" s="265"/>
      <c r="L71" s="284">
        <v>-1.0796918914479647E-14</v>
      </c>
      <c r="M71" s="285">
        <v>-1.2212453270876722E-14</v>
      </c>
      <c r="N71" s="284">
        <v>124.907</v>
      </c>
      <c r="O71" s="285">
        <v>113.011</v>
      </c>
      <c r="P71" s="265"/>
      <c r="T71" s="80"/>
      <c r="V71" s="504" t="s">
        <v>434</v>
      </c>
      <c r="W71" s="284">
        <v>22.440999999999999</v>
      </c>
      <c r="X71" s="285">
        <v>25.974</v>
      </c>
      <c r="Y71" s="265"/>
      <c r="Z71" s="284">
        <v>102.501</v>
      </c>
      <c r="AA71" s="285">
        <v>87.983000000000004</v>
      </c>
      <c r="AB71" s="265"/>
      <c r="AC71" s="284">
        <v>-3.5000000000000003E-2</v>
      </c>
      <c r="AD71" s="285">
        <v>-0.94599999999999995</v>
      </c>
      <c r="AE71" s="265"/>
      <c r="AF71" s="284">
        <v>-1.0796918914479647E-14</v>
      </c>
      <c r="AG71" s="285">
        <v>-1.2212453270876722E-14</v>
      </c>
      <c r="AH71" s="284">
        <v>124.907</v>
      </c>
      <c r="AI71" s="285">
        <v>113.011</v>
      </c>
      <c r="AJ71" s="265"/>
    </row>
    <row r="72" spans="2:36" ht="15.6" x14ac:dyDescent="0.3">
      <c r="B72" s="228" t="s">
        <v>425</v>
      </c>
      <c r="C72" s="264">
        <v>101.22099999999874</v>
      </c>
      <c r="D72" s="229">
        <v>128.08399999999904</v>
      </c>
      <c r="E72" s="265">
        <v>0.26538959306863824</v>
      </c>
      <c r="F72" s="278">
        <v>173.21799999999948</v>
      </c>
      <c r="G72" s="279">
        <v>217.35700000000054</v>
      </c>
      <c r="H72" s="265">
        <v>0.25481762865291824</v>
      </c>
      <c r="I72" s="264">
        <v>-29.881999999999955</v>
      </c>
      <c r="J72" s="229">
        <v>12.465000000000007</v>
      </c>
      <c r="K72" s="265" t="s">
        <v>436</v>
      </c>
      <c r="L72" s="264">
        <v>-36.268999999999558</v>
      </c>
      <c r="M72" s="229">
        <v>-37.421999999996018</v>
      </c>
      <c r="N72" s="266">
        <v>208.2879999999987</v>
      </c>
      <c r="O72" s="229">
        <v>320.48400000000356</v>
      </c>
      <c r="P72" s="265">
        <v>0.53865801198343422</v>
      </c>
      <c r="T72" s="80"/>
      <c r="V72" s="228" t="s">
        <v>435</v>
      </c>
      <c r="W72" s="264">
        <v>101.22099999999874</v>
      </c>
      <c r="X72" s="229">
        <v>128.08399999999904</v>
      </c>
      <c r="Y72" s="265">
        <v>0.26538959306863824</v>
      </c>
      <c r="Z72" s="278">
        <v>173.21799999999948</v>
      </c>
      <c r="AA72" s="279">
        <v>217.35700000000054</v>
      </c>
      <c r="AB72" s="265">
        <v>0.25481762865291824</v>
      </c>
      <c r="AC72" s="264">
        <v>-29.881999999999955</v>
      </c>
      <c r="AD72" s="229">
        <v>12.465000000000007</v>
      </c>
      <c r="AE72" s="265" t="s">
        <v>436</v>
      </c>
      <c r="AF72" s="264">
        <v>-36.268999999999558</v>
      </c>
      <c r="AG72" s="229">
        <v>-37.421999999996018</v>
      </c>
      <c r="AH72" s="266">
        <v>208.2879999999987</v>
      </c>
      <c r="AI72" s="229">
        <v>320.48400000000356</v>
      </c>
      <c r="AJ72" s="265">
        <v>0.53865801198343422</v>
      </c>
    </row>
    <row r="73" spans="2:36" ht="16.2" thickBot="1" x14ac:dyDescent="0.35">
      <c r="B73" s="274" t="s">
        <v>100</v>
      </c>
      <c r="C73" s="505">
        <v>9.7756868071638553E-3</v>
      </c>
      <c r="D73" s="506">
        <v>1.1744561203776172E-2</v>
      </c>
      <c r="E73" s="579"/>
      <c r="F73" s="580">
        <v>1.9362319320099932E-2</v>
      </c>
      <c r="G73" s="581">
        <v>2.9762822522891443E-2</v>
      </c>
      <c r="H73" s="579"/>
      <c r="I73" s="505">
        <v>-1.7999578351353764E-2</v>
      </c>
      <c r="J73" s="506">
        <v>7.8076603389019457E-3</v>
      </c>
      <c r="K73" s="579"/>
      <c r="L73" s="505">
        <v>0</v>
      </c>
      <c r="M73" s="506">
        <v>0</v>
      </c>
      <c r="N73" s="505">
        <v>9.8730516900859995E-3</v>
      </c>
      <c r="O73" s="506">
        <v>1.6097986731984901E-2</v>
      </c>
      <c r="P73" s="579"/>
      <c r="T73" s="80"/>
      <c r="V73" s="274" t="s">
        <v>428</v>
      </c>
      <c r="W73" s="505">
        <v>9.7756868071638553E-3</v>
      </c>
      <c r="X73" s="506">
        <v>1.1744561203776172E-2</v>
      </c>
      <c r="Y73" s="579"/>
      <c r="Z73" s="580">
        <v>1.9362319320099932E-2</v>
      </c>
      <c r="AA73" s="581">
        <v>2.9762822522891443E-2</v>
      </c>
      <c r="AB73" s="579"/>
      <c r="AC73" s="505">
        <v>-1.7999578351353764E-2</v>
      </c>
      <c r="AD73" s="506">
        <v>7.8076603389019457E-3</v>
      </c>
      <c r="AE73" s="579"/>
      <c r="AF73" s="505">
        <v>0</v>
      </c>
      <c r="AG73" s="506">
        <v>0</v>
      </c>
      <c r="AH73" s="505">
        <v>9.8730516900859995E-3</v>
      </c>
      <c r="AI73" s="506">
        <v>1.6097986731984901E-2</v>
      </c>
      <c r="AJ73" s="579"/>
    </row>
    <row r="74" spans="2:36" ht="15.6" thickTop="1" thickBot="1" x14ac:dyDescent="0.35"/>
    <row r="75" spans="2:36" ht="22.2" thickTop="1" thickBot="1" x14ac:dyDescent="0.35">
      <c r="B75" s="286" t="s">
        <v>19</v>
      </c>
      <c r="C75" s="287"/>
      <c r="D75" s="287"/>
      <c r="E75" s="299" t="s">
        <v>57</v>
      </c>
      <c r="G75" s="286" t="s">
        <v>19</v>
      </c>
      <c r="H75" s="287"/>
      <c r="I75" s="299"/>
      <c r="J75" s="299" t="s">
        <v>82</v>
      </c>
      <c r="V75" s="286" t="s">
        <v>23</v>
      </c>
      <c r="W75" s="287"/>
      <c r="X75" s="287"/>
      <c r="Y75" s="299" t="s">
        <v>4</v>
      </c>
      <c r="AA75" s="286" t="s">
        <v>23</v>
      </c>
      <c r="AB75" s="287"/>
      <c r="AC75" s="299"/>
      <c r="AD75" s="299" t="s">
        <v>83</v>
      </c>
    </row>
    <row r="76" spans="2:36" ht="19.2" thickTop="1" thickBot="1" x14ac:dyDescent="0.35">
      <c r="B76" s="288" t="s">
        <v>95</v>
      </c>
      <c r="C76" s="289">
        <v>2015</v>
      </c>
      <c r="D76" s="290">
        <v>2016</v>
      </c>
      <c r="E76" s="291" t="s">
        <v>62</v>
      </c>
      <c r="G76" s="288"/>
      <c r="H76" s="289">
        <v>2015</v>
      </c>
      <c r="I76" s="290">
        <v>2016</v>
      </c>
      <c r="J76" s="291" t="s">
        <v>62</v>
      </c>
      <c r="V76" s="288" t="s">
        <v>111</v>
      </c>
      <c r="W76" s="289">
        <v>2015</v>
      </c>
      <c r="X76" s="290">
        <v>2016</v>
      </c>
      <c r="Y76" s="300" t="s">
        <v>62</v>
      </c>
      <c r="AA76" s="288"/>
      <c r="AB76" s="289">
        <v>2015</v>
      </c>
      <c r="AC76" s="290">
        <v>2016</v>
      </c>
      <c r="AD76" s="291" t="s">
        <v>62</v>
      </c>
    </row>
    <row r="77" spans="2:36" ht="16.2" thickTop="1" x14ac:dyDescent="0.3">
      <c r="B77" s="292" t="s">
        <v>96</v>
      </c>
      <c r="C77" s="51">
        <v>6500.7228279999999</v>
      </c>
      <c r="D77" s="293">
        <v>6256.3040390499991</v>
      </c>
      <c r="E77" s="294">
        <v>-3.7598709469235783E-2</v>
      </c>
      <c r="G77" s="582" t="s">
        <v>96</v>
      </c>
      <c r="H77" s="46">
        <v>6447.0249999999996</v>
      </c>
      <c r="I77" s="293">
        <v>6256.3040000000001</v>
      </c>
      <c r="J77" s="583">
        <v>-2.9582792063005736E-2</v>
      </c>
      <c r="V77" s="301" t="s">
        <v>5</v>
      </c>
      <c r="W77" s="51">
        <v>6500.7228279999999</v>
      </c>
      <c r="X77" s="293">
        <v>6256.3040390499991</v>
      </c>
      <c r="Y77" s="294">
        <v>-3.7598709469235783E-2</v>
      </c>
      <c r="AA77" s="582" t="s">
        <v>427</v>
      </c>
      <c r="AB77" s="46">
        <v>6447.0249999999996</v>
      </c>
      <c r="AC77" s="293">
        <v>6256.3040000000001</v>
      </c>
      <c r="AD77" s="583">
        <v>-2.9582792063005736E-2</v>
      </c>
    </row>
    <row r="78" spans="2:36" ht="15.6" x14ac:dyDescent="0.3">
      <c r="B78" s="292" t="s">
        <v>7</v>
      </c>
      <c r="C78" s="51">
        <v>679.62599999999941</v>
      </c>
      <c r="D78" s="293">
        <v>629.71060039999952</v>
      </c>
      <c r="E78" s="294">
        <v>-7.3445394378672868E-2</v>
      </c>
      <c r="G78" s="582" t="s">
        <v>7</v>
      </c>
      <c r="H78" s="46">
        <v>649.17099999999948</v>
      </c>
      <c r="I78" s="293">
        <v>629.71100000000001</v>
      </c>
      <c r="J78" s="583">
        <v>-2.9976693351981963E-2</v>
      </c>
      <c r="V78" s="301" t="s">
        <v>7</v>
      </c>
      <c r="W78" s="51">
        <v>679.62599999999941</v>
      </c>
      <c r="X78" s="293">
        <v>629.71060039999952</v>
      </c>
      <c r="Y78" s="294">
        <v>-7.3445394378672868E-2</v>
      </c>
      <c r="AA78" s="582" t="s">
        <v>7</v>
      </c>
      <c r="AB78" s="46">
        <v>649.17099999999948</v>
      </c>
      <c r="AC78" s="293">
        <v>629.71100000000001</v>
      </c>
      <c r="AD78" s="583">
        <v>-2.9976693351981963E-2</v>
      </c>
    </row>
    <row r="79" spans="2:36" ht="15.6" x14ac:dyDescent="0.3">
      <c r="B79" s="295" t="s">
        <v>100</v>
      </c>
      <c r="C79" s="232">
        <v>0.1045462201638109</v>
      </c>
      <c r="D79" s="296">
        <v>0.1006521736267183</v>
      </c>
      <c r="E79" s="294">
        <v>0</v>
      </c>
      <c r="G79" s="584" t="s">
        <v>413</v>
      </c>
      <c r="H79" s="585">
        <v>9.986135652544384E-2</v>
      </c>
      <c r="I79" s="586">
        <v>0.10065223749829455</v>
      </c>
      <c r="J79" s="587"/>
      <c r="V79" s="302" t="s">
        <v>8</v>
      </c>
      <c r="W79" s="232">
        <v>0.1045462201638109</v>
      </c>
      <c r="X79" s="296">
        <v>0.1006521736267183</v>
      </c>
      <c r="Y79" s="294">
        <v>0</v>
      </c>
      <c r="AA79" s="584" t="s">
        <v>428</v>
      </c>
      <c r="AB79" s="585">
        <v>9.986135652544384E-2</v>
      </c>
      <c r="AC79" s="586">
        <v>0.10065223749829455</v>
      </c>
      <c r="AD79" s="587">
        <v>0</v>
      </c>
    </row>
    <row r="80" spans="2:36" ht="15.6" x14ac:dyDescent="0.3">
      <c r="B80" s="292" t="s">
        <v>9</v>
      </c>
      <c r="C80" s="51">
        <v>608.2129999999994</v>
      </c>
      <c r="D80" s="293">
        <v>578.78760039999952</v>
      </c>
      <c r="E80" s="294">
        <v>-4.8380089869831631E-2</v>
      </c>
      <c r="G80" s="582" t="s">
        <v>9</v>
      </c>
      <c r="H80" s="46">
        <v>577.76899999999944</v>
      </c>
      <c r="I80" s="293">
        <v>578.78800000000001</v>
      </c>
      <c r="J80" s="583">
        <v>1.7636806405338032E-3</v>
      </c>
      <c r="V80" s="301" t="s">
        <v>9</v>
      </c>
      <c r="W80" s="51">
        <v>608.2129999999994</v>
      </c>
      <c r="X80" s="293">
        <v>578.78760039999952</v>
      </c>
      <c r="Y80" s="294">
        <v>-4.8380089869831631E-2</v>
      </c>
      <c r="AA80" s="582" t="s">
        <v>9</v>
      </c>
      <c r="AB80" s="46">
        <v>577.76899999999944</v>
      </c>
      <c r="AC80" s="293">
        <v>578.78800000000001</v>
      </c>
      <c r="AD80" s="583">
        <v>1.7636806405338032E-3</v>
      </c>
    </row>
    <row r="81" spans="2:30" ht="15.6" x14ac:dyDescent="0.3">
      <c r="B81" s="295" t="s">
        <v>100</v>
      </c>
      <c r="C81" s="232">
        <v>9.3560826402303496E-2</v>
      </c>
      <c r="D81" s="296">
        <v>9.2512703472749813E-2</v>
      </c>
      <c r="E81" s="294">
        <v>0</v>
      </c>
      <c r="G81" s="584" t="s">
        <v>413</v>
      </c>
      <c r="H81" s="585">
        <v>8.8877654883457752E-2</v>
      </c>
      <c r="I81" s="586">
        <v>9.2512767344326063E-2</v>
      </c>
      <c r="J81" s="587"/>
      <c r="V81" s="302" t="s">
        <v>8</v>
      </c>
      <c r="W81" s="232">
        <v>9.3560826402303496E-2</v>
      </c>
      <c r="X81" s="296">
        <v>9.2512703472749813E-2</v>
      </c>
      <c r="Y81" s="294">
        <v>0</v>
      </c>
      <c r="AA81" s="584" t="s">
        <v>428</v>
      </c>
      <c r="AB81" s="585">
        <v>8.8877654883457752E-2</v>
      </c>
      <c r="AC81" s="586">
        <v>9.2512767344326063E-2</v>
      </c>
      <c r="AD81" s="587">
        <v>0</v>
      </c>
    </row>
    <row r="82" spans="2:30" ht="16.2" thickBot="1" x14ac:dyDescent="0.35">
      <c r="B82" s="292" t="s">
        <v>425</v>
      </c>
      <c r="C82" s="51">
        <v>320.05599999999941</v>
      </c>
      <c r="D82" s="293">
        <v>304.51817823999943</v>
      </c>
      <c r="E82" s="294">
        <v>-4.854719724048296E-2</v>
      </c>
      <c r="G82" s="588" t="s">
        <v>425</v>
      </c>
      <c r="H82" s="589">
        <v>313.93799999999936</v>
      </c>
      <c r="I82" s="590">
        <v>304.51899999999995</v>
      </c>
      <c r="J82" s="591">
        <v>-3.0002739394400912E-2</v>
      </c>
      <c r="V82" s="301" t="s">
        <v>435</v>
      </c>
      <c r="W82" s="51">
        <v>320.05599999999941</v>
      </c>
      <c r="X82" s="293">
        <v>304.51817823999943</v>
      </c>
      <c r="Y82" s="294">
        <v>-4.854719724048296E-2</v>
      </c>
      <c r="AA82" s="588" t="s">
        <v>435</v>
      </c>
      <c r="AB82" s="589">
        <v>313.93799999999936</v>
      </c>
      <c r="AC82" s="590">
        <v>304.51899999999995</v>
      </c>
      <c r="AD82" s="591">
        <v>-3.0002739394400912E-2</v>
      </c>
    </row>
    <row r="83" spans="2:30" ht="15.6" x14ac:dyDescent="0.3">
      <c r="B83" s="295" t="s">
        <v>100</v>
      </c>
      <c r="C83" s="232">
        <v>4.9233909592553297E-2</v>
      </c>
      <c r="D83" s="296">
        <v>4.8673813858675509E-2</v>
      </c>
      <c r="E83" s="294">
        <v>0</v>
      </c>
      <c r="I83" s="480"/>
      <c r="V83" s="302" t="s">
        <v>8</v>
      </c>
      <c r="W83" s="232">
        <v>4.9233909592553297E-2</v>
      </c>
      <c r="X83" s="296">
        <v>4.8673813858675509E-2</v>
      </c>
      <c r="Y83" s="294">
        <v>0</v>
      </c>
    </row>
    <row r="84" spans="2:30" ht="15.6" x14ac:dyDescent="0.3">
      <c r="B84" s="292" t="s">
        <v>97</v>
      </c>
      <c r="C84" s="51">
        <v>8421.1931317833623</v>
      </c>
      <c r="D84" s="293">
        <v>8761.9369508081309</v>
      </c>
      <c r="E84" s="294">
        <v>4.0462653414125915E-2</v>
      </c>
      <c r="I84" s="479"/>
      <c r="V84" s="301" t="s">
        <v>112</v>
      </c>
      <c r="W84" s="51">
        <v>8421.1931317833623</v>
      </c>
      <c r="X84" s="293">
        <v>8761.9369508081309</v>
      </c>
      <c r="Y84" s="294">
        <v>4.0462653414125915E-2</v>
      </c>
    </row>
    <row r="85" spans="2:30" ht="15.6" x14ac:dyDescent="0.3">
      <c r="B85" s="295" t="s">
        <v>98</v>
      </c>
      <c r="C85" s="234">
        <v>15.545085248695385</v>
      </c>
      <c r="D85" s="297">
        <v>16.805968921670086</v>
      </c>
      <c r="E85" s="294">
        <v>0</v>
      </c>
      <c r="I85" s="480"/>
      <c r="V85" s="302" t="s">
        <v>6</v>
      </c>
      <c r="W85" s="234">
        <v>15.545085248695385</v>
      </c>
      <c r="X85" s="297">
        <v>16.805968921670086</v>
      </c>
      <c r="Y85" s="294">
        <v>0</v>
      </c>
    </row>
    <row r="86" spans="2:30" ht="15.6" x14ac:dyDescent="0.3">
      <c r="B86" s="292" t="s">
        <v>104</v>
      </c>
      <c r="C86" s="51">
        <v>-118.81250958000021</v>
      </c>
      <c r="D86" s="293">
        <v>19.200000000000017</v>
      </c>
      <c r="E86" s="294" t="s">
        <v>105</v>
      </c>
      <c r="I86" s="80"/>
      <c r="V86" s="301" t="s">
        <v>10</v>
      </c>
      <c r="W86" s="51">
        <v>-118.81250958000021</v>
      </c>
      <c r="X86" s="293">
        <v>19.200000000000017</v>
      </c>
      <c r="Y86" s="294" t="s">
        <v>105</v>
      </c>
    </row>
    <row r="87" spans="2:30" ht="16.2" thickBot="1" x14ac:dyDescent="0.35">
      <c r="B87" s="684" t="s">
        <v>416</v>
      </c>
      <c r="C87" s="685">
        <v>-1049.3436079826668</v>
      </c>
      <c r="D87" s="686">
        <v>-1167.3975422747772</v>
      </c>
      <c r="E87" s="298">
        <v>0.11250264774477992</v>
      </c>
      <c r="I87" s="80"/>
      <c r="V87" s="687" t="s">
        <v>45</v>
      </c>
      <c r="W87" s="685">
        <v>-1049.3436079826668</v>
      </c>
      <c r="X87" s="686">
        <v>-1167.3975422747772</v>
      </c>
      <c r="Y87" s="298">
        <v>0.11250264774477992</v>
      </c>
    </row>
    <row r="88" spans="2:30" ht="15.6" thickTop="1" thickBot="1" x14ac:dyDescent="0.35"/>
    <row r="89" spans="2:30" ht="22.2" thickTop="1" thickBot="1" x14ac:dyDescent="0.35">
      <c r="B89" s="303" t="s">
        <v>19</v>
      </c>
      <c r="C89" s="304"/>
      <c r="D89" s="304"/>
      <c r="E89" s="305" t="s">
        <v>51</v>
      </c>
      <c r="F89" s="367"/>
      <c r="G89" s="80"/>
      <c r="H89" s="80"/>
      <c r="I89" s="80"/>
      <c r="V89" s="303" t="s">
        <v>23</v>
      </c>
      <c r="W89" s="304"/>
      <c r="X89" s="304"/>
      <c r="Y89" s="305" t="s">
        <v>52</v>
      </c>
    </row>
    <row r="90" spans="2:30" ht="19.2" thickTop="1" thickBot="1" x14ac:dyDescent="0.35">
      <c r="B90" s="288" t="s">
        <v>95</v>
      </c>
      <c r="C90" s="289">
        <v>2015</v>
      </c>
      <c r="D90" s="306">
        <v>2016</v>
      </c>
      <c r="E90" s="300" t="s">
        <v>62</v>
      </c>
      <c r="F90" s="488"/>
      <c r="G90" s="80"/>
      <c r="H90" s="80"/>
      <c r="I90" s="80"/>
      <c r="V90" s="288" t="s">
        <v>111</v>
      </c>
      <c r="W90" s="289">
        <v>2015</v>
      </c>
      <c r="X90" s="306">
        <v>2016</v>
      </c>
      <c r="Y90" s="300" t="s">
        <v>62</v>
      </c>
    </row>
    <row r="91" spans="2:30" ht="16.2" thickTop="1" x14ac:dyDescent="0.3">
      <c r="B91" s="292" t="s">
        <v>437</v>
      </c>
      <c r="C91" s="51">
        <v>3759.0416500543088</v>
      </c>
      <c r="D91" s="307">
        <v>3425.473014547315</v>
      </c>
      <c r="E91" s="294">
        <v>-8.8737680121787066E-2</v>
      </c>
      <c r="F91" s="372"/>
      <c r="G91" s="80"/>
      <c r="H91" s="80"/>
      <c r="I91" s="80"/>
      <c r="V91" s="301" t="s">
        <v>448</v>
      </c>
      <c r="W91" s="51">
        <v>3759.0416500543088</v>
      </c>
      <c r="X91" s="307">
        <v>3425.473014547315</v>
      </c>
      <c r="Y91" s="294">
        <v>-8.8737680121787066E-2</v>
      </c>
    </row>
    <row r="92" spans="2:30" ht="15.6" x14ac:dyDescent="0.3">
      <c r="B92" s="308" t="s">
        <v>438</v>
      </c>
      <c r="C92" s="32">
        <v>737.62956589652902</v>
      </c>
      <c r="D92" s="309">
        <v>459.75857890676497</v>
      </c>
      <c r="E92" s="310">
        <v>-0.37670803861018554</v>
      </c>
      <c r="F92" s="372"/>
      <c r="G92" s="80"/>
      <c r="H92" s="80"/>
      <c r="I92" s="80"/>
      <c r="V92" s="329" t="s">
        <v>449</v>
      </c>
      <c r="W92" s="32">
        <v>737.62956589652902</v>
      </c>
      <c r="X92" s="309">
        <v>459.75857890676497</v>
      </c>
      <c r="Y92" s="310">
        <v>-0.37670803861018554</v>
      </c>
    </row>
    <row r="93" spans="2:30" ht="15.6" x14ac:dyDescent="0.3">
      <c r="B93" s="308" t="s">
        <v>439</v>
      </c>
      <c r="C93" s="32">
        <v>2162.6027909577797</v>
      </c>
      <c r="D93" s="309">
        <v>2068.5703807005502</v>
      </c>
      <c r="E93" s="310">
        <v>-4.3481128689186632E-2</v>
      </c>
      <c r="F93" s="372"/>
      <c r="G93" s="80"/>
      <c r="H93" s="80"/>
      <c r="I93" s="80"/>
      <c r="V93" s="329" t="s">
        <v>450</v>
      </c>
      <c r="W93" s="32">
        <v>2162.6027909577797</v>
      </c>
      <c r="X93" s="309">
        <v>2068.5703807005502</v>
      </c>
      <c r="Y93" s="310">
        <v>-4.3481128689186632E-2</v>
      </c>
    </row>
    <row r="94" spans="2:30" ht="15.6" x14ac:dyDescent="0.3">
      <c r="B94" s="308" t="s">
        <v>440</v>
      </c>
      <c r="C94" s="32">
        <v>858.80929320000007</v>
      </c>
      <c r="D94" s="309">
        <v>897.14405494000005</v>
      </c>
      <c r="E94" s="310">
        <v>4.4637106332607646E-2</v>
      </c>
      <c r="F94" s="372"/>
      <c r="G94" s="80"/>
      <c r="H94" s="80"/>
      <c r="I94" s="80"/>
      <c r="V94" s="329" t="s">
        <v>451</v>
      </c>
      <c r="W94" s="32">
        <v>858.80929320000007</v>
      </c>
      <c r="X94" s="309">
        <v>897.14405494000005</v>
      </c>
      <c r="Y94" s="310">
        <v>4.4637106332607646E-2</v>
      </c>
    </row>
    <row r="95" spans="2:30" ht="15.6" x14ac:dyDescent="0.3">
      <c r="B95" s="292" t="s">
        <v>441</v>
      </c>
      <c r="C95" s="51">
        <v>2691.4123603934204</v>
      </c>
      <c r="D95" s="307">
        <v>2796.3772811345502</v>
      </c>
      <c r="E95" s="294">
        <v>3.899994006336005E-2</v>
      </c>
      <c r="F95" s="372"/>
      <c r="G95" s="80"/>
      <c r="H95" s="80"/>
      <c r="I95" s="80"/>
      <c r="V95" s="301" t="s">
        <v>452</v>
      </c>
      <c r="W95" s="51">
        <v>2691.4123603934204</v>
      </c>
      <c r="X95" s="307">
        <v>2796.3772811345502</v>
      </c>
      <c r="Y95" s="294">
        <v>3.899994006336005E-2</v>
      </c>
    </row>
    <row r="96" spans="2:30" ht="15.6" x14ac:dyDescent="0.3">
      <c r="B96" s="292" t="s">
        <v>442</v>
      </c>
      <c r="C96" s="51">
        <v>113.25029001</v>
      </c>
      <c r="D96" s="307">
        <v>43.954296039999996</v>
      </c>
      <c r="E96" s="294">
        <v>-0.61188358955973676</v>
      </c>
      <c r="F96" s="372"/>
      <c r="G96" s="80"/>
      <c r="H96" s="80"/>
      <c r="I96" s="80"/>
      <c r="V96" s="301" t="s">
        <v>453</v>
      </c>
      <c r="W96" s="51">
        <v>113.25029001</v>
      </c>
      <c r="X96" s="307">
        <v>43.954296039999996</v>
      </c>
      <c r="Y96" s="294">
        <v>-0.61188358955973676</v>
      </c>
    </row>
    <row r="97" spans="2:25" ht="15" thickBot="1" x14ac:dyDescent="0.35">
      <c r="B97" s="311" t="s">
        <v>443</v>
      </c>
      <c r="C97" s="127">
        <v>-62.981472457729069</v>
      </c>
      <c r="D97" s="312">
        <v>-9.5005526718659894</v>
      </c>
      <c r="E97" s="313"/>
      <c r="F97" s="489"/>
      <c r="G97" s="80"/>
      <c r="H97" s="80"/>
      <c r="I97" s="80"/>
      <c r="V97" s="295" t="s">
        <v>454</v>
      </c>
      <c r="W97" s="127">
        <v>-62.981472457729069</v>
      </c>
      <c r="X97" s="312">
        <v>-9.5005526718659894</v>
      </c>
      <c r="Y97" s="313"/>
    </row>
    <row r="98" spans="2:25" ht="16.8" thickTop="1" thickBot="1" x14ac:dyDescent="0.35">
      <c r="B98" s="314" t="s">
        <v>224</v>
      </c>
      <c r="C98" s="315">
        <v>6500.7228279999999</v>
      </c>
      <c r="D98" s="316">
        <v>6256.3040390499991</v>
      </c>
      <c r="E98" s="317">
        <v>-3.7598709469235825E-2</v>
      </c>
      <c r="F98" s="372"/>
      <c r="G98" s="80"/>
      <c r="H98" s="80"/>
      <c r="I98" s="80"/>
      <c r="V98" s="330" t="s">
        <v>224</v>
      </c>
      <c r="W98" s="315">
        <v>6500.7228279999999</v>
      </c>
      <c r="X98" s="316">
        <v>6256.3040390499991</v>
      </c>
      <c r="Y98" s="317">
        <v>-3.7598709469235825E-2</v>
      </c>
    </row>
    <row r="99" spans="2:25" ht="15.6" x14ac:dyDescent="0.3">
      <c r="B99" s="292" t="s">
        <v>444</v>
      </c>
      <c r="C99" s="51">
        <v>4334.5363953251981</v>
      </c>
      <c r="D99" s="307">
        <v>4546.15444894762</v>
      </c>
      <c r="E99" s="294">
        <v>4.8821381186382906E-2</v>
      </c>
      <c r="F99" s="372"/>
      <c r="G99" s="80"/>
      <c r="H99" s="80"/>
      <c r="I99" s="80"/>
      <c r="V99" s="301" t="s">
        <v>455</v>
      </c>
      <c r="W99" s="51">
        <v>4334.5363953251981</v>
      </c>
      <c r="X99" s="307">
        <v>4546.15444894762</v>
      </c>
      <c r="Y99" s="294">
        <v>4.8821381186382906E-2</v>
      </c>
    </row>
    <row r="100" spans="2:25" ht="16.2" thickBot="1" x14ac:dyDescent="0.35">
      <c r="B100" s="318" t="s">
        <v>445</v>
      </c>
      <c r="C100" s="319">
        <v>0.66677760458505098</v>
      </c>
      <c r="D100" s="320">
        <v>0.72665177724290075</v>
      </c>
      <c r="E100" s="321"/>
      <c r="F100" s="489"/>
      <c r="G100" s="80"/>
      <c r="H100" s="80"/>
      <c r="I100" s="80"/>
      <c r="V100" s="331" t="s">
        <v>456</v>
      </c>
      <c r="W100" s="319">
        <v>0.66677760458505098</v>
      </c>
      <c r="X100" s="320">
        <v>0.72665177724290075</v>
      </c>
      <c r="Y100" s="321"/>
    </row>
    <row r="101" spans="2:25" ht="15.6" thickTop="1" thickBot="1" x14ac:dyDescent="0.35">
      <c r="G101" s="80"/>
      <c r="H101" s="80"/>
      <c r="I101" s="80"/>
    </row>
    <row r="102" spans="2:25" ht="22.2" thickTop="1" thickBot="1" x14ac:dyDescent="0.35">
      <c r="B102" s="303" t="s">
        <v>19</v>
      </c>
      <c r="C102" s="304"/>
      <c r="D102" s="304"/>
      <c r="E102" s="305" t="s">
        <v>85</v>
      </c>
      <c r="V102" s="303" t="s">
        <v>23</v>
      </c>
      <c r="W102" s="304"/>
      <c r="X102" s="304"/>
      <c r="Y102" s="305" t="s">
        <v>84</v>
      </c>
    </row>
    <row r="103" spans="2:25" ht="19.2" thickTop="1" thickBot="1" x14ac:dyDescent="0.35">
      <c r="B103" s="288" t="s">
        <v>95</v>
      </c>
      <c r="C103" s="594">
        <v>42368</v>
      </c>
      <c r="D103" s="306">
        <v>42734</v>
      </c>
      <c r="E103" s="300" t="s">
        <v>62</v>
      </c>
      <c r="V103" s="288" t="s">
        <v>111</v>
      </c>
      <c r="W103" s="594">
        <v>42368</v>
      </c>
      <c r="X103" s="289">
        <v>42734</v>
      </c>
      <c r="Y103" s="300" t="s">
        <v>62</v>
      </c>
    </row>
    <row r="104" spans="2:25" ht="16.2" thickTop="1" x14ac:dyDescent="0.3">
      <c r="B104" s="292" t="s">
        <v>437</v>
      </c>
      <c r="C104" s="51">
        <v>4867.1190033968905</v>
      </c>
      <c r="D104" s="307">
        <v>4791.0551986368901</v>
      </c>
      <c r="E104" s="294">
        <v>-1.5628096355752463E-2</v>
      </c>
      <c r="V104" s="292" t="s">
        <v>448</v>
      </c>
      <c r="W104" s="51">
        <v>4867.1190033968905</v>
      </c>
      <c r="X104" s="307">
        <v>4791.0551986368901</v>
      </c>
      <c r="Y104" s="294">
        <v>-1.5628096355752463E-2</v>
      </c>
    </row>
    <row r="105" spans="2:25" ht="15.6" x14ac:dyDescent="0.3">
      <c r="B105" s="308" t="s">
        <v>438</v>
      </c>
      <c r="C105" s="32">
        <v>447.75620603981099</v>
      </c>
      <c r="D105" s="309">
        <v>557.60429432000001</v>
      </c>
      <c r="E105" s="310">
        <v>0.24533013009857019</v>
      </c>
      <c r="V105" s="308" t="s">
        <v>449</v>
      </c>
      <c r="W105" s="32">
        <v>447.75620603981099</v>
      </c>
      <c r="X105" s="309">
        <v>557.60429432000001</v>
      </c>
      <c r="Y105" s="310">
        <v>0.24533013009857019</v>
      </c>
    </row>
    <row r="106" spans="2:25" ht="15.6" x14ac:dyDescent="0.3">
      <c r="B106" s="308" t="s">
        <v>439</v>
      </c>
      <c r="C106" s="32">
        <v>3170.9178917770801</v>
      </c>
      <c r="D106" s="309">
        <v>2974.0093818168898</v>
      </c>
      <c r="E106" s="310">
        <v>-6.2098268287179348E-2</v>
      </c>
      <c r="V106" s="308" t="s">
        <v>450</v>
      </c>
      <c r="W106" s="32">
        <v>3170.9178917770801</v>
      </c>
      <c r="X106" s="309">
        <v>2974.0093818168898</v>
      </c>
      <c r="Y106" s="310">
        <v>-6.2098268287179348E-2</v>
      </c>
    </row>
    <row r="107" spans="2:25" ht="15.6" x14ac:dyDescent="0.3">
      <c r="B107" s="308" t="s">
        <v>440</v>
      </c>
      <c r="C107" s="32">
        <v>1248.4449055799998</v>
      </c>
      <c r="D107" s="309">
        <v>1259.4415225</v>
      </c>
      <c r="E107" s="310">
        <v>8.8082516664131916E-3</v>
      </c>
      <c r="V107" s="308" t="s">
        <v>451</v>
      </c>
      <c r="W107" s="32">
        <v>1248.4449055799998</v>
      </c>
      <c r="X107" s="309">
        <v>1259.4415225</v>
      </c>
      <c r="Y107" s="310">
        <v>8.8082516664131916E-3</v>
      </c>
    </row>
    <row r="108" spans="2:25" ht="15.6" x14ac:dyDescent="0.3">
      <c r="B108" s="292" t="s">
        <v>441</v>
      </c>
      <c r="C108" s="51">
        <v>3545.1761283754099</v>
      </c>
      <c r="D108" s="307">
        <v>3925.88175216938</v>
      </c>
      <c r="E108" s="294">
        <v>0.10738694214564459</v>
      </c>
      <c r="V108" s="292" t="s">
        <v>452</v>
      </c>
      <c r="W108" s="51">
        <v>3545.1761283754099</v>
      </c>
      <c r="X108" s="307">
        <v>3925.88175216938</v>
      </c>
      <c r="Y108" s="294">
        <v>0.10738694214564459</v>
      </c>
    </row>
    <row r="109" spans="2:25" ht="16.2" thickBot="1" x14ac:dyDescent="0.35">
      <c r="B109" s="292" t="s">
        <v>442</v>
      </c>
      <c r="C109" s="51">
        <v>8.8979999999999997</v>
      </c>
      <c r="D109" s="307">
        <v>45</v>
      </c>
      <c r="E109" s="294">
        <v>4.0573162508428862</v>
      </c>
      <c r="V109" s="292" t="s">
        <v>453</v>
      </c>
      <c r="W109" s="51">
        <v>8.8979999999999997</v>
      </c>
      <c r="X109" s="307">
        <v>45</v>
      </c>
      <c r="Y109" s="294">
        <v>4.0573162508428862</v>
      </c>
    </row>
    <row r="110" spans="2:25" ht="16.8" thickTop="1" thickBot="1" x14ac:dyDescent="0.35">
      <c r="B110" s="314" t="s">
        <v>446</v>
      </c>
      <c r="C110" s="315">
        <v>8421.1931317833623</v>
      </c>
      <c r="D110" s="316">
        <v>8761.9369508081309</v>
      </c>
      <c r="E110" s="317">
        <v>4.0462653414125915E-2</v>
      </c>
      <c r="V110" s="314" t="s">
        <v>457</v>
      </c>
      <c r="W110" s="315">
        <v>8421.1931317833623</v>
      </c>
      <c r="X110" s="316">
        <v>8761.9369508081309</v>
      </c>
      <c r="Y110" s="317">
        <v>4.0462653414125915E-2</v>
      </c>
    </row>
    <row r="111" spans="2:25" ht="15.6" x14ac:dyDescent="0.3">
      <c r="B111" s="292" t="s">
        <v>444</v>
      </c>
      <c r="C111" s="51">
        <v>6395.5826550493994</v>
      </c>
      <c r="D111" s="307">
        <v>6807.9690289874425</v>
      </c>
      <c r="E111" s="294">
        <v>6.4479875592329039E-2</v>
      </c>
      <c r="V111" s="292" t="s">
        <v>455</v>
      </c>
      <c r="W111" s="51">
        <v>6395.5826550493994</v>
      </c>
      <c r="X111" s="307">
        <v>6807.9690289874425</v>
      </c>
      <c r="Y111" s="294">
        <v>6.4479875592329039E-2</v>
      </c>
    </row>
    <row r="112" spans="2:25" ht="16.2" thickBot="1" x14ac:dyDescent="0.35">
      <c r="B112" s="318" t="s">
        <v>447</v>
      </c>
      <c r="C112" s="319">
        <v>0.75946276910704247</v>
      </c>
      <c r="D112" s="320">
        <v>0.77699361079738538</v>
      </c>
      <c r="E112" s="321"/>
      <c r="V112" s="318" t="s">
        <v>458</v>
      </c>
      <c r="W112" s="319">
        <v>0.75946276910704247</v>
      </c>
      <c r="X112" s="320">
        <v>0.77699361079738538</v>
      </c>
      <c r="Y112" s="321">
        <v>0</v>
      </c>
    </row>
    <row r="113" spans="2:25" ht="15" thickTop="1" x14ac:dyDescent="0.3"/>
    <row r="114" spans="2:25" ht="15" thickBot="1" x14ac:dyDescent="0.35">
      <c r="B114" s="86"/>
      <c r="C114" s="86"/>
      <c r="D114" s="86"/>
      <c r="E114" s="86"/>
      <c r="F114" s="86"/>
      <c r="G114" s="80"/>
      <c r="H114" s="80"/>
      <c r="I114" s="80"/>
      <c r="V114" s="80"/>
      <c r="W114" s="80"/>
      <c r="X114" s="80"/>
      <c r="Y114" s="80"/>
    </row>
    <row r="115" spans="2:25" ht="22.2" thickTop="1" thickBot="1" x14ac:dyDescent="0.35">
      <c r="B115" s="303" t="s">
        <v>19</v>
      </c>
      <c r="C115" s="304"/>
      <c r="D115" s="304"/>
      <c r="E115" s="305" t="s">
        <v>13</v>
      </c>
      <c r="F115" s="86"/>
      <c r="G115" s="80"/>
      <c r="H115" s="80"/>
      <c r="I115" s="80"/>
      <c r="V115" s="303" t="s">
        <v>23</v>
      </c>
      <c r="W115" s="304"/>
      <c r="X115" s="304"/>
      <c r="Y115" s="305" t="s">
        <v>48</v>
      </c>
    </row>
    <row r="116" spans="2:25" ht="19.2" thickTop="1" thickBot="1" x14ac:dyDescent="0.35">
      <c r="B116" s="288" t="s">
        <v>95</v>
      </c>
      <c r="C116" s="289">
        <v>2015</v>
      </c>
      <c r="D116" s="306">
        <v>2016</v>
      </c>
      <c r="E116" s="300" t="s">
        <v>62</v>
      </c>
      <c r="F116" s="86"/>
      <c r="G116" s="80"/>
      <c r="H116" s="80"/>
      <c r="I116" s="80"/>
      <c r="V116" s="288" t="s">
        <v>111</v>
      </c>
      <c r="W116" s="289">
        <v>2015</v>
      </c>
      <c r="X116" s="306">
        <v>2016</v>
      </c>
      <c r="Y116" s="300" t="s">
        <v>62</v>
      </c>
    </row>
    <row r="117" spans="2:25" ht="16.2" thickTop="1" x14ac:dyDescent="0.3">
      <c r="B117" s="322" t="s">
        <v>219</v>
      </c>
      <c r="C117" s="46">
        <v>2166.1877331400001</v>
      </c>
      <c r="D117" s="323">
        <v>1710.1491238932749</v>
      </c>
      <c r="E117" s="324">
        <v>-0.21052589407182809</v>
      </c>
      <c r="F117" s="86"/>
      <c r="G117" s="80"/>
      <c r="H117" s="80"/>
      <c r="I117" s="80"/>
      <c r="V117" s="322" t="s">
        <v>225</v>
      </c>
      <c r="W117" s="46">
        <v>2166.1877331400001</v>
      </c>
      <c r="X117" s="323">
        <v>1710.1491238932749</v>
      </c>
      <c r="Y117" s="324">
        <v>-0.21052589407182809</v>
      </c>
    </row>
    <row r="118" spans="2:25" ht="15.6" x14ac:dyDescent="0.3">
      <c r="B118" s="322" t="s">
        <v>220</v>
      </c>
      <c r="C118" s="46">
        <v>427.59559613092995</v>
      </c>
      <c r="D118" s="323">
        <v>418.83319919899105</v>
      </c>
      <c r="E118" s="324">
        <v>-2.0492252519026977E-2</v>
      </c>
      <c r="F118" s="86"/>
      <c r="G118" s="80"/>
      <c r="H118" s="80"/>
      <c r="I118" s="80"/>
      <c r="V118" s="322" t="s">
        <v>226</v>
      </c>
      <c r="W118" s="46">
        <v>427.59559613092995</v>
      </c>
      <c r="X118" s="323">
        <v>418.83319919899105</v>
      </c>
      <c r="Y118" s="324">
        <v>-2.0492252519026977E-2</v>
      </c>
    </row>
    <row r="119" spans="2:25" ht="15.6" x14ac:dyDescent="0.3">
      <c r="B119" s="322" t="s">
        <v>221</v>
      </c>
      <c r="C119" s="46">
        <v>1729.6828358400001</v>
      </c>
      <c r="D119" s="323">
        <v>1537.6188769794687</v>
      </c>
      <c r="E119" s="324">
        <v>-0.11103998656913172</v>
      </c>
      <c r="F119" s="86"/>
      <c r="G119" s="80"/>
      <c r="H119" s="80"/>
      <c r="I119" s="80"/>
      <c r="V119" s="322" t="s">
        <v>227</v>
      </c>
      <c r="W119" s="46">
        <v>1729.6828358400001</v>
      </c>
      <c r="X119" s="323">
        <v>1537.6188769794687</v>
      </c>
      <c r="Y119" s="324">
        <v>-0.11103998656913172</v>
      </c>
    </row>
    <row r="120" spans="2:25" ht="15.6" x14ac:dyDescent="0.3">
      <c r="B120" s="322" t="s">
        <v>222</v>
      </c>
      <c r="C120" s="46">
        <v>1395.0351579200003</v>
      </c>
      <c r="D120" s="323">
        <v>1368.6032638114154</v>
      </c>
      <c r="E120" s="324">
        <v>-1.8947116822485621E-2</v>
      </c>
      <c r="F120" s="86"/>
      <c r="G120" s="80"/>
      <c r="H120" s="80"/>
      <c r="I120" s="80"/>
      <c r="V120" s="322" t="s">
        <v>228</v>
      </c>
      <c r="W120" s="46">
        <v>1395.0351579200003</v>
      </c>
      <c r="X120" s="323">
        <v>1368.6032638114154</v>
      </c>
      <c r="Y120" s="324">
        <v>-1.8947116822485621E-2</v>
      </c>
    </row>
    <row r="121" spans="2:25" ht="15.6" x14ac:dyDescent="0.3">
      <c r="B121" s="322" t="s">
        <v>70</v>
      </c>
      <c r="C121" s="46">
        <v>620.24094072999992</v>
      </c>
      <c r="D121" s="323">
        <v>937.58745215239207</v>
      </c>
      <c r="E121" s="324">
        <v>0.51165037743056341</v>
      </c>
      <c r="F121" s="86"/>
      <c r="G121" s="80"/>
      <c r="H121" s="80"/>
      <c r="I121" s="80"/>
      <c r="V121" s="322" t="s">
        <v>16</v>
      </c>
      <c r="W121" s="46">
        <v>620.24094072999992</v>
      </c>
      <c r="X121" s="323">
        <v>937.58745215239207</v>
      </c>
      <c r="Y121" s="324">
        <v>0.51165037743056341</v>
      </c>
    </row>
    <row r="122" spans="2:25" ht="16.2" thickBot="1" x14ac:dyDescent="0.35">
      <c r="B122" s="322" t="s">
        <v>223</v>
      </c>
      <c r="C122" s="46">
        <v>161.98186470426958</v>
      </c>
      <c r="D122" s="323">
        <v>283.51165680535331</v>
      </c>
      <c r="E122" s="324">
        <v>0.75026789155045703</v>
      </c>
      <c r="F122" s="86"/>
      <c r="G122" s="490"/>
      <c r="H122" s="490"/>
      <c r="I122" s="490"/>
      <c r="V122" s="322" t="s">
        <v>229</v>
      </c>
      <c r="W122" s="46">
        <v>161.98186470426958</v>
      </c>
      <c r="X122" s="323">
        <v>283.51165680535331</v>
      </c>
      <c r="Y122" s="324">
        <v>0.75026789155045703</v>
      </c>
    </row>
    <row r="123" spans="2:25" ht="16.8" thickTop="1" thickBot="1" x14ac:dyDescent="0.35">
      <c r="B123" s="325" t="s">
        <v>224</v>
      </c>
      <c r="C123" s="326">
        <v>6500.7241284652</v>
      </c>
      <c r="D123" s="327">
        <v>6256.3035728408959</v>
      </c>
      <c r="E123" s="328">
        <v>-3.7598973713411699E-2</v>
      </c>
      <c r="F123" s="86"/>
      <c r="G123" s="80"/>
      <c r="H123" s="80"/>
      <c r="I123" s="80"/>
      <c r="V123" s="325" t="s">
        <v>224</v>
      </c>
      <c r="W123" s="326">
        <v>6500.7241284652</v>
      </c>
      <c r="X123" s="327">
        <v>6256.3035728408959</v>
      </c>
      <c r="Y123" s="328">
        <v>-3.7598973713411699E-2</v>
      </c>
    </row>
    <row r="124" spans="2:25" ht="15.6" thickTop="1" thickBot="1" x14ac:dyDescent="0.35">
      <c r="B124" s="80"/>
      <c r="C124" s="80"/>
      <c r="D124" s="80"/>
      <c r="E124" s="80"/>
      <c r="F124" s="86"/>
      <c r="G124" s="80"/>
      <c r="H124" s="80"/>
      <c r="I124" s="80"/>
      <c r="V124" s="80"/>
      <c r="W124" s="80"/>
      <c r="X124" s="80"/>
      <c r="Y124" s="80"/>
    </row>
    <row r="125" spans="2:25" ht="22.2" thickTop="1" thickBot="1" x14ac:dyDescent="0.35">
      <c r="B125" s="303" t="s">
        <v>19</v>
      </c>
      <c r="C125" s="304"/>
      <c r="D125" s="304"/>
      <c r="E125" s="305" t="s">
        <v>14</v>
      </c>
      <c r="F125" s="86"/>
      <c r="G125" s="80"/>
      <c r="H125" s="80"/>
      <c r="I125" s="80"/>
      <c r="V125" s="303" t="s">
        <v>23</v>
      </c>
      <c r="W125" s="304"/>
      <c r="X125" s="304"/>
      <c r="Y125" s="305" t="s">
        <v>49</v>
      </c>
    </row>
    <row r="126" spans="2:25" ht="19.2" thickTop="1" thickBot="1" x14ac:dyDescent="0.35">
      <c r="B126" s="288" t="s">
        <v>95</v>
      </c>
      <c r="C126" s="594">
        <v>42368</v>
      </c>
      <c r="D126" s="306">
        <v>42734</v>
      </c>
      <c r="E126" s="300" t="s">
        <v>62</v>
      </c>
      <c r="F126" s="86"/>
      <c r="G126" s="80"/>
      <c r="H126" s="80"/>
      <c r="I126" s="80"/>
      <c r="V126" s="288" t="s">
        <v>111</v>
      </c>
      <c r="W126" s="594">
        <v>42368</v>
      </c>
      <c r="X126" s="289">
        <v>42734</v>
      </c>
      <c r="Y126" s="300" t="s">
        <v>62</v>
      </c>
    </row>
    <row r="127" spans="2:25" ht="16.2" thickTop="1" x14ac:dyDescent="0.3">
      <c r="B127" s="322" t="s">
        <v>219</v>
      </c>
      <c r="C127" s="46">
        <v>2025.6104767339632</v>
      </c>
      <c r="D127" s="323">
        <v>1953.9679218206884</v>
      </c>
      <c r="E127" s="324">
        <v>-3.5368376959023839E-2</v>
      </c>
      <c r="F127" s="86"/>
      <c r="G127" s="80"/>
      <c r="H127" s="80"/>
      <c r="I127" s="80"/>
      <c r="V127" s="322" t="s">
        <v>225</v>
      </c>
      <c r="W127" s="46">
        <v>2025.6104767339632</v>
      </c>
      <c r="X127" s="323">
        <v>1953.9679218206884</v>
      </c>
      <c r="Y127" s="324">
        <v>-3.5368376959023839E-2</v>
      </c>
    </row>
    <row r="128" spans="2:25" ht="15.6" x14ac:dyDescent="0.3">
      <c r="B128" s="322" t="s">
        <v>220</v>
      </c>
      <c r="C128" s="46">
        <v>350.32629349149943</v>
      </c>
      <c r="D128" s="323">
        <v>291.12991556851773</v>
      </c>
      <c r="E128" s="324">
        <v>-0.16897497853502708</v>
      </c>
      <c r="F128" s="86"/>
      <c r="G128" s="80"/>
      <c r="H128" s="80"/>
      <c r="I128" s="80"/>
      <c r="V128" s="322" t="s">
        <v>226</v>
      </c>
      <c r="W128" s="46">
        <v>350.32629349149943</v>
      </c>
      <c r="X128" s="323">
        <v>291.12991556851773</v>
      </c>
      <c r="Y128" s="324">
        <v>-0.16897497853502708</v>
      </c>
    </row>
    <row r="129" spans="2:25" ht="15.6" x14ac:dyDescent="0.3">
      <c r="B129" s="322" t="s">
        <v>221</v>
      </c>
      <c r="C129" s="46">
        <v>2085.6130028338812</v>
      </c>
      <c r="D129" s="323">
        <v>1839.0916321263192</v>
      </c>
      <c r="E129" s="324">
        <v>-0.11820091760676343</v>
      </c>
      <c r="F129" s="86"/>
      <c r="G129" s="80"/>
      <c r="H129" s="80"/>
      <c r="I129" s="80"/>
      <c r="V129" s="322" t="s">
        <v>227</v>
      </c>
      <c r="W129" s="46">
        <v>2085.6130028338812</v>
      </c>
      <c r="X129" s="323">
        <v>1839.0916321263192</v>
      </c>
      <c r="Y129" s="324">
        <v>-0.11820091760676343</v>
      </c>
    </row>
    <row r="130" spans="2:25" ht="15.6" x14ac:dyDescent="0.3">
      <c r="B130" s="322" t="s">
        <v>222</v>
      </c>
      <c r="C130" s="46">
        <v>1464.9312922110321</v>
      </c>
      <c r="D130" s="323">
        <v>2144.4510400257195</v>
      </c>
      <c r="E130" s="324">
        <v>0.46385776003807178</v>
      </c>
      <c r="F130" s="491"/>
      <c r="G130" s="80"/>
      <c r="H130" s="80"/>
      <c r="I130" s="80"/>
      <c r="V130" s="322" t="s">
        <v>228</v>
      </c>
      <c r="W130" s="46">
        <v>1464.9312922110321</v>
      </c>
      <c r="X130" s="323">
        <v>2144.4510400257195</v>
      </c>
      <c r="Y130" s="324">
        <v>0.46385776003807178</v>
      </c>
    </row>
    <row r="131" spans="2:25" ht="15.6" x14ac:dyDescent="0.3">
      <c r="B131" s="322" t="s">
        <v>70</v>
      </c>
      <c r="C131" s="46">
        <v>1659.19143317</v>
      </c>
      <c r="D131" s="323">
        <v>1740.4246223376078</v>
      </c>
      <c r="E131" s="324">
        <v>4.8959503733940091E-2</v>
      </c>
      <c r="F131" s="86"/>
      <c r="G131" s="80"/>
      <c r="H131" s="80"/>
      <c r="I131" s="80"/>
      <c r="V131" s="322" t="s">
        <v>16</v>
      </c>
      <c r="W131" s="46">
        <v>1659.19143317</v>
      </c>
      <c r="X131" s="323">
        <v>1740.4246223376078</v>
      </c>
      <c r="Y131" s="324">
        <v>4.8959503733940091E-2</v>
      </c>
    </row>
    <row r="132" spans="2:25" ht="16.2" thickBot="1" x14ac:dyDescent="0.35">
      <c r="B132" s="322" t="s">
        <v>223</v>
      </c>
      <c r="C132" s="46">
        <v>835.520633342986</v>
      </c>
      <c r="D132" s="323">
        <v>792.87181892927902</v>
      </c>
      <c r="E132" s="324">
        <v>-5.1044597478180243E-2</v>
      </c>
      <c r="F132" s="86"/>
      <c r="G132" s="80"/>
      <c r="H132" s="80"/>
      <c r="I132" s="80"/>
      <c r="V132" s="322" t="s">
        <v>229</v>
      </c>
      <c r="W132" s="46">
        <v>835.520633342986</v>
      </c>
      <c r="X132" s="323">
        <v>792.87181892927902</v>
      </c>
      <c r="Y132" s="324">
        <v>-5.1044597478180243E-2</v>
      </c>
    </row>
    <row r="133" spans="2:25" ht="16.8" thickTop="1" thickBot="1" x14ac:dyDescent="0.35">
      <c r="B133" s="325" t="s">
        <v>224</v>
      </c>
      <c r="C133" s="326">
        <v>8421.1931317833623</v>
      </c>
      <c r="D133" s="327">
        <v>8761.9369508081309</v>
      </c>
      <c r="E133" s="328">
        <v>4.0462653414125915E-2</v>
      </c>
      <c r="F133" s="86"/>
      <c r="G133" s="80"/>
      <c r="H133" s="80"/>
      <c r="I133" s="80"/>
      <c r="V133" s="325" t="s">
        <v>224</v>
      </c>
      <c r="W133" s="326">
        <v>8421.1931317833623</v>
      </c>
      <c r="X133" s="327">
        <v>8761.9369508081309</v>
      </c>
      <c r="Y133" s="328">
        <v>4.0462653414125915E-2</v>
      </c>
    </row>
    <row r="134" spans="2:25" ht="15.6" thickTop="1" thickBot="1" x14ac:dyDescent="0.35"/>
    <row r="135" spans="2:25" ht="22.2" thickTop="1" thickBot="1" x14ac:dyDescent="0.35">
      <c r="B135" s="332" t="s">
        <v>20</v>
      </c>
      <c r="C135" s="333"/>
      <c r="D135" s="333"/>
      <c r="E135" s="492" t="s">
        <v>57</v>
      </c>
      <c r="V135" s="332" t="s">
        <v>24</v>
      </c>
      <c r="W135" s="333"/>
      <c r="X135" s="333"/>
      <c r="Y135" s="492" t="s">
        <v>4</v>
      </c>
    </row>
    <row r="136" spans="2:25" ht="19.2" thickTop="1" thickBot="1" x14ac:dyDescent="0.35">
      <c r="B136" s="334" t="s">
        <v>95</v>
      </c>
      <c r="C136" s="335">
        <v>2015</v>
      </c>
      <c r="D136" s="336">
        <v>2016</v>
      </c>
      <c r="E136" s="337" t="s">
        <v>62</v>
      </c>
      <c r="V136" s="334" t="s">
        <v>111</v>
      </c>
      <c r="W136" s="335">
        <v>2015</v>
      </c>
      <c r="X136" s="336">
        <v>2016</v>
      </c>
      <c r="Y136" s="337" t="s">
        <v>62</v>
      </c>
    </row>
    <row r="137" spans="2:25" ht="16.2" thickTop="1" x14ac:dyDescent="0.3">
      <c r="B137" s="338" t="s">
        <v>96</v>
      </c>
      <c r="C137" s="339">
        <v>1505.114</v>
      </c>
      <c r="D137" s="340">
        <v>1537.742</v>
      </c>
      <c r="E137" s="341">
        <v>2.167809215780328E-2</v>
      </c>
      <c r="V137" s="350" t="s">
        <v>5</v>
      </c>
      <c r="W137" s="51">
        <v>1505.114</v>
      </c>
      <c r="X137" s="343">
        <v>1537.742</v>
      </c>
      <c r="Y137" s="341">
        <v>2.167809215780328E-2</v>
      </c>
    </row>
    <row r="138" spans="2:25" ht="15.6" x14ac:dyDescent="0.3">
      <c r="B138" s="342" t="s">
        <v>7</v>
      </c>
      <c r="C138" s="51">
        <v>73.937381999999815</v>
      </c>
      <c r="D138" s="343">
        <v>77.584250590000124</v>
      </c>
      <c r="E138" s="344">
        <v>4.9323745192929862E-2</v>
      </c>
      <c r="V138" s="350" t="s">
        <v>7</v>
      </c>
      <c r="W138" s="51">
        <v>73.937381999999815</v>
      </c>
      <c r="X138" s="343">
        <v>77.584250590000124</v>
      </c>
      <c r="Y138" s="344">
        <v>4.9323745192929862E-2</v>
      </c>
    </row>
    <row r="139" spans="2:25" ht="15.6" x14ac:dyDescent="0.3">
      <c r="B139" s="345" t="s">
        <v>100</v>
      </c>
      <c r="C139" s="232">
        <v>4.9124107542684349E-2</v>
      </c>
      <c r="D139" s="346">
        <v>5.0453359919934639E-2</v>
      </c>
      <c r="E139" s="344"/>
      <c r="V139" s="493" t="s">
        <v>8</v>
      </c>
      <c r="W139" s="232">
        <v>4.9124107542684349E-2</v>
      </c>
      <c r="X139" s="346">
        <v>5.0453359919934639E-2</v>
      </c>
      <c r="Y139" s="344"/>
    </row>
    <row r="140" spans="2:25" ht="15.6" x14ac:dyDescent="0.3">
      <c r="B140" s="342" t="s">
        <v>9</v>
      </c>
      <c r="C140" s="51">
        <v>45.372381999999817</v>
      </c>
      <c r="D140" s="343">
        <v>48.455250590000134</v>
      </c>
      <c r="E140" s="344">
        <v>6.7945927767255623E-2</v>
      </c>
      <c r="V140" s="350" t="s">
        <v>9</v>
      </c>
      <c r="W140" s="51">
        <v>45.372381999999817</v>
      </c>
      <c r="X140" s="343">
        <v>48.455250590000134</v>
      </c>
      <c r="Y140" s="344">
        <v>6.7945927767255623E-2</v>
      </c>
    </row>
    <row r="141" spans="2:25" ht="15.6" x14ac:dyDescent="0.3">
      <c r="B141" s="345" t="s">
        <v>100</v>
      </c>
      <c r="C141" s="232">
        <v>3.0145478681348932E-2</v>
      </c>
      <c r="D141" s="346">
        <v>3.151065041469904E-2</v>
      </c>
      <c r="E141" s="344"/>
      <c r="V141" s="493" t="s">
        <v>8</v>
      </c>
      <c r="W141" s="232">
        <v>3.0145478681348932E-2</v>
      </c>
      <c r="X141" s="346">
        <v>3.151065041469904E-2</v>
      </c>
      <c r="Y141" s="344"/>
    </row>
    <row r="142" spans="2:25" ht="15.6" x14ac:dyDescent="0.3">
      <c r="B142" s="342" t="s">
        <v>425</v>
      </c>
      <c r="C142" s="51">
        <v>72.738699839999811</v>
      </c>
      <c r="D142" s="343">
        <v>83.563187942500122</v>
      </c>
      <c r="E142" s="344">
        <v>0.14881332944238035</v>
      </c>
      <c r="V142" s="350" t="s">
        <v>435</v>
      </c>
      <c r="W142" s="51">
        <v>72.738699839999811</v>
      </c>
      <c r="X142" s="343">
        <v>83.563187942500122</v>
      </c>
      <c r="Y142" s="344">
        <v>0.14881332944238035</v>
      </c>
    </row>
    <row r="143" spans="2:25" ht="15.6" x14ac:dyDescent="0.3">
      <c r="B143" s="345" t="s">
        <v>100</v>
      </c>
      <c r="C143" s="232">
        <v>4.8327701316976529E-2</v>
      </c>
      <c r="D143" s="346">
        <v>5.4341487676411337E-2</v>
      </c>
      <c r="E143" s="344"/>
      <c r="V143" s="493" t="s">
        <v>8</v>
      </c>
      <c r="W143" s="232">
        <v>4.8327701316976529E-2</v>
      </c>
      <c r="X143" s="346">
        <v>5.4341487676411337E-2</v>
      </c>
      <c r="Y143" s="344"/>
    </row>
    <row r="144" spans="2:25" ht="15.6" x14ac:dyDescent="0.3">
      <c r="B144" s="342" t="s">
        <v>459</v>
      </c>
      <c r="C144" s="51">
        <v>1646.5092224199998</v>
      </c>
      <c r="D144" s="343">
        <v>1994.9532605100001</v>
      </c>
      <c r="E144" s="344">
        <v>0.21162592553102466</v>
      </c>
      <c r="V144" s="350" t="s">
        <v>112</v>
      </c>
      <c r="W144" s="51">
        <v>1646.5092224199998</v>
      </c>
      <c r="X144" s="343">
        <v>1994.9532605100001</v>
      </c>
      <c r="Y144" s="344">
        <v>0.21162592553102466</v>
      </c>
    </row>
    <row r="145" spans="2:25" ht="15.6" x14ac:dyDescent="0.3">
      <c r="B145" s="345" t="s">
        <v>98</v>
      </c>
      <c r="C145" s="234">
        <v>13.128082640781132</v>
      </c>
      <c r="D145" s="347">
        <v>15.567919541697497</v>
      </c>
      <c r="E145" s="344"/>
      <c r="V145" s="493" t="s">
        <v>6</v>
      </c>
      <c r="W145" s="234">
        <v>13.128082640781132</v>
      </c>
      <c r="X145" s="347">
        <v>15.567919541697497</v>
      </c>
      <c r="Y145" s="344"/>
    </row>
    <row r="146" spans="2:25" ht="15.6" x14ac:dyDescent="0.3">
      <c r="B146" s="342" t="s">
        <v>104</v>
      </c>
      <c r="C146" s="51">
        <v>21.182973871520034</v>
      </c>
      <c r="D146" s="343">
        <v>-1117.1793944600001</v>
      </c>
      <c r="E146" s="344"/>
      <c r="V146" s="350" t="s">
        <v>10</v>
      </c>
      <c r="W146" s="51">
        <v>21.182973871520034</v>
      </c>
      <c r="X146" s="343">
        <v>-1117.1793944600001</v>
      </c>
      <c r="Y146" s="344"/>
    </row>
    <row r="147" spans="2:25" ht="16.2" thickBot="1" x14ac:dyDescent="0.35">
      <c r="B147" s="688" t="s">
        <v>460</v>
      </c>
      <c r="C147" s="689">
        <v>41.142941738777694</v>
      </c>
      <c r="D147" s="690">
        <v>5.0959098697711118</v>
      </c>
      <c r="E147" s="348"/>
      <c r="V147" s="691" t="s">
        <v>45</v>
      </c>
      <c r="W147" s="689">
        <v>41.142941738777694</v>
      </c>
      <c r="X147" s="690">
        <v>5.0959098697711118</v>
      </c>
      <c r="Y147" s="348"/>
    </row>
    <row r="148" spans="2:25" ht="15.6" thickTop="1" thickBot="1" x14ac:dyDescent="0.35"/>
    <row r="149" spans="2:25" ht="22.2" thickTop="1" thickBot="1" x14ac:dyDescent="0.35">
      <c r="B149" s="332" t="s">
        <v>20</v>
      </c>
      <c r="C149" s="351"/>
      <c r="D149" s="351"/>
      <c r="E149" s="352" t="s">
        <v>54</v>
      </c>
      <c r="F149" s="80"/>
      <c r="V149" s="332" t="s">
        <v>24</v>
      </c>
      <c r="W149" s="351"/>
      <c r="X149" s="351"/>
      <c r="Y149" s="352" t="s">
        <v>56</v>
      </c>
    </row>
    <row r="150" spans="2:25" ht="19.2" thickTop="1" thickBot="1" x14ac:dyDescent="0.35">
      <c r="B150" s="334" t="s">
        <v>95</v>
      </c>
      <c r="C150" s="353">
        <v>2015</v>
      </c>
      <c r="D150" s="354">
        <v>2016</v>
      </c>
      <c r="E150" s="337" t="s">
        <v>62</v>
      </c>
      <c r="F150" s="80"/>
      <c r="V150" s="334" t="s">
        <v>111</v>
      </c>
      <c r="W150" s="335">
        <v>2015</v>
      </c>
      <c r="X150" s="373">
        <v>2016</v>
      </c>
      <c r="Y150" s="349" t="s">
        <v>62</v>
      </c>
    </row>
    <row r="151" spans="2:25" ht="16.2" thickTop="1" x14ac:dyDescent="0.3">
      <c r="B151" s="342" t="s">
        <v>461</v>
      </c>
      <c r="C151" s="51">
        <v>1376.3856615</v>
      </c>
      <c r="D151" s="355">
        <v>1406.75478782</v>
      </c>
      <c r="E151" s="344">
        <v>2.2064401838437719E-2</v>
      </c>
      <c r="F151" s="368"/>
      <c r="V151" s="350" t="s">
        <v>465</v>
      </c>
      <c r="W151" s="51">
        <v>1376.3856615</v>
      </c>
      <c r="X151" s="355">
        <v>1406.75478782</v>
      </c>
      <c r="Y151" s="344">
        <v>2.2064401838437719E-2</v>
      </c>
    </row>
    <row r="152" spans="2:25" ht="16.2" thickBot="1" x14ac:dyDescent="0.35">
      <c r="B152" s="342" t="s">
        <v>462</v>
      </c>
      <c r="C152" s="51">
        <v>128.72744551</v>
      </c>
      <c r="D152" s="355">
        <v>130.98691632999999</v>
      </c>
      <c r="E152" s="344">
        <v>1.7552362754098771E-2</v>
      </c>
      <c r="F152" s="80"/>
      <c r="V152" s="350" t="s">
        <v>466</v>
      </c>
      <c r="W152" s="51">
        <v>128.72744551</v>
      </c>
      <c r="X152" s="355">
        <v>130.98691632999999</v>
      </c>
      <c r="Y152" s="344">
        <v>1.7552362754098771E-2</v>
      </c>
    </row>
    <row r="153" spans="2:25" ht="16.8" thickTop="1" thickBot="1" x14ac:dyDescent="0.35">
      <c r="B153" s="356" t="s">
        <v>224</v>
      </c>
      <c r="C153" s="357">
        <v>1505.11310701</v>
      </c>
      <c r="D153" s="358">
        <v>1537.7417041499998</v>
      </c>
      <c r="E153" s="359">
        <v>2.1678501760454827E-2</v>
      </c>
      <c r="V153" s="356" t="s">
        <v>224</v>
      </c>
      <c r="W153" s="357">
        <v>1505.11310701</v>
      </c>
      <c r="X153" s="358">
        <v>1537.7417041499998</v>
      </c>
      <c r="Y153" s="359">
        <v>2.1678501760454827E-2</v>
      </c>
    </row>
    <row r="154" spans="2:25" ht="16.2" thickTop="1" x14ac:dyDescent="0.3">
      <c r="B154" s="360" t="s">
        <v>463</v>
      </c>
      <c r="C154" s="361">
        <v>80.44632587000001</v>
      </c>
      <c r="D154" s="362">
        <v>113.47881604999998</v>
      </c>
      <c r="E154" s="363">
        <v>0.4106152745046423</v>
      </c>
      <c r="F154" s="368"/>
      <c r="V154" s="360" t="s">
        <v>455</v>
      </c>
      <c r="W154" s="361">
        <v>80.44632587000001</v>
      </c>
      <c r="X154" s="362">
        <v>113.47881604999998</v>
      </c>
      <c r="Y154" s="363">
        <v>0.4106152745046423</v>
      </c>
    </row>
    <row r="155" spans="2:25" ht="16.2" thickBot="1" x14ac:dyDescent="0.35">
      <c r="B155" s="364" t="s">
        <v>464</v>
      </c>
      <c r="C155" s="365">
        <v>5.3448691327797677E-2</v>
      </c>
      <c r="D155" s="366">
        <v>7.3795758900046471E-2</v>
      </c>
      <c r="E155" s="348">
        <v>0</v>
      </c>
      <c r="V155" s="364" t="s">
        <v>456</v>
      </c>
      <c r="W155" s="365">
        <v>5.3448691327797677E-2</v>
      </c>
      <c r="X155" s="366">
        <v>7.3795758900046471E-2</v>
      </c>
      <c r="Y155" s="348">
        <v>0</v>
      </c>
    </row>
    <row r="156" spans="2:25" ht="15" thickTop="1" x14ac:dyDescent="0.3">
      <c r="B156" s="80"/>
      <c r="C156" s="367"/>
      <c r="D156" s="367"/>
      <c r="E156" s="368"/>
      <c r="V156" s="80"/>
      <c r="W156" s="367"/>
      <c r="X156" s="367"/>
      <c r="Y156" s="368"/>
    </row>
    <row r="157" spans="2:25" ht="15" thickBot="1" x14ac:dyDescent="0.35">
      <c r="B157" s="80"/>
      <c r="C157" s="80"/>
      <c r="D157" s="80"/>
      <c r="E157" s="80"/>
      <c r="V157" s="80"/>
      <c r="W157" s="80"/>
      <c r="X157" s="80"/>
      <c r="Y157" s="80"/>
    </row>
    <row r="158" spans="2:25" ht="22.2" thickTop="1" thickBot="1" x14ac:dyDescent="0.35">
      <c r="B158" s="332" t="s">
        <v>20</v>
      </c>
      <c r="C158" s="351"/>
      <c r="D158" s="351"/>
      <c r="E158" s="352" t="s">
        <v>55</v>
      </c>
      <c r="V158" s="332" t="s">
        <v>24</v>
      </c>
      <c r="W158" s="351"/>
      <c r="X158" s="351"/>
      <c r="Y158" s="352" t="s">
        <v>53</v>
      </c>
    </row>
    <row r="159" spans="2:25" ht="19.2" thickTop="1" thickBot="1" x14ac:dyDescent="0.35">
      <c r="B159" s="334" t="s">
        <v>95</v>
      </c>
      <c r="C159" s="353">
        <v>2015</v>
      </c>
      <c r="D159" s="354">
        <v>2016</v>
      </c>
      <c r="E159" s="337" t="s">
        <v>62</v>
      </c>
      <c r="V159" s="334" t="s">
        <v>111</v>
      </c>
      <c r="W159" s="353">
        <v>42368</v>
      </c>
      <c r="X159" s="353">
        <v>42734</v>
      </c>
      <c r="Y159" s="337" t="s">
        <v>62</v>
      </c>
    </row>
    <row r="160" spans="2:25" ht="16.8" thickTop="1" thickBot="1" x14ac:dyDescent="0.35">
      <c r="B160" s="342" t="s">
        <v>461</v>
      </c>
      <c r="C160" s="51">
        <v>1646.50922242</v>
      </c>
      <c r="D160" s="355">
        <v>1994.9532605100001</v>
      </c>
      <c r="E160" s="344">
        <v>0.21162592553102444</v>
      </c>
      <c r="V160" s="342" t="s">
        <v>465</v>
      </c>
      <c r="W160" s="51">
        <v>1646.50922242</v>
      </c>
      <c r="X160" s="355">
        <v>1994.9532605100001</v>
      </c>
      <c r="Y160" s="344">
        <v>0.21162592553102444</v>
      </c>
    </row>
    <row r="161" spans="2:25" ht="16.8" thickTop="1" thickBot="1" x14ac:dyDescent="0.35">
      <c r="B161" s="356" t="s">
        <v>224</v>
      </c>
      <c r="C161" s="357">
        <v>1646.50922242</v>
      </c>
      <c r="D161" s="358">
        <v>1994.9532605100001</v>
      </c>
      <c r="E161" s="359">
        <v>0.21162592553102444</v>
      </c>
      <c r="V161" s="356" t="s">
        <v>224</v>
      </c>
      <c r="W161" s="357">
        <v>1646.50922242</v>
      </c>
      <c r="X161" s="358">
        <v>1994.9532605100001</v>
      </c>
      <c r="Y161" s="359">
        <v>0.21162592553102444</v>
      </c>
    </row>
    <row r="162" spans="2:25" ht="16.2" thickTop="1" x14ac:dyDescent="0.3">
      <c r="B162" s="360" t="s">
        <v>463</v>
      </c>
      <c r="C162" s="361">
        <v>9.4455330800000006</v>
      </c>
      <c r="D162" s="362">
        <v>87.387043419999998</v>
      </c>
      <c r="E162" s="363" t="s">
        <v>415</v>
      </c>
      <c r="F162" s="368"/>
      <c r="V162" s="360" t="s">
        <v>455</v>
      </c>
      <c r="W162" s="361">
        <v>9.4455330800000006</v>
      </c>
      <c r="X162" s="362">
        <v>87.387043419999998</v>
      </c>
      <c r="Y162" s="363" t="s">
        <v>415</v>
      </c>
    </row>
    <row r="163" spans="2:25" ht="16.2" thickBot="1" x14ac:dyDescent="0.35">
      <c r="B163" s="364" t="s">
        <v>467</v>
      </c>
      <c r="C163" s="365">
        <v>5.7367022008641905E-3</v>
      </c>
      <c r="D163" s="366">
        <v>4.3804055538454033E-2</v>
      </c>
      <c r="E163" s="348">
        <v>0</v>
      </c>
      <c r="V163" s="364" t="s">
        <v>458</v>
      </c>
      <c r="W163" s="365">
        <v>5.7367022008641905E-3</v>
      </c>
      <c r="X163" s="366">
        <v>4.3804055538454033E-2</v>
      </c>
      <c r="Y163" s="348">
        <v>0</v>
      </c>
    </row>
    <row r="164" spans="2:25" ht="15" thickTop="1" x14ac:dyDescent="0.3">
      <c r="B164" s="369"/>
      <c r="C164" s="370"/>
      <c r="D164" s="370"/>
      <c r="E164" s="371"/>
      <c r="V164" s="86"/>
      <c r="W164" s="86"/>
      <c r="X164" s="86"/>
      <c r="Y164" s="86"/>
    </row>
    <row r="165" spans="2:25" ht="15" thickBot="1" x14ac:dyDescent="0.35">
      <c r="B165" s="369"/>
      <c r="C165" s="370"/>
      <c r="D165" s="370"/>
      <c r="E165" s="372"/>
      <c r="V165" s="86"/>
      <c r="W165" s="86"/>
      <c r="X165" s="86"/>
      <c r="Y165" s="86"/>
    </row>
    <row r="166" spans="2:25" ht="22.2" thickTop="1" thickBot="1" x14ac:dyDescent="0.35">
      <c r="B166" s="332" t="s">
        <v>20</v>
      </c>
      <c r="C166" s="351"/>
      <c r="D166" s="351"/>
      <c r="E166" s="352" t="s">
        <v>13</v>
      </c>
      <c r="V166" s="332" t="s">
        <v>24</v>
      </c>
      <c r="W166" s="351"/>
      <c r="X166" s="351"/>
      <c r="Y166" s="352" t="s">
        <v>48</v>
      </c>
    </row>
    <row r="167" spans="2:25" ht="19.2" thickTop="1" thickBot="1" x14ac:dyDescent="0.35">
      <c r="B167" s="334" t="s">
        <v>95</v>
      </c>
      <c r="C167" s="335">
        <v>2015</v>
      </c>
      <c r="D167" s="373">
        <v>2016</v>
      </c>
      <c r="E167" s="349" t="s">
        <v>62</v>
      </c>
      <c r="V167" s="334" t="s">
        <v>111</v>
      </c>
      <c r="W167" s="335">
        <v>2015</v>
      </c>
      <c r="X167" s="373">
        <v>2016</v>
      </c>
      <c r="Y167" s="349" t="s">
        <v>62</v>
      </c>
    </row>
    <row r="168" spans="2:25" ht="16.2" thickTop="1" x14ac:dyDescent="0.3">
      <c r="B168" s="374" t="s">
        <v>219</v>
      </c>
      <c r="C168" s="46">
        <v>1424.66678114</v>
      </c>
      <c r="D168" s="375">
        <v>1424.2628881000001</v>
      </c>
      <c r="E168" s="376">
        <v>-2.8350000529719921E-4</v>
      </c>
      <c r="V168" s="374" t="s">
        <v>225</v>
      </c>
      <c r="W168" s="46">
        <v>1424.66678114</v>
      </c>
      <c r="X168" s="375">
        <v>1424.2628881000001</v>
      </c>
      <c r="Y168" s="376">
        <v>-2.8350000529719921E-4</v>
      </c>
    </row>
    <row r="169" spans="2:25" ht="15.6" x14ac:dyDescent="0.3">
      <c r="B169" s="374" t="s">
        <v>220</v>
      </c>
      <c r="C169" s="46">
        <v>78.911493480000004</v>
      </c>
      <c r="D169" s="375">
        <v>111.72122692000001</v>
      </c>
      <c r="E169" s="376">
        <v>0.41577889345505259</v>
      </c>
      <c r="V169" s="374" t="s">
        <v>226</v>
      </c>
      <c r="W169" s="46">
        <v>78.911493480000004</v>
      </c>
      <c r="X169" s="375">
        <v>111.72122692000001</v>
      </c>
      <c r="Y169" s="376">
        <v>0.41577889345505259</v>
      </c>
    </row>
    <row r="170" spans="2:25" ht="16.2" thickBot="1" x14ac:dyDescent="0.35">
      <c r="B170" s="374" t="s">
        <v>223</v>
      </c>
      <c r="C170" s="46">
        <v>1.5348323899999998</v>
      </c>
      <c r="D170" s="375">
        <v>1.7575891299999999</v>
      </c>
      <c r="E170" s="376">
        <v>0.145134244919082</v>
      </c>
      <c r="V170" s="374" t="s">
        <v>229</v>
      </c>
      <c r="W170" s="46">
        <v>1.5348323899999998</v>
      </c>
      <c r="X170" s="375">
        <v>1.7575891299999999</v>
      </c>
      <c r="Y170" s="376">
        <v>0.145134244919082</v>
      </c>
    </row>
    <row r="171" spans="2:25" ht="21.75" customHeight="1" thickTop="1" thickBot="1" x14ac:dyDescent="0.35">
      <c r="B171" s="356" t="s">
        <v>224</v>
      </c>
      <c r="C171" s="357">
        <v>1505.11310701</v>
      </c>
      <c r="D171" s="358">
        <v>1537.74170415</v>
      </c>
      <c r="E171" s="359">
        <v>2.1678501760454827E-2</v>
      </c>
      <c r="V171" s="356" t="s">
        <v>224</v>
      </c>
      <c r="W171" s="357">
        <v>1505.11310701</v>
      </c>
      <c r="X171" s="358">
        <v>1537.74170415</v>
      </c>
      <c r="Y171" s="359">
        <v>2.1678501760454827E-2</v>
      </c>
    </row>
    <row r="172" spans="2:25" ht="15.6" thickTop="1" thickBot="1" x14ac:dyDescent="0.35">
      <c r="B172" s="80"/>
      <c r="C172" s="80"/>
      <c r="D172" s="80"/>
      <c r="E172" s="80"/>
      <c r="F172" s="86"/>
      <c r="V172" s="86"/>
      <c r="W172" s="86"/>
      <c r="X172" s="86"/>
      <c r="Y172" s="86"/>
    </row>
    <row r="173" spans="2:25" ht="22.2" thickTop="1" thickBot="1" x14ac:dyDescent="0.35">
      <c r="B173" s="332" t="s">
        <v>20</v>
      </c>
      <c r="C173" s="351"/>
      <c r="D173" s="351"/>
      <c r="E173" s="352" t="s">
        <v>14</v>
      </c>
      <c r="F173" s="86"/>
      <c r="V173" s="332" t="s">
        <v>24</v>
      </c>
      <c r="W173" s="351"/>
      <c r="X173" s="351"/>
      <c r="Y173" s="352" t="s">
        <v>49</v>
      </c>
    </row>
    <row r="174" spans="2:25" ht="19.2" thickTop="1" thickBot="1" x14ac:dyDescent="0.35">
      <c r="B174" s="334" t="s">
        <v>95</v>
      </c>
      <c r="C174" s="335">
        <v>2015</v>
      </c>
      <c r="D174" s="373">
        <v>2016</v>
      </c>
      <c r="E174" s="349" t="s">
        <v>62</v>
      </c>
      <c r="F174" s="86"/>
      <c r="V174" s="334" t="s">
        <v>111</v>
      </c>
      <c r="W174" s="335">
        <v>42368</v>
      </c>
      <c r="X174" s="335">
        <v>42734</v>
      </c>
      <c r="Y174" s="349" t="s">
        <v>62</v>
      </c>
    </row>
    <row r="175" spans="2:25" ht="16.2" thickTop="1" x14ac:dyDescent="0.3">
      <c r="B175" s="374" t="s">
        <v>219</v>
      </c>
      <c r="C175" s="46">
        <v>1637.0636893399999</v>
      </c>
      <c r="D175" s="375">
        <v>1907.56621709</v>
      </c>
      <c r="E175" s="376">
        <v>0.16523641047774751</v>
      </c>
      <c r="F175" s="86"/>
      <c r="V175" s="374" t="s">
        <v>225</v>
      </c>
      <c r="W175" s="46">
        <v>1637.0636893399999</v>
      </c>
      <c r="X175" s="375">
        <v>1907.56621709</v>
      </c>
      <c r="Y175" s="376">
        <v>0.16523641047774751</v>
      </c>
    </row>
    <row r="176" spans="2:25" ht="16.2" thickBot="1" x14ac:dyDescent="0.35">
      <c r="B176" s="374" t="s">
        <v>220</v>
      </c>
      <c r="C176" s="46">
        <v>9.4455330800000006</v>
      </c>
      <c r="D176" s="375">
        <v>87.387043419999998</v>
      </c>
      <c r="E176" s="376" t="s">
        <v>193</v>
      </c>
      <c r="F176" s="86"/>
      <c r="V176" s="374" t="s">
        <v>226</v>
      </c>
      <c r="W176" s="46">
        <v>9.4455330800000006</v>
      </c>
      <c r="X176" s="375">
        <v>87.387043419999998</v>
      </c>
      <c r="Y176" s="376" t="s">
        <v>193</v>
      </c>
    </row>
    <row r="177" spans="2:25" ht="16.8" thickTop="1" thickBot="1" x14ac:dyDescent="0.35">
      <c r="B177" s="356" t="s">
        <v>224</v>
      </c>
      <c r="C177" s="357">
        <v>1646.5092224199998</v>
      </c>
      <c r="D177" s="358">
        <v>1994.9532605100001</v>
      </c>
      <c r="E177" s="359">
        <v>0.21162592553102466</v>
      </c>
      <c r="F177" s="86"/>
      <c r="V177" s="356" t="s">
        <v>224</v>
      </c>
      <c r="W177" s="357">
        <v>1646.5092224199998</v>
      </c>
      <c r="X177" s="358">
        <v>1994.9532605100001</v>
      </c>
      <c r="Y177" s="359">
        <v>0.21162592553102466</v>
      </c>
    </row>
    <row r="178" spans="2:25" ht="15" thickTop="1" x14ac:dyDescent="0.3"/>
    <row r="197" ht="8.25" customHeight="1" x14ac:dyDescent="0.3"/>
  </sheetData>
  <mergeCells count="20">
    <mergeCell ref="C61:E61"/>
    <mergeCell ref="F61:H61"/>
    <mergeCell ref="I61:K61"/>
    <mergeCell ref="C41:E41"/>
    <mergeCell ref="F41:H41"/>
    <mergeCell ref="I41:K41"/>
    <mergeCell ref="AF61:AG61"/>
    <mergeCell ref="AH61:AJ61"/>
    <mergeCell ref="N61:P61"/>
    <mergeCell ref="AH41:AJ41"/>
    <mergeCell ref="N41:P41"/>
    <mergeCell ref="W41:Y41"/>
    <mergeCell ref="Z41:AB41"/>
    <mergeCell ref="AC41:AE41"/>
    <mergeCell ref="AF41:AG41"/>
    <mergeCell ref="L41:M41"/>
    <mergeCell ref="L61:M61"/>
    <mergeCell ref="W61:Y61"/>
    <mergeCell ref="Z61:AB61"/>
    <mergeCell ref="AC61:AE6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caranda</cp:lastModifiedBy>
  <cp:lastPrinted>2015-07-28T08:49:30Z</cp:lastPrinted>
  <dcterms:created xsi:type="dcterms:W3CDTF">2013-05-14T10:24:32Z</dcterms:created>
  <dcterms:modified xsi:type="dcterms:W3CDTF">2017-02-28T18:27:49Z</dcterms:modified>
</cp:coreProperties>
</file>