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6" windowWidth="18912" windowHeight="10800" activeTab="1"/>
  </bookViews>
  <sheets>
    <sheet name="Grupo ACS" sheetId="1" r:id="rId1"/>
    <sheet name="Actividades . Activities" sheetId="2" r:id="rId2"/>
  </sheets>
  <definedNames/>
  <calcPr fullCalcOnLoad="1"/>
</workbook>
</file>

<file path=xl/sharedStrings.xml><?xml version="1.0" encoding="utf-8"?>
<sst xmlns="http://schemas.openxmlformats.org/spreadsheetml/2006/main" count="1321" uniqueCount="451">
  <si>
    <t>Grupo ACS</t>
  </si>
  <si>
    <t>Euro Million</t>
  </si>
  <si>
    <t>Millones de Euros</t>
  </si>
  <si>
    <t>HOCHTIEF AG</t>
  </si>
  <si>
    <t>Key operating &amp; financial figures</t>
  </si>
  <si>
    <t>Million Euro</t>
  </si>
  <si>
    <t>Turnover</t>
  </si>
  <si>
    <t>Months</t>
  </si>
  <si>
    <t>EBITDA</t>
  </si>
  <si>
    <t xml:space="preserve">Margin </t>
  </si>
  <si>
    <t>EBIT</t>
  </si>
  <si>
    <t>Net Investments</t>
  </si>
  <si>
    <t>Cuenta de Resultados Consolidada</t>
  </si>
  <si>
    <t>Income statement</t>
  </si>
  <si>
    <t>Ventas por Áreas Geográficas</t>
  </si>
  <si>
    <t>TOTAL</t>
  </si>
  <si>
    <t>Cartera por Áreas Geográficas</t>
  </si>
  <si>
    <t>Sales per Geographical Areas</t>
  </si>
  <si>
    <t>Spain</t>
  </si>
  <si>
    <t>Rest of Europe</t>
  </si>
  <si>
    <t>America</t>
  </si>
  <si>
    <t>Asia Pacific</t>
  </si>
  <si>
    <t>Africa</t>
  </si>
  <si>
    <t>Backlog per Geographical Areas</t>
  </si>
  <si>
    <t>Ventas por Áreas Geográficas (no incluye eliminaciones entre las áreas de actividad)</t>
  </si>
  <si>
    <t>Construcción</t>
  </si>
  <si>
    <t>Servicios Industriales</t>
  </si>
  <si>
    <t>Medio Ambiente</t>
  </si>
  <si>
    <t>Sales per Geographical Area (inter area of activity adjustments excluded)</t>
  </si>
  <si>
    <t>Construction</t>
  </si>
  <si>
    <t>Industrial Services</t>
  </si>
  <si>
    <t>Environment</t>
  </si>
  <si>
    <t>Backlog per Geographical Area</t>
  </si>
  <si>
    <t>Resultados Operativos</t>
  </si>
  <si>
    <t>Operating Results</t>
  </si>
  <si>
    <t>Resultados financieros</t>
  </si>
  <si>
    <t>Financial Results</t>
  </si>
  <si>
    <t>Empresas Asociadas</t>
  </si>
  <si>
    <t>Balance de Situación Consolidado</t>
  </si>
  <si>
    <t>Patrimonio Neto</t>
  </si>
  <si>
    <t>Consolidated balance sheet</t>
  </si>
  <si>
    <t>Net Worth</t>
  </si>
  <si>
    <t>Evolución Fondo de Maniobra</t>
  </si>
  <si>
    <t>Working Capital evolution</t>
  </si>
  <si>
    <t>Endeudamiento Neto (€ mn)</t>
  </si>
  <si>
    <t>Corporación y Ajustes</t>
  </si>
  <si>
    <t>Flujos Netos de Efectivo</t>
  </si>
  <si>
    <t>Net Cash Flows</t>
  </si>
  <si>
    <t>Desglose de Inversiones</t>
  </si>
  <si>
    <t>Investments</t>
  </si>
  <si>
    <t xml:space="preserve">Million Euro </t>
  </si>
  <si>
    <t xml:space="preserve">Backlog </t>
  </si>
  <si>
    <t>Working Capital</t>
  </si>
  <si>
    <t>Net Debt</t>
  </si>
  <si>
    <t>ND/Ebitda</t>
  </si>
  <si>
    <t>Sales per geographical areas</t>
  </si>
  <si>
    <t>Backlog per geographical areas</t>
  </si>
  <si>
    <t>HOCHTIEF</t>
  </si>
  <si>
    <t>Desglose por actividades</t>
  </si>
  <si>
    <t>Turnover breakdown by activity</t>
  </si>
  <si>
    <t>Backlog breakdown by activity</t>
  </si>
  <si>
    <t>Desglose de las Ventas por actividad</t>
  </si>
  <si>
    <t>Desglose de la Cartera por actividad</t>
  </si>
  <si>
    <t>Sales breakdown</t>
  </si>
  <si>
    <t>TURNOVER</t>
  </si>
  <si>
    <t>Principales magnitudes operativas y financieras</t>
  </si>
  <si>
    <t>Conciliación Bº Neto</t>
  </si>
  <si>
    <t>Recurrent Net Profit</t>
  </si>
  <si>
    <t>Consolidated Income Statement</t>
  </si>
  <si>
    <t>Profit from Associates</t>
  </si>
  <si>
    <t>Projacts &amp; financial (Gross)</t>
  </si>
  <si>
    <t>* The Joint Ventures Net Results, which are those companies that are executing projects but managed with partners, has been included in the Total Income figure, whilst the Results on Equity Method includes the net results of the rest of affiliated companies</t>
  </si>
  <si>
    <t>9M14</t>
  </si>
  <si>
    <t>9M15</t>
  </si>
  <si>
    <t>Var.</t>
  </si>
  <si>
    <t>Ventas</t>
  </si>
  <si>
    <t>Cartera</t>
  </si>
  <si>
    <t>Backlog</t>
  </si>
  <si>
    <t>Meses</t>
  </si>
  <si>
    <t>EBITDA*</t>
  </si>
  <si>
    <t xml:space="preserve">Margen </t>
  </si>
  <si>
    <t>EBIT*</t>
  </si>
  <si>
    <t>Bº Neto Atribuible</t>
  </si>
  <si>
    <t>Attributable Net Profit</t>
  </si>
  <si>
    <t>BPA</t>
  </si>
  <si>
    <t>EPS</t>
  </si>
  <si>
    <t>Fondos Generados por las Actividades</t>
  </si>
  <si>
    <t>Cash Flow from Activities</t>
  </si>
  <si>
    <t>Inversiones Netas</t>
  </si>
  <si>
    <t>n.a.</t>
  </si>
  <si>
    <t>Inversiones</t>
  </si>
  <si>
    <t>Desinversiones</t>
  </si>
  <si>
    <t>Disposals</t>
  </si>
  <si>
    <t>Endeudamiento Neto</t>
  </si>
  <si>
    <t>Total Net Debt</t>
  </si>
  <si>
    <t>Deuda Neta de los Negocios</t>
  </si>
  <si>
    <t>Businesses' Net Debt</t>
  </si>
  <si>
    <t>Financiación de Proyectos</t>
  </si>
  <si>
    <t>Project Financing</t>
  </si>
  <si>
    <t>Detalle Principales Magnitudes Operativas</t>
  </si>
  <si>
    <t>Main figures details</t>
  </si>
  <si>
    <t>Directa</t>
  </si>
  <si>
    <t>Direct</t>
  </si>
  <si>
    <t>Proporcional*</t>
  </si>
  <si>
    <t>Proportional*</t>
  </si>
  <si>
    <t>Producción</t>
  </si>
  <si>
    <t>Work Done</t>
  </si>
  <si>
    <t>Directo</t>
  </si>
  <si>
    <t>* Referente a la participación proporcional de las entidades operativas conjuntas  y proyectos no consolidados globalmente en el Grupo</t>
  </si>
  <si>
    <t>* Refers to the proportional stake of the operating Joint Ventures and projects not fully consolidated in the Group</t>
  </si>
  <si>
    <t>Bº Neto Construcción</t>
  </si>
  <si>
    <t>Net Profit Construction</t>
  </si>
  <si>
    <t>Bº Neto Servicios Industriales</t>
  </si>
  <si>
    <t>Net Profit Industrial Services</t>
  </si>
  <si>
    <t>Bº Neto Medio Ambiente</t>
  </si>
  <si>
    <t>Net Profit Environment</t>
  </si>
  <si>
    <t>Bº Neto Corporación</t>
  </si>
  <si>
    <t>Net Profit Corporation</t>
  </si>
  <si>
    <t>Net Profit</t>
  </si>
  <si>
    <t>Importe Neto Cifra de Negocios</t>
  </si>
  <si>
    <t>Net Sales</t>
  </si>
  <si>
    <t>Otros ingresos</t>
  </si>
  <si>
    <t>Other revenues</t>
  </si>
  <si>
    <t>Rdo. Neto Entidades Operativas Conjuntas*</t>
  </si>
  <si>
    <t>Joint Ventures Net Results*</t>
  </si>
  <si>
    <t>Total Ingresos</t>
  </si>
  <si>
    <t>Total Income</t>
  </si>
  <si>
    <t>Gastos de explotación</t>
  </si>
  <si>
    <t>Operating expenses</t>
  </si>
  <si>
    <t>Gastos de personal</t>
  </si>
  <si>
    <t>Personnel expenses</t>
  </si>
  <si>
    <t>Beneficio Bruto de Explotación (EBITDA)</t>
  </si>
  <si>
    <t>Operating Cash Flow (EBITDA)</t>
  </si>
  <si>
    <t>Dotación a amortizaciones</t>
  </si>
  <si>
    <t>Fixed assets depreciation</t>
  </si>
  <si>
    <t>Provisiones de circulante</t>
  </si>
  <si>
    <t>Current assets provisions</t>
  </si>
  <si>
    <t>Beneficio Ordinario de Explotación (EBIT)</t>
  </si>
  <si>
    <t>Ordinary Operating Profit (EBIT)</t>
  </si>
  <si>
    <t>Deterioro y Rdo. por enajenación inmovilizado</t>
  </si>
  <si>
    <t>Impairment &amp; gains on fixed assets</t>
  </si>
  <si>
    <t>Otros resultados</t>
  </si>
  <si>
    <t>n.s.</t>
  </si>
  <si>
    <t>Other operating results</t>
  </si>
  <si>
    <t>Beneficio Neto de Explotación</t>
  </si>
  <si>
    <t>Operating Profit</t>
  </si>
  <si>
    <t>Ingresos Financieros</t>
  </si>
  <si>
    <t>Financial income</t>
  </si>
  <si>
    <t>Gastos Financieros</t>
  </si>
  <si>
    <t>Financial expenses</t>
  </si>
  <si>
    <t>Resultado Financiero Ordinario</t>
  </si>
  <si>
    <t>Ordinary Financial Result</t>
  </si>
  <si>
    <t>Diferencias de Cambio</t>
  </si>
  <si>
    <t>Foreign exchange results</t>
  </si>
  <si>
    <t>Variación valor razonable en inst. financieros</t>
  </si>
  <si>
    <t>Changes in fair value for finacial instruments</t>
  </si>
  <si>
    <t>Deterioro y Rdo. por enajenación inst. financieros</t>
  </si>
  <si>
    <t>Impairment &amp; gains on finacial instruments</t>
  </si>
  <si>
    <t>Resultado Financiero Neto</t>
  </si>
  <si>
    <t>Net Financial Result</t>
  </si>
  <si>
    <t>Rdo. Por Puesta en Equivalencia*</t>
  </si>
  <si>
    <t>Results on equity method*</t>
  </si>
  <si>
    <t>BAI Operaciones Continuadas</t>
  </si>
  <si>
    <t>PBT of continued operations</t>
  </si>
  <si>
    <t>Impuesto sobre Sociedades</t>
  </si>
  <si>
    <t>Corporate income tax</t>
  </si>
  <si>
    <t>BDI Operaciones Continuadas</t>
  </si>
  <si>
    <t>Net profit of continued operations</t>
  </si>
  <si>
    <t>BDI Actividades Interrumpidas</t>
  </si>
  <si>
    <t>Profit after taxes of the discontinued operations</t>
  </si>
  <si>
    <t>Beneficio del Ejercicio</t>
  </si>
  <si>
    <t xml:space="preserve">Consolidated Result </t>
  </si>
  <si>
    <t>Intereses Minoritarios</t>
  </si>
  <si>
    <t>Minority interest</t>
  </si>
  <si>
    <t>* El Resultado Neto de Entidades Operativas Conjuntas, que son las sociedades de ejecución de proyectos de gestión conjunta, se ha incluido en la cifra de Total Ingresos, mientras que el Resultado por Puesta en Equivalencia incluye el resultado neto del resto de las empresas participadas.</t>
  </si>
  <si>
    <t xml:space="preserve">Millones de Euros </t>
  </si>
  <si>
    <t>%</t>
  </si>
  <si>
    <t>España</t>
  </si>
  <si>
    <t>Resto de Europa</t>
  </si>
  <si>
    <t>América</t>
  </si>
  <si>
    <t>Asia Pacífico</t>
  </si>
  <si>
    <t>África</t>
  </si>
  <si>
    <t>Bº Bruto de Explotación (EBITDA)</t>
  </si>
  <si>
    <t>Margen EBITDA</t>
  </si>
  <si>
    <t>EBITDA Margin</t>
  </si>
  <si>
    <t>Depreciation</t>
  </si>
  <si>
    <t>Corporación</t>
  </si>
  <si>
    <t>Corporation</t>
  </si>
  <si>
    <t>Bº de Explotación (EBIT)</t>
  </si>
  <si>
    <t>Margen EBIT</t>
  </si>
  <si>
    <t>EBIT Margin</t>
  </si>
  <si>
    <t>Rdo. Neto Entidades Operativas Conjuntas</t>
  </si>
  <si>
    <t>Joint Ventures Net Results</t>
  </si>
  <si>
    <t>Rdo. Neto por Puesta en Equivalencia</t>
  </si>
  <si>
    <t>Results on equity method</t>
  </si>
  <si>
    <t>Foreign exchange Results</t>
  </si>
  <si>
    <t>Impairment non current assets results</t>
  </si>
  <si>
    <t>Results on non current assets disposals</t>
  </si>
  <si>
    <t>December-14</t>
  </si>
  <si>
    <t>Inmovilizado Intangible</t>
  </si>
  <si>
    <t>Intangible Fixed Assets</t>
  </si>
  <si>
    <t>Inmovilizado Material</t>
  </si>
  <si>
    <t>Tangible Fixed Assets</t>
  </si>
  <si>
    <t>Inversiones Cont. por el Método de la Participación</t>
  </si>
  <si>
    <t>Investments accounted by Equity Method</t>
  </si>
  <si>
    <t>Activos Financieros no Corrientes</t>
  </si>
  <si>
    <t>Long Term Financial Investments</t>
  </si>
  <si>
    <t>Imposiciones a Largo Plazo</t>
  </si>
  <si>
    <t>Long Term Deposits</t>
  </si>
  <si>
    <t>Deudores por Instrumentos Financieros</t>
  </si>
  <si>
    <t>Financial Instruments Debtors</t>
  </si>
  <si>
    <t>Activos por Impuesto Diferido</t>
  </si>
  <si>
    <t>Deferred Taxes Assets</t>
  </si>
  <si>
    <t>Activos no Corrientes</t>
  </si>
  <si>
    <t>Fixed and Non-current Assets</t>
  </si>
  <si>
    <t>Activos No Corrientes Mantenidos para la Venta</t>
  </si>
  <si>
    <t>Non Current Assets Held for Sale</t>
  </si>
  <si>
    <t>Existencias</t>
  </si>
  <si>
    <t>Inventories</t>
  </si>
  <si>
    <t>Deudores Comerciales y Otras Deudores</t>
  </si>
  <si>
    <t>Accounts receivables</t>
  </si>
  <si>
    <t>Cuenta a cobrar por venta de act. interrumpidas (CIM)</t>
  </si>
  <si>
    <t>Accounts receivables (proceeds on sale of discontinued ops.)</t>
  </si>
  <si>
    <t>Otros Activos Financieros Corrientes</t>
  </si>
  <si>
    <t>Short Term Financial Investments</t>
  </si>
  <si>
    <t xml:space="preserve">Otros Activos Corrientes </t>
  </si>
  <si>
    <t>Other Short Term Assets</t>
  </si>
  <si>
    <t>Efectivo y Otros Activos Líquidos Equivalentes</t>
  </si>
  <si>
    <t>Cash and banks</t>
  </si>
  <si>
    <t>Activos Corrientes</t>
  </si>
  <si>
    <t>Current Assets</t>
  </si>
  <si>
    <t>ACTIVO</t>
  </si>
  <si>
    <t>TOTAL ASSETS</t>
  </si>
  <si>
    <t>Fondos Propios</t>
  </si>
  <si>
    <t>Shareholders' Equity</t>
  </si>
  <si>
    <t>Ajustes por Cambios de Valor</t>
  </si>
  <si>
    <t>Adjustments from Value Changes</t>
  </si>
  <si>
    <t>Minority Interests</t>
  </si>
  <si>
    <t>Subvenciones</t>
  </si>
  <si>
    <t>Subsidies</t>
  </si>
  <si>
    <t>Pasivo Financiero a Largo Plazo</t>
  </si>
  <si>
    <t>Long Term Financial Liabilities</t>
  </si>
  <si>
    <t>Pasivos por impuesto diferido</t>
  </si>
  <si>
    <t>Deferred Taxes Liabilities</t>
  </si>
  <si>
    <t>Provisiones no Corrientes</t>
  </si>
  <si>
    <t>Long Term Provisions</t>
  </si>
  <si>
    <t>Acreedores por Instrumentos Financieros</t>
  </si>
  <si>
    <t>Financial Instruments Creditors</t>
  </si>
  <si>
    <t>Otros pasivos no Corrientes</t>
  </si>
  <si>
    <t>Other Long Term Accrued Liabilities</t>
  </si>
  <si>
    <t>Pasivos no Corrientes</t>
  </si>
  <si>
    <t>Non-current Liabilities</t>
  </si>
  <si>
    <t>Pasivos vinculados con activos mant. para la venta</t>
  </si>
  <si>
    <t>Liabilities from  Assets Held for Sale</t>
  </si>
  <si>
    <t xml:space="preserve">Provisiones corrientes   </t>
  </si>
  <si>
    <t>Short Term Provisions</t>
  </si>
  <si>
    <t>Pasivos financieros corrientes</t>
  </si>
  <si>
    <t>Short Term Financial Liabilities</t>
  </si>
  <si>
    <t>Acreedores Comerciales y Otras Cuentas a Pagar</t>
  </si>
  <si>
    <t>Trade accounts payables</t>
  </si>
  <si>
    <t>Otros Pasivos Corrientes</t>
  </si>
  <si>
    <t>Other current payables</t>
  </si>
  <si>
    <t>Pasivos Corrientes</t>
  </si>
  <si>
    <t>Current Liabilities</t>
  </si>
  <si>
    <t>PATRIMONIO NETO Y PASIVO</t>
  </si>
  <si>
    <t>TOTAL EQUITY &amp; LIABILITIES</t>
  </si>
  <si>
    <t>Corporación/Ajustes</t>
  </si>
  <si>
    <t>Adjustment s from  Value Changes</t>
  </si>
  <si>
    <t>Net Debt (€ mn)</t>
  </si>
  <si>
    <t>Environmental Services</t>
  </si>
  <si>
    <t>Corporation / Adjustments</t>
  </si>
  <si>
    <t>Deuda con entidades de crédito a L/P</t>
  </si>
  <si>
    <t>LT loans from credit entities</t>
  </si>
  <si>
    <t>Deuda con entidades de crédito a C/P</t>
  </si>
  <si>
    <t>ST loans from credit entities</t>
  </si>
  <si>
    <t>Deuda con entidades de crédito</t>
  </si>
  <si>
    <t>Debt with Credit Entities</t>
  </si>
  <si>
    <t>Bonos y Obligaciones</t>
  </si>
  <si>
    <t>Bonds</t>
  </si>
  <si>
    <t>Financiación sin recurso</t>
  </si>
  <si>
    <t>Non Recourse Financing</t>
  </si>
  <si>
    <t>Otros pasivos financieros</t>
  </si>
  <si>
    <t>Other financial liabilities</t>
  </si>
  <si>
    <t>Total Deuda Bruta Externa</t>
  </si>
  <si>
    <t>Total External Gross Debt</t>
  </si>
  <si>
    <t>Deuda Neta empresas Grupo y Asociadas</t>
  </si>
  <si>
    <t>Net debt with Group's companies &amp; Affiliates</t>
  </si>
  <si>
    <t>Total Deuda Bruta</t>
  </si>
  <si>
    <t>Total Gross Debt</t>
  </si>
  <si>
    <t>IFT e Imposiciones a plazo</t>
  </si>
  <si>
    <t xml:space="preserve">ST &amp; other financial investments </t>
  </si>
  <si>
    <t>Efectivo y otros activos líquidos</t>
  </si>
  <si>
    <t>Cash &amp; Equivalents</t>
  </si>
  <si>
    <t>Total Efectivo y Activos Líquidos</t>
  </si>
  <si>
    <t>Total cash and equivalents</t>
  </si>
  <si>
    <t>ENDEUDAMIENTO NETO</t>
  </si>
  <si>
    <t>NET DEBT</t>
  </si>
  <si>
    <t xml:space="preserve">HOT </t>
  </si>
  <si>
    <t>ACS exHOT</t>
  </si>
  <si>
    <t>Flujos de Efectivo de Actividades Operativas antes de Capital Circulante</t>
  </si>
  <si>
    <t>Cash Flow from Operating Activities before Working Capital</t>
  </si>
  <si>
    <t>Cambios en el capital circulante operativo</t>
  </si>
  <si>
    <t>Operating working capital variation</t>
  </si>
  <si>
    <t>Flujos Netos de Efectivo por Actividades Operativas</t>
  </si>
  <si>
    <t>Cash Flow from Operating Activities</t>
  </si>
  <si>
    <t>1. Pagos por inversiones</t>
  </si>
  <si>
    <t xml:space="preserve">1. Payments due for investments </t>
  </si>
  <si>
    <t>2. Cobros por desinversiones</t>
  </si>
  <si>
    <t>2. Cash collected from disposals</t>
  </si>
  <si>
    <t>Flujos Netos de Efectivo por Actividades de Inversión</t>
  </si>
  <si>
    <t>Cash flow from Investing Activities</t>
  </si>
  <si>
    <t>1. (Compra)/Venta de acciones propias</t>
  </si>
  <si>
    <t>1. Treasury stock acquisition</t>
  </si>
  <si>
    <t>2. Pagos por dividendos</t>
  </si>
  <si>
    <t>2. Dividends paid</t>
  </si>
  <si>
    <t>3. Otras fuentes de financiación</t>
  </si>
  <si>
    <t>3. Other financial sources</t>
  </si>
  <si>
    <t>Otros Flujos Netos de Efectivo</t>
  </si>
  <si>
    <t>Other Cash Flows</t>
  </si>
  <si>
    <t>Caja generada / (consumida)</t>
  </si>
  <si>
    <t>Total Cash Flow generated / (Consumed)</t>
  </si>
  <si>
    <t>Inversiones Operativas</t>
  </si>
  <si>
    <t>Inversiones en Proyectos y Financieras</t>
  </si>
  <si>
    <t>Total Inversiones</t>
  </si>
  <si>
    <t>Desinversiones Operativas</t>
  </si>
  <si>
    <t>Desinversiones Financieras</t>
  </si>
  <si>
    <t>Total Desin-versiones</t>
  </si>
  <si>
    <t>Operating Capex</t>
  </si>
  <si>
    <t xml:space="preserve">Investments in Projects &amp; Financial </t>
  </si>
  <si>
    <t>Total Investments</t>
  </si>
  <si>
    <t>Operating Disposals</t>
  </si>
  <si>
    <t>Financial Disposals</t>
  </si>
  <si>
    <t>Total Disposals</t>
  </si>
  <si>
    <t>Dragados</t>
  </si>
  <si>
    <t>Hochtief</t>
  </si>
  <si>
    <t>Iridium</t>
  </si>
  <si>
    <t xml:space="preserve">Environmental Services  </t>
  </si>
  <si>
    <t>Corporation &amp; others</t>
  </si>
  <si>
    <t>CIFRA DE NEGOCIO</t>
  </si>
  <si>
    <t xml:space="preserve">Medio Ambiente  </t>
  </si>
  <si>
    <t>Corporación / Ajustes</t>
  </si>
  <si>
    <t>Bº BRUTO EXPLOTACIÓN (EBITDA)</t>
  </si>
  <si>
    <t>Bº EXPLOTACIÓN (EBIT)</t>
  </si>
  <si>
    <t>Bº NETO</t>
  </si>
  <si>
    <t>NET PROFIT</t>
  </si>
  <si>
    <t>INVERSIONES NETAS</t>
  </si>
  <si>
    <t>NET INVESTMENTS</t>
  </si>
  <si>
    <t>CARTERA</t>
  </si>
  <si>
    <t>BACKLOG</t>
  </si>
  <si>
    <t>meses</t>
  </si>
  <si>
    <t>months</t>
  </si>
  <si>
    <t>DEUDA NETA</t>
  </si>
  <si>
    <t>Datos de la acción ACS (YTD)</t>
  </si>
  <si>
    <t>ACS Shares Data (YTD)</t>
  </si>
  <si>
    <t xml:space="preserve">Precio de cierre </t>
  </si>
  <si>
    <t>Closing price</t>
  </si>
  <si>
    <t>Evolución</t>
  </si>
  <si>
    <t>Performance</t>
  </si>
  <si>
    <t>Máximo del período</t>
  </si>
  <si>
    <t>Maximum in the period</t>
  </si>
  <si>
    <t>Fecha Máximo del período</t>
  </si>
  <si>
    <t>Maximum Date</t>
  </si>
  <si>
    <t>Mínimo del período</t>
  </si>
  <si>
    <t>Minimum in the period</t>
  </si>
  <si>
    <t>Fecha Mínimo del período</t>
  </si>
  <si>
    <t>Minimum Date</t>
  </si>
  <si>
    <t>Promedio del período</t>
  </si>
  <si>
    <t>Average in the period</t>
  </si>
  <si>
    <t>Volumen total títulos (miles)</t>
  </si>
  <si>
    <t>Total volume (´000)</t>
  </si>
  <si>
    <t>Volumen medio diario títulos (miles)</t>
  </si>
  <si>
    <t>Daily average volume (´000)</t>
  </si>
  <si>
    <t>Total efectivo negociado (€ millones)</t>
  </si>
  <si>
    <t>Total traded effective (€ mn)</t>
  </si>
  <si>
    <t>Efectivo medio diario (€ millones)</t>
  </si>
  <si>
    <t>Daily average effective (€ mn)</t>
  </si>
  <si>
    <t>Número de acciones (millones)</t>
  </si>
  <si>
    <t>Number of shares (mn)</t>
  </si>
  <si>
    <t>Capitalización bursátil (€ millones)</t>
  </si>
  <si>
    <t>Market cap (€ mn)</t>
  </si>
  <si>
    <t xml:space="preserve">Bº Neto </t>
  </si>
  <si>
    <t>Proyectos y financieras (Inv. Brutas)</t>
  </si>
  <si>
    <t>Fondo Maniobra</t>
  </si>
  <si>
    <t xml:space="preserve">Deuda Neta </t>
  </si>
  <si>
    <t xml:space="preserve">DN/Ebitda </t>
  </si>
  <si>
    <t>HOCHTIEF (Aport. ACS)</t>
  </si>
  <si>
    <t>Ajustes</t>
  </si>
  <si>
    <t>Total</t>
  </si>
  <si>
    <t>HOCHTIEF (ACS contr.)</t>
  </si>
  <si>
    <t>Adjustments</t>
  </si>
  <si>
    <t>Sales</t>
  </si>
  <si>
    <t>Margin</t>
  </si>
  <si>
    <t>Rdos. Financieros Netos</t>
  </si>
  <si>
    <t>Net Financial Results</t>
  </si>
  <si>
    <t>Bº por Puesta Equiv.</t>
  </si>
  <si>
    <t>Equity Method</t>
  </si>
  <si>
    <t>Otros Rdos.</t>
  </si>
  <si>
    <t>Other Results</t>
  </si>
  <si>
    <t>BAI</t>
  </si>
  <si>
    <t>EBT</t>
  </si>
  <si>
    <t>Impuestos</t>
  </si>
  <si>
    <t>Taxes</t>
  </si>
  <si>
    <t>BDI Act. Interrumpidas</t>
  </si>
  <si>
    <t>Profit from Disc. Operations</t>
  </si>
  <si>
    <t>Minoritarios</t>
  </si>
  <si>
    <t>Minorities</t>
  </si>
  <si>
    <t>Bº Neto</t>
  </si>
  <si>
    <t>Europa</t>
  </si>
  <si>
    <t>Europe</t>
  </si>
  <si>
    <t>Holding</t>
  </si>
  <si>
    <t>Proyectos (Inv. Brutas)</t>
  </si>
  <si>
    <t>Projects (Gross Inv.)</t>
  </si>
  <si>
    <t>Deuda Neta</t>
  </si>
  <si>
    <t>Mantenimiento Industrial</t>
  </si>
  <si>
    <t>Support Services</t>
  </si>
  <si>
    <t>Redes</t>
  </si>
  <si>
    <t>Networks</t>
  </si>
  <si>
    <t>Instalaciones Especializadas</t>
  </si>
  <si>
    <t>Specialized Products</t>
  </si>
  <si>
    <t>Sistemas de Control</t>
  </si>
  <si>
    <t>Control Systems</t>
  </si>
  <si>
    <t>Proyectos Integrados</t>
  </si>
  <si>
    <t>EPC Projects</t>
  </si>
  <si>
    <t>Energía Renovable: Generación</t>
  </si>
  <si>
    <t>Renewable Energy: Generation</t>
  </si>
  <si>
    <t>Eliminaciones de Consolidación</t>
  </si>
  <si>
    <t>Consolidation Adjustments</t>
  </si>
  <si>
    <t>Total Internacional</t>
  </si>
  <si>
    <t>International</t>
  </si>
  <si>
    <t>% sobre el total de ventas</t>
  </si>
  <si>
    <t>% over total sales</t>
  </si>
  <si>
    <t>Cartera por Actividad</t>
  </si>
  <si>
    <t>Backlor per activity</t>
  </si>
  <si>
    <t>TOTAL CARTERA</t>
  </si>
  <si>
    <t>TOTAL BACKLOG</t>
  </si>
  <si>
    <t>% sobre el total de cartera</t>
  </si>
  <si>
    <t>% over total backlog</t>
  </si>
  <si>
    <t xml:space="preserve">Cartera </t>
  </si>
  <si>
    <t>Fondo de Maniobra</t>
  </si>
  <si>
    <t>Tratamiento de Residuos</t>
  </si>
  <si>
    <t>Waste Treatment</t>
  </si>
  <si>
    <t>Servicios Urbanos</t>
  </si>
  <si>
    <t>Urban Services</t>
  </si>
  <si>
    <t>Logística</t>
  </si>
  <si>
    <t>Logistics</t>
  </si>
  <si>
    <t>Mantenimiento Integral</t>
  </si>
  <si>
    <t>Facility Management</t>
  </si>
  <si>
    <t>Internacional</t>
  </si>
  <si>
    <t>% ventas</t>
  </si>
  <si>
    <t>% cartera</t>
  </si>
  <si>
    <t>n.s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</si>
</sst>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0\ _ ;\(#,##0\)_ "/>
    <numFmt numFmtId="166" formatCode="\+0.0%;\-0.0%"/>
    <numFmt numFmtId="167" formatCode="\+0%;\-0%"/>
    <numFmt numFmtId="168" formatCode="0.0%\ ;[Red]\(0.0%\)"/>
    <numFmt numFmtId="169" formatCode="#,##0.0\ ;\(#,##0.0\)\ "/>
    <numFmt numFmtId="170" formatCode="0.0\ %;\(0.0\ %\)"/>
    <numFmt numFmtId="171" formatCode="[$-C0A]mmm\-yy;@"/>
    <numFmt numFmtId="172" formatCode="[$-409]mmm\-yy;@"/>
    <numFmt numFmtId="173" formatCode="0.0%"/>
    <numFmt numFmtId="174" formatCode="0\ %;\(0\ %\)"/>
    <numFmt numFmtId="175" formatCode="#,##0\ _p;\(#,##0\)_p;&quot;&quot;"/>
    <numFmt numFmtId="176" formatCode="[$-C0A]d\ &quot;de&quot;\ mmmm\ &quot;de&quot;\ yyyy;@"/>
    <numFmt numFmtId="177" formatCode="[$-409]mmmm\ d\,\ yyyy;@"/>
    <numFmt numFmtId="178" formatCode="#,##0\ _p;[Red]\(#,##0\)_p"/>
    <numFmt numFmtId="179" formatCode="0.0\x"/>
    <numFmt numFmtId="180" formatCode="#,##0.0"/>
    <numFmt numFmtId="181" formatCode="0.0\ %\ ;[Red]\(0.0\ %\)"/>
    <numFmt numFmtId="182" formatCode="\+0.0\ %\ ;\-0.0\ %\ "/>
    <numFmt numFmtId="183" formatCode="#,##0.0\ _p;\(#,##0.0\)_p;&quot;&quot;"/>
    <numFmt numFmtId="184" formatCode="0_);\(0\)"/>
    <numFmt numFmtId="185" formatCode="_-* #,##0.00\ [$€-1]_-;\-* #,##0.00\ [$€-1]_-;_-* &quot;-&quot;??\ [$€-1]_-"/>
    <numFmt numFmtId="186" formatCode="#,##0\ _p"/>
    <numFmt numFmtId="187" formatCode="#,##0.00\ _p"/>
    <numFmt numFmtId="188" formatCode="#,##0.00\ [$€-1]_);\(#,##0.00\ [$€-1]\)"/>
    <numFmt numFmtId="189" formatCode="_-* #,##0\ _P_t_s_-;\-* #,##0\ _P_t_s_-;_-* &quot;-&quot;\ _P_t_s_-;_-@_-"/>
    <numFmt numFmtId="190" formatCode="_-* #,##0.00\ _p_t_a_-;\-* #,##0.00\ _p_t_a_-;_-* &quot;-&quot;??\ _p_t_a_-;_-@_-"/>
  </numFmts>
  <fonts count="136">
    <font>
      <sz val="11"/>
      <color theme="1"/>
      <name val="Calibri"/>
      <family val="2"/>
    </font>
    <font>
      <sz val="11"/>
      <color indexed="8"/>
      <name val="Calibri"/>
      <family val="2"/>
    </font>
    <font>
      <sz val="10"/>
      <name val="Calibri"/>
      <family val="2"/>
    </font>
    <font>
      <b/>
      <sz val="14"/>
      <name val="Calibri"/>
      <family val="2"/>
    </font>
    <font>
      <b/>
      <i/>
      <sz val="12"/>
      <name val="Calibri"/>
      <family val="2"/>
    </font>
    <font>
      <b/>
      <sz val="12"/>
      <name val="Calibri"/>
      <family val="2"/>
    </font>
    <font>
      <b/>
      <i/>
      <sz val="11"/>
      <name val="Calibri"/>
      <family val="2"/>
    </font>
    <font>
      <i/>
      <sz val="11"/>
      <name val="Calibri"/>
      <family val="2"/>
    </font>
    <font>
      <sz val="10"/>
      <name val="Arial"/>
      <family val="2"/>
    </font>
    <font>
      <sz val="12"/>
      <name val="Calibri"/>
      <family val="2"/>
    </font>
    <font>
      <i/>
      <sz val="12"/>
      <name val="Calibri"/>
      <family val="2"/>
    </font>
    <font>
      <i/>
      <sz val="10"/>
      <name val="Calibri"/>
      <family val="2"/>
    </font>
    <font>
      <b/>
      <sz val="10"/>
      <name val="Calibri"/>
      <family val="2"/>
    </font>
    <font>
      <b/>
      <sz val="11"/>
      <name val="Calibri"/>
      <family val="2"/>
    </font>
    <font>
      <sz val="9"/>
      <name val="Calibri"/>
      <family val="2"/>
    </font>
    <font>
      <sz val="11"/>
      <name val="Calibri"/>
      <family val="2"/>
    </font>
    <font>
      <sz val="14"/>
      <name val="Calibri"/>
      <family val="2"/>
    </font>
    <font>
      <b/>
      <sz val="9"/>
      <name val="Calibri"/>
      <family val="2"/>
    </font>
    <font>
      <sz val="8"/>
      <name val="Calibri"/>
      <family val="2"/>
    </font>
    <font>
      <b/>
      <sz val="16"/>
      <name val="Calibri"/>
      <family val="2"/>
    </font>
    <font>
      <b/>
      <sz val="12"/>
      <color indexed="56"/>
      <name val="Calibri"/>
      <family val="2"/>
    </font>
    <font>
      <sz val="12"/>
      <color indexed="56"/>
      <name val="Calibri"/>
      <family val="2"/>
    </font>
    <font>
      <b/>
      <sz val="16"/>
      <color indexed="51"/>
      <name val="Calibri"/>
      <family val="2"/>
    </font>
    <font>
      <b/>
      <sz val="16"/>
      <color indexed="9"/>
      <name val="Calibri"/>
      <family val="2"/>
    </font>
    <font>
      <b/>
      <i/>
      <sz val="12"/>
      <color indexed="9"/>
      <name val="Calibri"/>
      <family val="2"/>
    </font>
    <font>
      <b/>
      <sz val="12"/>
      <color indexed="62"/>
      <name val="Calibri"/>
      <family val="2"/>
    </font>
    <font>
      <i/>
      <sz val="11"/>
      <color indexed="8"/>
      <name val="Calibri"/>
      <family val="2"/>
    </font>
    <font>
      <sz val="12"/>
      <color indexed="8"/>
      <name val="Calibri"/>
      <family val="2"/>
    </font>
    <font>
      <b/>
      <sz val="12"/>
      <color indexed="9"/>
      <name val="Calibri"/>
      <family val="2"/>
    </font>
    <font>
      <sz val="10"/>
      <color indexed="62"/>
      <name val="Calibri"/>
      <family val="2"/>
    </font>
    <font>
      <b/>
      <sz val="10"/>
      <color indexed="62"/>
      <name val="Calibri"/>
      <family val="2"/>
    </font>
    <font>
      <b/>
      <sz val="10"/>
      <color indexed="10"/>
      <name val="Calibri"/>
      <family val="2"/>
    </font>
    <font>
      <sz val="10"/>
      <color indexed="10"/>
      <name val="Arial"/>
      <family val="2"/>
    </font>
    <font>
      <b/>
      <sz val="16"/>
      <color indexed="10"/>
      <name val="Calibri"/>
      <family val="2"/>
    </font>
    <font>
      <b/>
      <sz val="12"/>
      <color indexed="10"/>
      <name val="Calibri"/>
      <family val="2"/>
    </font>
    <font>
      <b/>
      <sz val="14"/>
      <color indexed="9"/>
      <name val="Calibri"/>
      <family val="2"/>
    </font>
    <font>
      <b/>
      <i/>
      <sz val="10"/>
      <color indexed="9"/>
      <name val="Calibri"/>
      <family val="2"/>
    </font>
    <font>
      <i/>
      <sz val="12"/>
      <color indexed="62"/>
      <name val="Calibri"/>
      <family val="2"/>
    </font>
    <font>
      <sz val="12"/>
      <color indexed="62"/>
      <name val="Calibri"/>
      <family val="2"/>
    </font>
    <font>
      <i/>
      <sz val="10"/>
      <color indexed="62"/>
      <name val="Calibri"/>
      <family val="2"/>
    </font>
    <font>
      <b/>
      <sz val="14"/>
      <color indexed="62"/>
      <name val="Calibri"/>
      <family val="2"/>
    </font>
    <font>
      <sz val="11"/>
      <color indexed="62"/>
      <name val="Calibri"/>
      <family val="2"/>
    </font>
    <font>
      <b/>
      <sz val="11"/>
      <color indexed="62"/>
      <name val="Calibri"/>
      <family val="2"/>
    </font>
    <font>
      <i/>
      <sz val="11"/>
      <color indexed="62"/>
      <name val="Calibri"/>
      <family val="2"/>
    </font>
    <font>
      <b/>
      <sz val="16"/>
      <color indexed="60"/>
      <name val="Calibri"/>
      <family val="2"/>
    </font>
    <font>
      <b/>
      <sz val="9"/>
      <color indexed="9"/>
      <name val="Calibri"/>
      <family val="2"/>
    </font>
    <font>
      <b/>
      <i/>
      <sz val="9"/>
      <color indexed="9"/>
      <name val="Calibri"/>
      <family val="2"/>
    </font>
    <font>
      <b/>
      <sz val="16"/>
      <color indexed="56"/>
      <name val="Calibri"/>
      <family val="2"/>
    </font>
    <font>
      <b/>
      <sz val="16"/>
      <color indexed="57"/>
      <name val="Calibri"/>
      <family val="2"/>
    </font>
    <font>
      <b/>
      <sz val="11"/>
      <color indexed="9"/>
      <name val="Calibri"/>
      <family val="2"/>
    </font>
    <font>
      <b/>
      <sz val="14"/>
      <color indexed="51"/>
      <name val="Calibri"/>
      <family val="2"/>
    </font>
    <font>
      <b/>
      <sz val="10"/>
      <color indexed="9"/>
      <name val="Calibri"/>
      <family val="2"/>
    </font>
    <font>
      <b/>
      <sz val="12"/>
      <color indexed="23"/>
      <name val="Calibri"/>
      <family val="2"/>
    </font>
    <font>
      <sz val="12"/>
      <color indexed="23"/>
      <name val="Calibri"/>
      <family val="2"/>
    </font>
    <font>
      <sz val="8"/>
      <color indexed="23"/>
      <name val="Calibri"/>
      <family val="2"/>
    </font>
    <font>
      <sz val="10"/>
      <color indexed="51"/>
      <name val="Calibri"/>
      <family val="2"/>
    </font>
    <font>
      <sz val="11"/>
      <color indexed="23"/>
      <name val="Calibri"/>
      <family val="2"/>
    </font>
    <font>
      <sz val="10"/>
      <color indexed="23"/>
      <name val="Calibri"/>
      <family val="2"/>
    </font>
    <font>
      <b/>
      <sz val="11"/>
      <color indexed="23"/>
      <name val="Calibri"/>
      <family val="2"/>
    </font>
    <font>
      <b/>
      <i/>
      <sz val="11"/>
      <color indexed="9"/>
      <name val="Calibri"/>
      <family val="2"/>
    </font>
    <font>
      <b/>
      <sz val="10"/>
      <color indexed="23"/>
      <name val="Calibri"/>
      <family val="2"/>
    </font>
    <font>
      <sz val="10"/>
      <color indexed="56"/>
      <name val="Calibri"/>
      <family val="2"/>
    </font>
    <font>
      <sz val="10"/>
      <color indexed="10"/>
      <name val="Calibri"/>
      <family val="2"/>
    </font>
    <font>
      <sz val="8"/>
      <color indexed="10"/>
      <name val="Calibri"/>
      <family val="2"/>
    </font>
    <font>
      <b/>
      <i/>
      <sz val="9"/>
      <name val="Calibri"/>
      <family val="2"/>
    </font>
    <font>
      <b/>
      <sz val="11"/>
      <color indexed="51"/>
      <name val="Calibri"/>
      <family val="2"/>
    </font>
    <font>
      <sz val="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rgb="FFFFC000"/>
      <name val="Calibri"/>
      <family val="2"/>
    </font>
    <font>
      <b/>
      <sz val="16"/>
      <color theme="0"/>
      <name val="Calibri"/>
      <family val="2"/>
    </font>
    <font>
      <b/>
      <i/>
      <sz val="12"/>
      <color theme="0"/>
      <name val="Calibri"/>
      <family val="2"/>
    </font>
    <font>
      <b/>
      <sz val="12"/>
      <color theme="4" tint="-0.24997000396251678"/>
      <name val="Calibri"/>
      <family val="2"/>
    </font>
    <font>
      <i/>
      <sz val="11"/>
      <color theme="1"/>
      <name val="Calibri"/>
      <family val="2"/>
    </font>
    <font>
      <sz val="12"/>
      <color theme="1"/>
      <name val="Calibri"/>
      <family val="2"/>
    </font>
    <font>
      <b/>
      <sz val="12"/>
      <color theme="0"/>
      <name val="Calibri"/>
      <family val="2"/>
    </font>
    <font>
      <sz val="10"/>
      <color theme="4" tint="-0.24997000396251678"/>
      <name val="Calibri"/>
      <family val="2"/>
    </font>
    <font>
      <b/>
      <sz val="10"/>
      <color theme="4" tint="-0.24997000396251678"/>
      <name val="Calibri"/>
      <family val="2"/>
    </font>
    <font>
      <b/>
      <sz val="10"/>
      <color rgb="FFFF0000"/>
      <name val="Calibri"/>
      <family val="2"/>
    </font>
    <font>
      <sz val="10"/>
      <color rgb="FFFF0000"/>
      <name val="Arial"/>
      <family val="2"/>
    </font>
    <font>
      <b/>
      <sz val="16"/>
      <color rgb="FFFF0000"/>
      <name val="Calibri"/>
      <family val="2"/>
    </font>
    <font>
      <b/>
      <sz val="12"/>
      <color rgb="FFFF0000"/>
      <name val="Calibri"/>
      <family val="2"/>
    </font>
    <font>
      <b/>
      <sz val="14"/>
      <color theme="0"/>
      <name val="Calibri"/>
      <family val="2"/>
    </font>
    <font>
      <b/>
      <i/>
      <sz val="10"/>
      <color theme="0"/>
      <name val="Calibri"/>
      <family val="2"/>
    </font>
    <font>
      <i/>
      <sz val="12"/>
      <color theme="4" tint="-0.24997000396251678"/>
      <name val="Calibri"/>
      <family val="2"/>
    </font>
    <font>
      <sz val="12"/>
      <color theme="4" tint="-0.24997000396251678"/>
      <name val="Calibri"/>
      <family val="2"/>
    </font>
    <font>
      <i/>
      <sz val="10"/>
      <color theme="4" tint="-0.24997000396251678"/>
      <name val="Calibri"/>
      <family val="2"/>
    </font>
    <font>
      <b/>
      <sz val="14"/>
      <color theme="4" tint="-0.24997000396251678"/>
      <name val="Calibri"/>
      <family val="2"/>
    </font>
    <font>
      <sz val="11"/>
      <color theme="4" tint="-0.24997000396251678"/>
      <name val="Calibri"/>
      <family val="2"/>
    </font>
    <font>
      <b/>
      <sz val="11"/>
      <color theme="4" tint="-0.24997000396251678"/>
      <name val="Calibri"/>
      <family val="2"/>
    </font>
    <font>
      <i/>
      <sz val="11"/>
      <color theme="4" tint="-0.24997000396251678"/>
      <name val="Calibri"/>
      <family val="2"/>
    </font>
    <font>
      <b/>
      <sz val="16"/>
      <color rgb="FFC00000"/>
      <name val="Calibri"/>
      <family val="2"/>
    </font>
    <font>
      <b/>
      <sz val="9"/>
      <color theme="0"/>
      <name val="Calibri"/>
      <family val="2"/>
    </font>
    <font>
      <b/>
      <i/>
      <sz val="9"/>
      <color theme="0"/>
      <name val="Calibri"/>
      <family val="2"/>
    </font>
    <font>
      <b/>
      <sz val="16"/>
      <color theme="3"/>
      <name val="Calibri"/>
      <family val="2"/>
    </font>
    <font>
      <b/>
      <sz val="16"/>
      <color theme="6" tint="-0.24997000396251678"/>
      <name val="Calibri"/>
      <family val="2"/>
    </font>
    <font>
      <sz val="11"/>
      <color theme="0" tint="-0.4999699890613556"/>
      <name val="Calibri"/>
      <family val="2"/>
    </font>
    <font>
      <sz val="10"/>
      <color theme="0" tint="-0.4999699890613556"/>
      <name val="Calibri"/>
      <family val="2"/>
    </font>
    <font>
      <sz val="8"/>
      <color theme="0" tint="-0.4999699890613556"/>
      <name val="Calibri"/>
      <family val="2"/>
    </font>
    <font>
      <b/>
      <sz val="11"/>
      <color theme="0" tint="-0.4999699890613556"/>
      <name val="Calibri"/>
      <family val="2"/>
    </font>
    <font>
      <b/>
      <sz val="10"/>
      <color theme="0" tint="-0.4999699890613556"/>
      <name val="Calibri"/>
      <family val="2"/>
    </font>
    <font>
      <b/>
      <sz val="12"/>
      <color theme="0" tint="-0.4999699890613556"/>
      <name val="Calibri"/>
      <family val="2"/>
    </font>
    <font>
      <sz val="12"/>
      <color theme="0" tint="-0.4999699890613556"/>
      <name val="Calibri"/>
      <family val="2"/>
    </font>
    <font>
      <b/>
      <i/>
      <sz val="11"/>
      <color theme="0"/>
      <name val="Calibri"/>
      <family val="2"/>
    </font>
    <font>
      <sz val="8"/>
      <color theme="1"/>
      <name val="Calibri"/>
      <family val="2"/>
    </font>
    <font>
      <b/>
      <sz val="10"/>
      <color theme="0"/>
      <name val="Calibri"/>
      <family val="2"/>
    </font>
    <font>
      <b/>
      <sz val="11"/>
      <color rgb="FFFFC000"/>
      <name val="Calibri"/>
      <family val="2"/>
    </font>
    <font>
      <b/>
      <sz val="14"/>
      <color rgb="FFFFC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3" tint="0.7999799847602844"/>
        <bgColor indexed="64"/>
      </patternFill>
    </fill>
    <fill>
      <patternFill patternType="mediumGray">
        <fgColor indexed="9"/>
        <bgColor indexed="9"/>
      </patternFill>
    </fill>
    <fill>
      <patternFill patternType="solid">
        <fgColor theme="0" tint="-0.1499900072813034"/>
        <bgColor indexed="64"/>
      </patternFill>
    </fill>
    <fill>
      <patternFill patternType="solid">
        <fgColor theme="0"/>
        <bgColor indexed="64"/>
      </patternFill>
    </fill>
    <fill>
      <patternFill patternType="solid">
        <fgColor theme="0" tint="-0.3499799966812134"/>
        <bgColor indexed="64"/>
      </patternFill>
    </fill>
    <fill>
      <patternFill patternType="solid">
        <fgColor indexed="56"/>
        <bgColor indexed="64"/>
      </patternFill>
    </fill>
    <fill>
      <patternFill patternType="mediumGray">
        <fgColor indexed="9"/>
        <bgColor theme="3" tint="0.7999799847602844"/>
      </patternFill>
    </fill>
  </fills>
  <borders count="1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theme="4" tint="-0.4999699890613556"/>
      </left>
      <right/>
      <top style="thick">
        <color theme="4" tint="-0.4999699890613556"/>
      </top>
      <bottom/>
    </border>
    <border>
      <left/>
      <right/>
      <top style="thick">
        <color theme="4" tint="-0.4999699890613556"/>
      </top>
      <bottom/>
    </border>
    <border>
      <left/>
      <right style="thick">
        <color theme="4" tint="-0.4999699890613556"/>
      </right>
      <top style="thick">
        <color theme="4" tint="-0.4999699890613556"/>
      </top>
      <bottom/>
    </border>
    <border>
      <left style="thick">
        <color theme="4" tint="-0.4999699890613556"/>
      </left>
      <right/>
      <top style="thick">
        <color theme="4" tint="-0.4999699890613556"/>
      </top>
      <bottom style="medium">
        <color theme="4" tint="-0.4999699890613556"/>
      </bottom>
    </border>
    <border>
      <left style="thin">
        <color theme="4" tint="-0.4999699890613556"/>
      </left>
      <right style="thin">
        <color theme="4" tint="-0.4999699890613556"/>
      </right>
      <top style="thick">
        <color theme="4" tint="-0.4999699890613556"/>
      </top>
      <bottom style="medium">
        <color theme="4" tint="-0.4999699890613556"/>
      </bottom>
    </border>
    <border>
      <left/>
      <right style="thick">
        <color theme="4" tint="-0.4999699890613556"/>
      </right>
      <top style="thick">
        <color theme="4" tint="-0.4999699890613556"/>
      </top>
      <bottom style="medium">
        <color theme="4" tint="-0.4999699890613556"/>
      </bottom>
    </border>
    <border>
      <left style="thick">
        <color theme="4" tint="-0.4999699890613556"/>
      </left>
      <right/>
      <top/>
      <bottom/>
    </border>
    <border>
      <left style="thin">
        <color theme="4" tint="-0.4999699890613556"/>
      </left>
      <right style="thin">
        <color theme="4" tint="-0.4999699890613556"/>
      </right>
      <top/>
      <bottom/>
    </border>
    <border>
      <left/>
      <right style="thick">
        <color theme="4" tint="-0.4999699890613556"/>
      </right>
      <top/>
      <bottom/>
    </border>
    <border>
      <left style="thick">
        <color theme="4" tint="-0.4999699890613556"/>
      </left>
      <right/>
      <top style="thick">
        <color theme="4" tint="-0.4999699890613556"/>
      </top>
      <bottom style="thick">
        <color theme="4" tint="-0.4999699890613556"/>
      </bottom>
    </border>
    <border>
      <left style="thick">
        <color theme="4" tint="-0.4999699890613556"/>
      </left>
      <right/>
      <top/>
      <bottom style="thick">
        <color theme="4" tint="-0.4999699890613556"/>
      </bottom>
    </border>
    <border>
      <left style="thin">
        <color theme="4" tint="-0.4999699890613556"/>
      </left>
      <right style="thin">
        <color theme="4" tint="-0.4999699890613556"/>
      </right>
      <top/>
      <bottom style="thick">
        <color theme="4" tint="-0.4999699890613556"/>
      </bottom>
    </border>
    <border>
      <left/>
      <right style="thick">
        <color theme="4" tint="-0.4999699890613556"/>
      </right>
      <top/>
      <bottom style="thick">
        <color theme="4" tint="-0.4999699890613556"/>
      </bottom>
    </border>
    <border>
      <left/>
      <right/>
      <top/>
      <bottom style="thick">
        <color theme="4" tint="-0.4999699890613556"/>
      </bottom>
    </border>
    <border>
      <left/>
      <right style="thin">
        <color theme="4" tint="-0.4999699890613556"/>
      </right>
      <top style="thick">
        <color theme="4" tint="-0.4999699890613556"/>
      </top>
      <bottom style="medium">
        <color theme="4" tint="-0.4999699890613556"/>
      </bottom>
    </border>
    <border>
      <left/>
      <right/>
      <top style="thick">
        <color theme="4" tint="-0.4999699890613556"/>
      </top>
      <bottom style="thick">
        <color theme="4" tint="-0.4999699890613556"/>
      </bottom>
    </border>
    <border>
      <left style="thin">
        <color theme="4" tint="-0.4999699890613556"/>
      </left>
      <right style="thin">
        <color theme="4" tint="-0.4999699890613556"/>
      </right>
      <top style="thick">
        <color theme="4" tint="-0.4999699890613556"/>
      </top>
      <bottom style="thick">
        <color theme="4" tint="-0.4999699890613556"/>
      </bottom>
    </border>
    <border>
      <left/>
      <right style="thick">
        <color theme="4" tint="-0.4999699890613556"/>
      </right>
      <top style="thick">
        <color theme="4" tint="-0.4999699890613556"/>
      </top>
      <bottom style="thick">
        <color theme="4" tint="-0.4999699890613556"/>
      </bottom>
    </border>
    <border>
      <left style="thin">
        <color theme="4" tint="-0.4999699890613556"/>
      </left>
      <right/>
      <top style="thick">
        <color theme="4" tint="-0.4999699890613556"/>
      </top>
      <bottom style="thick">
        <color theme="4" tint="-0.4999699890613556"/>
      </bottom>
    </border>
    <border>
      <left/>
      <right style="thin">
        <color theme="4" tint="-0.4999699890613556"/>
      </right>
      <top style="thick">
        <color theme="4" tint="-0.4999699890613556"/>
      </top>
      <bottom style="thick">
        <color theme="4" tint="-0.4999699890613556"/>
      </bottom>
    </border>
    <border>
      <left style="thin">
        <color theme="4" tint="-0.4999699890613556"/>
      </left>
      <right/>
      <top/>
      <bottom/>
    </border>
    <border>
      <left/>
      <right style="thin">
        <color theme="4" tint="-0.4999699890613556"/>
      </right>
      <top/>
      <bottom/>
    </border>
    <border>
      <left style="thick">
        <color theme="4" tint="-0.4999699890613556"/>
      </left>
      <right style="thick">
        <color theme="4" tint="-0.4999699890613556"/>
      </right>
      <top style="thick">
        <color theme="4" tint="-0.4999699890613556"/>
      </top>
      <bottom style="thick">
        <color theme="4" tint="-0.4999699890613556"/>
      </bottom>
    </border>
    <border>
      <left/>
      <right/>
      <top style="thick">
        <color theme="4" tint="-0.4999699890613556"/>
      </top>
      <bottom style="medium">
        <color theme="4" tint="-0.4999699890613556"/>
      </bottom>
    </border>
    <border>
      <left/>
      <right/>
      <top style="medium">
        <color theme="4" tint="-0.4999699890613556"/>
      </top>
      <bottom/>
    </border>
    <border>
      <left style="thin">
        <color theme="4" tint="-0.4999699890613556"/>
      </left>
      <right style="thin">
        <color theme="4" tint="-0.4999699890613556"/>
      </right>
      <top style="medium">
        <color theme="4" tint="-0.4999699890613556"/>
      </top>
      <bottom/>
    </border>
    <border>
      <left/>
      <right style="thick">
        <color theme="4" tint="-0.4999699890613556"/>
      </right>
      <top style="medium">
        <color theme="4" tint="-0.4999699890613556"/>
      </top>
      <bottom/>
    </border>
    <border>
      <left style="thin">
        <color theme="4" tint="-0.4999699890613556"/>
      </left>
      <right/>
      <top style="medium">
        <color theme="4" tint="-0.4999699890613556"/>
      </top>
      <bottom/>
    </border>
    <border>
      <left/>
      <right style="thin">
        <color theme="4" tint="-0.4999699890613556"/>
      </right>
      <top style="medium">
        <color theme="4" tint="-0.4999699890613556"/>
      </top>
      <bottom/>
    </border>
    <border>
      <left style="thick">
        <color theme="4" tint="-0.4999699890613556"/>
      </left>
      <right style="thick">
        <color theme="4" tint="-0.4999699890613556"/>
      </right>
      <top/>
      <bottom/>
    </border>
    <border>
      <left style="thick">
        <color theme="4" tint="-0.4999699890613556"/>
      </left>
      <right style="thin">
        <color theme="4" tint="-0.4999699890613556"/>
      </right>
      <top style="thick">
        <color theme="4" tint="-0.4999699890613556"/>
      </top>
      <bottom style="thick">
        <color theme="4" tint="-0.4999699890613556"/>
      </bottom>
    </border>
    <border>
      <left style="thick">
        <color theme="4" tint="-0.4999699890613556"/>
      </left>
      <right style="thin">
        <color theme="4" tint="-0.4999699890613556"/>
      </right>
      <top/>
      <bottom style="thick">
        <color theme="4" tint="-0.4999699890613556"/>
      </bottom>
    </border>
    <border>
      <left style="thin">
        <color theme="4" tint="-0.4999699890613556"/>
      </left>
      <right style="thick">
        <color theme="4" tint="-0.4999699890613556"/>
      </right>
      <top style="thick">
        <color theme="4" tint="-0.4999699890613556"/>
      </top>
      <bottom style="thick">
        <color theme="4" tint="-0.4999699890613556"/>
      </bottom>
    </border>
    <border>
      <left style="thick">
        <color theme="4" tint="-0.4999699890613556"/>
      </left>
      <right style="thin">
        <color theme="4" tint="-0.4999699890613556"/>
      </right>
      <top/>
      <bottom/>
    </border>
    <border>
      <left style="thick">
        <color theme="4" tint="-0.4999699890613556"/>
      </left>
      <right style="thick">
        <color theme="4" tint="-0.4999699890613556"/>
      </right>
      <top style="thick">
        <color theme="4" tint="-0.4999699890613556"/>
      </top>
      <bottom style="medium">
        <color theme="4" tint="-0.4999699890613556"/>
      </bottom>
    </border>
    <border>
      <left style="thick">
        <color theme="4" tint="-0.4999699890613556"/>
      </left>
      <right/>
      <top style="thick">
        <color theme="4" tint="-0.4999699890613556"/>
      </top>
      <bottom style="thin">
        <color theme="4" tint="-0.4999699890613556"/>
      </bottom>
    </border>
    <border>
      <left/>
      <right/>
      <top style="thick">
        <color theme="4" tint="-0.4999699890613556"/>
      </top>
      <bottom style="thin">
        <color theme="4" tint="-0.4999699890613556"/>
      </bottom>
    </border>
    <border>
      <left style="thick">
        <color theme="4" tint="-0.4999699890613556"/>
      </left>
      <right style="thick">
        <color theme="4" tint="-0.4999699890613556"/>
      </right>
      <top style="thick">
        <color theme="4" tint="-0.4999699890613556"/>
      </top>
      <bottom style="thin">
        <color theme="4" tint="-0.4999699890613556"/>
      </bottom>
    </border>
    <border>
      <left style="thick">
        <color theme="4" tint="-0.4999699890613556"/>
      </left>
      <right/>
      <top style="thin">
        <color theme="4" tint="-0.4999699890613556"/>
      </top>
      <bottom style="thin">
        <color theme="4" tint="-0.4999699890613556"/>
      </bottom>
    </border>
    <border>
      <left/>
      <right/>
      <top style="thin">
        <color theme="4" tint="-0.4999699890613556"/>
      </top>
      <bottom style="thin">
        <color theme="4" tint="-0.4999699890613556"/>
      </bottom>
    </border>
    <border>
      <left style="thick">
        <color theme="4" tint="-0.4999699890613556"/>
      </left>
      <right style="thick">
        <color theme="4" tint="-0.4999699890613556"/>
      </right>
      <top style="thin">
        <color theme="4" tint="-0.4999699890613556"/>
      </top>
      <bottom style="thin">
        <color theme="4" tint="-0.4999699890613556"/>
      </bottom>
    </border>
    <border>
      <left style="thick">
        <color theme="5" tint="0.3999499976634979"/>
      </left>
      <right/>
      <top style="thick">
        <color theme="5" tint="0.3999499976634979"/>
      </top>
      <bottom/>
    </border>
    <border>
      <left/>
      <right/>
      <top style="thick">
        <color theme="5" tint="0.3999499976634979"/>
      </top>
      <bottom/>
    </border>
    <border>
      <left style="thick">
        <color theme="5" tint="0.3999499976634979"/>
      </left>
      <right/>
      <top/>
      <bottom style="thick">
        <color theme="5" tint="0.3999499976634979"/>
      </bottom>
    </border>
    <border>
      <left/>
      <right/>
      <top/>
      <bottom style="thick">
        <color theme="5" tint="0.3999499976634979"/>
      </bottom>
    </border>
    <border>
      <left style="thick">
        <color theme="5" tint="0.3999499976634979"/>
      </left>
      <right/>
      <top style="thick">
        <color theme="5" tint="0.3999499976634979"/>
      </top>
      <bottom style="thick">
        <color theme="5" tint="0.39991000294685364"/>
      </bottom>
    </border>
    <border>
      <left/>
      <right/>
      <top style="thick">
        <color theme="5" tint="0.3999499976634979"/>
      </top>
      <bottom style="thick">
        <color theme="5" tint="0.39991000294685364"/>
      </bottom>
    </border>
    <border>
      <left style="thin">
        <color theme="5" tint="0.39987999200820923"/>
      </left>
      <right style="thin">
        <color theme="5" tint="0.39987999200820923"/>
      </right>
      <top style="thick">
        <color theme="5" tint="0.3999499976634979"/>
      </top>
      <bottom style="thick">
        <color theme="5" tint="0.39991000294685364"/>
      </bottom>
    </border>
    <border>
      <left/>
      <right style="thick">
        <color theme="5" tint="0.3999499976634979"/>
      </right>
      <top style="thick">
        <color theme="5" tint="0.3999499976634979"/>
      </top>
      <bottom style="thick">
        <color theme="5" tint="0.39991000294685364"/>
      </bottom>
    </border>
    <border>
      <left style="thick">
        <color theme="5" tint="0.3999499976634979"/>
      </left>
      <right/>
      <top/>
      <bottom/>
    </border>
    <border>
      <left style="thin">
        <color theme="5" tint="0.39987999200820923"/>
      </left>
      <right style="thin">
        <color theme="5" tint="0.39987999200820923"/>
      </right>
      <top/>
      <bottom/>
    </border>
    <border>
      <left/>
      <right style="thick">
        <color theme="5" tint="0.3999499976634979"/>
      </right>
      <top/>
      <bottom/>
    </border>
    <border>
      <left style="thin">
        <color theme="5" tint="0.39987999200820923"/>
      </left>
      <right style="thin">
        <color theme="5" tint="0.39987999200820923"/>
      </right>
      <top/>
      <bottom style="thick">
        <color theme="5" tint="0.3999499976634979"/>
      </bottom>
    </border>
    <border>
      <left/>
      <right style="thick">
        <color theme="5" tint="0.3999499976634979"/>
      </right>
      <top/>
      <bottom style="thick">
        <color theme="5" tint="0.3999499976634979"/>
      </bottom>
    </border>
    <border>
      <left/>
      <right style="thick">
        <color theme="5" tint="0.3999499976634979"/>
      </right>
      <top style="thick">
        <color theme="5" tint="0.3999499976634979"/>
      </top>
      <bottom/>
    </border>
    <border>
      <left style="thick">
        <color theme="5" tint="0.39991000294685364"/>
      </left>
      <right/>
      <top style="thick">
        <color theme="5" tint="0.3999499976634979"/>
      </top>
      <bottom/>
    </border>
    <border>
      <left/>
      <right style="thick">
        <color theme="5" tint="0.39991000294685364"/>
      </right>
      <top style="thick">
        <color theme="5" tint="0.3999499976634979"/>
      </top>
      <bottom/>
    </border>
    <border>
      <left style="thick">
        <color theme="5" tint="0.39991000294685364"/>
      </left>
      <right/>
      <top style="thick">
        <color theme="5" tint="0.3999499976634979"/>
      </top>
      <bottom style="thick">
        <color theme="5" tint="0.39991000294685364"/>
      </bottom>
    </border>
    <border>
      <left style="thick">
        <color theme="5" tint="0.3998500108718872"/>
      </left>
      <right style="thick">
        <color theme="5" tint="0.3998500108718872"/>
      </right>
      <top style="thick">
        <color theme="5" tint="0.3999499976634979"/>
      </top>
      <bottom style="thick">
        <color theme="5" tint="0.39991000294685364"/>
      </bottom>
    </border>
    <border>
      <left/>
      <right style="thick">
        <color theme="5" tint="0.39991000294685364"/>
      </right>
      <top style="thick">
        <color theme="5" tint="0.3999499976634979"/>
      </top>
      <bottom style="thick">
        <color theme="5" tint="0.39991000294685364"/>
      </bottom>
    </border>
    <border>
      <left style="thick">
        <color theme="5" tint="0.39991000294685364"/>
      </left>
      <right/>
      <top/>
      <bottom/>
    </border>
    <border>
      <left style="thick">
        <color theme="5" tint="0.3998500108718872"/>
      </left>
      <right style="thick">
        <color theme="5" tint="0.3998500108718872"/>
      </right>
      <top/>
      <bottom/>
    </border>
    <border>
      <left/>
      <right style="thick">
        <color theme="5" tint="0.39991000294685364"/>
      </right>
      <top/>
      <bottom/>
    </border>
    <border>
      <left style="thick">
        <color theme="5" tint="0.3998500108718872"/>
      </left>
      <right style="thick">
        <color theme="5" tint="0.3998500108718872"/>
      </right>
      <top/>
      <bottom style="thick">
        <color theme="5" tint="0.39987999200820923"/>
      </bottom>
    </border>
    <border>
      <left style="thick">
        <color theme="5" tint="0.39991000294685364"/>
      </left>
      <right/>
      <top style="thick">
        <color theme="5" tint="0.39987999200820923"/>
      </top>
      <bottom style="thick">
        <color theme="5" tint="0.39991000294685364"/>
      </bottom>
    </border>
    <border>
      <left/>
      <right/>
      <top style="thick">
        <color theme="5" tint="0.39987999200820923"/>
      </top>
      <bottom style="thick">
        <color theme="5" tint="0.39991000294685364"/>
      </bottom>
    </border>
    <border>
      <left style="thick">
        <color theme="5" tint="0.3999499976634979"/>
      </left>
      <right style="thick">
        <color theme="5" tint="0.3999499976634979"/>
      </right>
      <top style="thick">
        <color theme="5" tint="0.39987999200820923"/>
      </top>
      <bottom style="thick">
        <color theme="5" tint="0.39991000294685364"/>
      </bottom>
    </border>
    <border>
      <left/>
      <right style="thick">
        <color theme="5" tint="0.39991000294685364"/>
      </right>
      <top style="thick">
        <color theme="5" tint="0.39987999200820923"/>
      </top>
      <bottom style="thick">
        <color theme="5" tint="0.39991000294685364"/>
      </bottom>
    </border>
    <border>
      <left style="thick">
        <color theme="5" tint="0.39991000294685364"/>
      </left>
      <right/>
      <top/>
      <bottom style="thick">
        <color theme="5" tint="0.39991000294685364"/>
      </bottom>
    </border>
    <border>
      <left style="thin">
        <color theme="5" tint="0.39987999200820923"/>
      </left>
      <right style="thin">
        <color theme="5" tint="0.39987999200820923"/>
      </right>
      <top/>
      <bottom style="thick">
        <color theme="5" tint="0.39991000294685364"/>
      </bottom>
    </border>
    <border>
      <left/>
      <right style="thick">
        <color theme="5" tint="0.3999499976634979"/>
      </right>
      <top/>
      <bottom style="thick">
        <color theme="5" tint="0.39991000294685364"/>
      </bottom>
    </border>
    <border>
      <left style="thick">
        <color theme="5" tint="0.39991000294685364"/>
      </left>
      <right/>
      <top style="thick">
        <color theme="5" tint="0.39991000294685364"/>
      </top>
      <bottom/>
    </border>
    <border>
      <left style="thin">
        <color theme="5" tint="0.39987999200820923"/>
      </left>
      <right style="thin">
        <color theme="5" tint="0.39987999200820923"/>
      </right>
      <top style="thick">
        <color theme="5" tint="0.39991000294685364"/>
      </top>
      <bottom/>
    </border>
    <border>
      <left/>
      <right style="thick">
        <color theme="5" tint="0.3999499976634979"/>
      </right>
      <top style="thick">
        <color theme="5" tint="0.39991000294685364"/>
      </top>
      <bottom/>
    </border>
    <border>
      <left style="thick">
        <color theme="5" tint="0.39987999200820923"/>
      </left>
      <right/>
      <top style="thick">
        <color theme="5" tint="0.39991000294685364"/>
      </top>
      <bottom/>
    </border>
    <border>
      <left style="thick">
        <color theme="5" tint="0.39987999200820923"/>
      </left>
      <right/>
      <top/>
      <bottom/>
    </border>
    <border>
      <left style="thick">
        <color theme="5" tint="0.3999499976634979"/>
      </left>
      <right/>
      <top/>
      <bottom style="thick">
        <color theme="5" tint="0.39991000294685364"/>
      </bottom>
    </border>
    <border>
      <left style="thick">
        <color theme="5" tint="0.39991000294685364"/>
      </left>
      <right style="thin">
        <color theme="5" tint="0.39987999200820923"/>
      </right>
      <top/>
      <bottom/>
    </border>
    <border>
      <left style="thin">
        <color theme="5" tint="0.39987999200820923"/>
      </left>
      <right style="thin">
        <color theme="5" tint="0.3998500108718872"/>
      </right>
      <top style="thick">
        <color theme="5" tint="0.39991000294685364"/>
      </top>
      <bottom/>
    </border>
    <border>
      <left style="thin">
        <color theme="5" tint="0.39987999200820923"/>
      </left>
      <right style="thin">
        <color theme="5" tint="0.3998500108718872"/>
      </right>
      <top/>
      <bottom/>
    </border>
    <border>
      <left style="thick">
        <color theme="3"/>
      </left>
      <right/>
      <top style="thick">
        <color theme="3"/>
      </top>
      <bottom/>
    </border>
    <border>
      <left/>
      <right/>
      <top style="thick">
        <color theme="3"/>
      </top>
      <bottom/>
    </border>
    <border>
      <left style="thick">
        <color theme="3"/>
      </left>
      <right/>
      <top style="thick">
        <color theme="3"/>
      </top>
      <bottom style="thick">
        <color theme="3"/>
      </bottom>
    </border>
    <border>
      <left/>
      <right/>
      <top style="thick">
        <color theme="3"/>
      </top>
      <bottom style="thick">
        <color theme="3"/>
      </bottom>
    </border>
    <border>
      <left style="thin">
        <color theme="3"/>
      </left>
      <right style="thin">
        <color theme="3"/>
      </right>
      <top style="thick">
        <color theme="3"/>
      </top>
      <bottom style="thick">
        <color theme="3"/>
      </bottom>
    </border>
    <border>
      <left/>
      <right style="thick">
        <color theme="3"/>
      </right>
      <top style="thick">
        <color theme="3"/>
      </top>
      <bottom style="thick">
        <color theme="3"/>
      </bottom>
    </border>
    <border>
      <left style="thick">
        <color theme="3"/>
      </left>
      <right/>
      <top/>
      <bottom/>
    </border>
    <border>
      <left style="thin">
        <color theme="3"/>
      </left>
      <right style="thin">
        <color theme="3"/>
      </right>
      <top/>
      <bottom/>
    </border>
    <border>
      <left/>
      <right style="thick">
        <color theme="3"/>
      </right>
      <top/>
      <bottom/>
    </border>
    <border>
      <left style="thick">
        <color theme="3"/>
      </left>
      <right/>
      <top/>
      <bottom style="thick">
        <color theme="3"/>
      </bottom>
    </border>
    <border>
      <left/>
      <right/>
      <top/>
      <bottom style="thick">
        <color theme="3"/>
      </bottom>
    </border>
    <border>
      <left style="thin">
        <color theme="3"/>
      </left>
      <right style="thin">
        <color theme="3"/>
      </right>
      <top/>
      <bottom style="thick">
        <color theme="3"/>
      </bottom>
    </border>
    <border>
      <left/>
      <right style="thick">
        <color theme="3"/>
      </right>
      <top/>
      <bottom style="thick">
        <color theme="3"/>
      </bottom>
    </border>
    <border>
      <left/>
      <right style="thick">
        <color theme="3"/>
      </right>
      <top style="thick">
        <color theme="3"/>
      </top>
      <bottom/>
    </border>
    <border>
      <left style="thick">
        <color theme="3"/>
      </left>
      <right style="thick">
        <color theme="3"/>
      </right>
      <top style="thick">
        <color theme="3"/>
      </top>
      <bottom style="thick">
        <color theme="3"/>
      </bottom>
    </border>
    <border>
      <left style="thick">
        <color theme="3"/>
      </left>
      <right style="thick">
        <color theme="3"/>
      </right>
      <top/>
      <bottom/>
    </border>
    <border>
      <left style="thick">
        <color theme="3"/>
      </left>
      <right/>
      <top style="thick">
        <color theme="3"/>
      </top>
      <bottom style="medium">
        <color indexed="56"/>
      </bottom>
    </border>
    <border>
      <left/>
      <right/>
      <top style="thick">
        <color theme="3"/>
      </top>
      <bottom style="medium">
        <color indexed="56"/>
      </bottom>
    </border>
    <border>
      <left style="thick">
        <color theme="3"/>
      </left>
      <right style="thick">
        <color theme="3"/>
      </right>
      <top style="thick">
        <color theme="3"/>
      </top>
      <bottom style="medium">
        <color indexed="56"/>
      </bottom>
    </border>
    <border>
      <left/>
      <right style="thick">
        <color theme="3"/>
      </right>
      <top style="thick">
        <color theme="3"/>
      </top>
      <bottom style="medium">
        <color indexed="56"/>
      </bottom>
    </border>
    <border>
      <left style="thick">
        <color theme="3"/>
      </left>
      <right style="thick">
        <color theme="3"/>
      </right>
      <top/>
      <bottom style="thick">
        <color theme="3"/>
      </bottom>
    </border>
    <border>
      <left style="thick">
        <color theme="6" tint="-0.24993999302387238"/>
      </left>
      <right/>
      <top style="thick">
        <color theme="6" tint="-0.24993999302387238"/>
      </top>
      <bottom style="thick">
        <color theme="6" tint="-0.24993999302387238"/>
      </bottom>
    </border>
    <border>
      <left/>
      <right/>
      <top style="thick">
        <color theme="6" tint="-0.24993999302387238"/>
      </top>
      <bottom/>
    </border>
    <border>
      <left/>
      <right/>
      <top style="thick">
        <color theme="6" tint="-0.24993999302387238"/>
      </top>
      <bottom style="thick">
        <color theme="6" tint="-0.24993999302387238"/>
      </bottom>
    </border>
    <border>
      <left style="thin">
        <color theme="6" tint="-0.24993999302387238"/>
      </left>
      <right style="thin">
        <color theme="6" tint="-0.24993999302387238"/>
      </right>
      <top style="thick">
        <color theme="6" tint="-0.24993999302387238"/>
      </top>
      <bottom style="thick">
        <color theme="6" tint="-0.24993999302387238"/>
      </bottom>
    </border>
    <border>
      <left/>
      <right style="thick">
        <color theme="6" tint="-0.24993999302387238"/>
      </right>
      <top style="thick">
        <color theme="6" tint="-0.24993999302387238"/>
      </top>
      <bottom style="thick">
        <color theme="6" tint="-0.24993999302387238"/>
      </bottom>
    </border>
    <border>
      <left style="thick">
        <color theme="6" tint="-0.24993999302387238"/>
      </left>
      <right/>
      <top style="thick">
        <color theme="6" tint="-0.24993999302387238"/>
      </top>
      <bottom/>
    </border>
    <border>
      <left style="thin">
        <color theme="6" tint="-0.24993999302387238"/>
      </left>
      <right style="thin">
        <color theme="6" tint="-0.24993999302387238"/>
      </right>
      <top style="thick">
        <color theme="6" tint="-0.24993999302387238"/>
      </top>
      <bottom/>
    </border>
    <border>
      <left/>
      <right style="thick">
        <color theme="6" tint="-0.24993999302387238"/>
      </right>
      <top style="thick">
        <color theme="6" tint="-0.24993999302387238"/>
      </top>
      <bottom/>
    </border>
    <border>
      <left style="thick">
        <color theme="6" tint="-0.24993999302387238"/>
      </left>
      <right/>
      <top/>
      <bottom/>
    </border>
    <border>
      <left style="thin">
        <color theme="6" tint="-0.24993999302387238"/>
      </left>
      <right style="thin">
        <color theme="6" tint="-0.24993999302387238"/>
      </right>
      <top/>
      <bottom/>
    </border>
    <border>
      <left/>
      <right style="thick">
        <color theme="6" tint="-0.24993999302387238"/>
      </right>
      <top/>
      <bottom/>
    </border>
    <border>
      <left style="thick">
        <color theme="6" tint="-0.24993999302387238"/>
      </left>
      <right/>
      <top/>
      <bottom style="thick">
        <color theme="6" tint="-0.24993999302387238"/>
      </bottom>
    </border>
    <border>
      <left/>
      <right/>
      <top/>
      <bottom style="thick">
        <color theme="6" tint="-0.24993999302387238"/>
      </bottom>
    </border>
    <border>
      <left style="thin">
        <color theme="6" tint="-0.24993999302387238"/>
      </left>
      <right style="thin">
        <color theme="6" tint="-0.24993999302387238"/>
      </right>
      <top/>
      <bottom style="thick">
        <color theme="6" tint="-0.24993999302387238"/>
      </bottom>
    </border>
    <border>
      <left/>
      <right style="thick">
        <color theme="6" tint="-0.24993999302387238"/>
      </right>
      <top/>
      <bottom style="thick">
        <color theme="6" tint="-0.24993999302387238"/>
      </bottom>
    </border>
    <border>
      <left style="thick">
        <color theme="6" tint="-0.24993999302387238"/>
      </left>
      <right style="thick">
        <color theme="6" tint="-0.24993999302387238"/>
      </right>
      <top style="thick">
        <color theme="6" tint="-0.24993999302387238"/>
      </top>
      <bottom style="thick">
        <color theme="6" tint="-0.24993999302387238"/>
      </bottom>
    </border>
    <border>
      <left style="thick">
        <color theme="6" tint="-0.24993999302387238"/>
      </left>
      <right style="thick">
        <color theme="6" tint="-0.24993999302387238"/>
      </right>
      <top/>
      <bottom/>
    </border>
    <border>
      <left style="thick">
        <color theme="6" tint="-0.24993999302387238"/>
      </left>
      <right style="thick">
        <color theme="6" tint="-0.24993999302387238"/>
      </right>
      <top/>
      <bottom style="thick">
        <color theme="6" tint="-0.24993999302387238"/>
      </bottom>
    </border>
    <border>
      <left/>
      <right style="thin">
        <color theme="4" tint="-0.4999699890613556"/>
      </right>
      <top style="thick">
        <color theme="4" tint="-0.4999699890613556"/>
      </top>
      <bottom/>
    </border>
    <border>
      <left style="thick">
        <color rgb="FF002060"/>
      </left>
      <right/>
      <top style="thick">
        <color rgb="FF002060"/>
      </top>
      <bottom style="thick">
        <color rgb="FF002060"/>
      </bottom>
    </border>
    <border>
      <left/>
      <right style="thick">
        <color rgb="FF002060"/>
      </right>
      <top style="thick">
        <color rgb="FF002060"/>
      </top>
      <bottom style="thick">
        <color rgb="FF002060"/>
      </bottom>
    </border>
    <border>
      <left style="thick">
        <color rgb="FF002060"/>
      </left>
      <right style="thick">
        <color rgb="FF002060"/>
      </right>
      <top style="thick">
        <color rgb="FF002060"/>
      </top>
      <bottom style="thick">
        <color rgb="FF002060"/>
      </bottom>
    </border>
    <border>
      <left style="thick">
        <color rgb="FF002060"/>
      </left>
      <right/>
      <top/>
      <bottom/>
    </border>
    <border>
      <left style="medium">
        <color rgb="FF002060"/>
      </left>
      <right style="thick">
        <color rgb="FF002060"/>
      </right>
      <top style="thick">
        <color rgb="FF002060"/>
      </top>
      <bottom/>
    </border>
    <border>
      <left style="medium">
        <color rgb="FF002060"/>
      </left>
      <right style="thick">
        <color rgb="FF002060"/>
      </right>
      <top/>
      <bottom/>
    </border>
    <border>
      <left style="thick">
        <color rgb="FF002060"/>
      </left>
      <right/>
      <top style="thick">
        <color rgb="FF002060"/>
      </top>
      <bottom/>
    </border>
    <border>
      <left/>
      <right/>
      <top style="thick">
        <color rgb="FF002060"/>
      </top>
      <bottom/>
    </border>
    <border>
      <left style="thick">
        <color rgb="FF002060"/>
      </left>
      <right/>
      <top/>
      <bottom style="thick">
        <color rgb="FF002060"/>
      </bottom>
    </border>
    <border>
      <left/>
      <right/>
      <top/>
      <bottom style="thick">
        <color rgb="FF002060"/>
      </bottom>
    </border>
    <border>
      <left style="medium">
        <color rgb="FF002060"/>
      </left>
      <right style="thick">
        <color rgb="FF002060"/>
      </right>
      <top/>
      <bottom style="thick">
        <color rgb="FF002060"/>
      </bottom>
    </border>
    <border>
      <left style="thick">
        <color theme="4" tint="-0.4999699890613556"/>
      </left>
      <right/>
      <top style="medium">
        <color theme="4" tint="-0.4999699890613556"/>
      </top>
      <bottom style="medium">
        <color theme="4" tint="-0.4999699890613556"/>
      </bottom>
    </border>
    <border>
      <left style="thin">
        <color theme="4" tint="-0.4999699890613556"/>
      </left>
      <right style="thin">
        <color theme="4" tint="-0.4999699890613556"/>
      </right>
      <top style="medium">
        <color theme="4" tint="-0.4999699890613556"/>
      </top>
      <bottom style="medium">
        <color theme="4" tint="-0.4999699890613556"/>
      </bottom>
    </border>
    <border>
      <left/>
      <right style="thick">
        <color theme="4" tint="-0.4999699890613556"/>
      </right>
      <top style="medium">
        <color theme="4" tint="-0.4999699890613556"/>
      </top>
      <bottom style="medium">
        <color theme="4" tint="-0.4999699890613556"/>
      </bottom>
    </border>
    <border>
      <left style="thick">
        <color theme="5" tint="0.39987999200820923"/>
      </left>
      <right/>
      <top/>
      <bottom style="thick">
        <color theme="5" tint="0.39991000294685364"/>
      </bottom>
    </border>
    <border>
      <left style="thick">
        <color theme="4" tint="-0.4999699890613556"/>
      </left>
      <right style="thick">
        <color theme="4" tint="-0.4999699890613556"/>
      </right>
      <top/>
      <bottom style="thick">
        <color theme="4" tint="-0.4999699890613556"/>
      </bottom>
    </border>
    <border>
      <left style="thick">
        <color theme="5" tint="0.39991000294685364"/>
      </left>
      <right/>
      <top style="thick">
        <color theme="5" tint="0.3999499976634979"/>
      </top>
      <bottom style="thin">
        <color theme="5" tint="0.39987999200820923"/>
      </bottom>
    </border>
    <border>
      <left/>
      <right/>
      <top style="thick">
        <color theme="5" tint="0.3999499976634979"/>
      </top>
      <bottom style="thin">
        <color theme="5" tint="0.39987999200820923"/>
      </bottom>
    </border>
    <border>
      <left style="thick">
        <color theme="5" tint="0.3999499976634979"/>
      </left>
      <right/>
      <top style="thick">
        <color theme="5" tint="0.3999499976634979"/>
      </top>
      <bottom style="thick">
        <color theme="5" tint="0.3999499976634979"/>
      </bottom>
    </border>
    <border>
      <left/>
      <right/>
      <top style="thick">
        <color theme="5" tint="0.3999499976634979"/>
      </top>
      <bottom style="thick">
        <color theme="5" tint="0.3999499976634979"/>
      </bottom>
    </border>
    <border>
      <left/>
      <right style="thick">
        <color theme="5" tint="0.39991000294685364"/>
      </right>
      <top style="thick">
        <color theme="5" tint="0.3999499976634979"/>
      </top>
      <bottom style="thick">
        <color theme="5" tint="0.3999499976634979"/>
      </bottom>
    </border>
    <border>
      <left style="thick">
        <color theme="4" tint="-0.4999699890613556"/>
      </left>
      <right style="thick">
        <color theme="4" tint="-0.4999699890613556"/>
      </right>
      <top style="thick">
        <color theme="4" tint="-0.4999699890613556"/>
      </top>
      <bottom/>
    </border>
    <border>
      <left/>
      <right style="thin">
        <color theme="4" tint="-0.4999699890613556"/>
      </right>
      <top/>
      <bottom style="thick">
        <color theme="4" tint="-0.4999699890613556"/>
      </bottom>
    </border>
    <border>
      <left style="thin">
        <color theme="4" tint="-0.4999699890613556"/>
      </left>
      <right/>
      <top style="thick">
        <color theme="4" tint="-0.4999699890613556"/>
      </top>
      <bottom style="medium">
        <color theme="4" tint="-0.4999699890613556"/>
      </bottom>
    </border>
    <border>
      <left style="thick">
        <color theme="5" tint="0.3999499976634979"/>
      </left>
      <right style="thick">
        <color theme="5" tint="0.39991000294685364"/>
      </right>
      <top style="thick">
        <color theme="5" tint="0.3999499976634979"/>
      </top>
      <bottom/>
    </border>
    <border>
      <left style="thick">
        <color theme="5" tint="0.3999499976634979"/>
      </left>
      <right style="thick">
        <color theme="5" tint="0.39991000294685364"/>
      </right>
      <top/>
      <bottom style="thick">
        <color theme="5" tint="0.39991000294685364"/>
      </bottom>
    </border>
    <border>
      <left/>
      <right style="thick">
        <color theme="5" tint="0.39987999200820923"/>
      </right>
      <top style="thick">
        <color theme="5" tint="0.3999499976634979"/>
      </top>
      <bottom style="thin">
        <color theme="5" tint="0.39987999200820923"/>
      </bottom>
    </border>
    <border>
      <left style="thick">
        <color theme="5" tint="0.39987999200820923"/>
      </left>
      <right/>
      <top style="thick">
        <color theme="5" tint="0.3999499976634979"/>
      </top>
      <bottom style="thin">
        <color theme="5" tint="0.3998799920082092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20" borderId="0" applyNumberFormat="0" applyBorder="0" applyAlignment="0" applyProtection="0"/>
    <xf numFmtId="0" fontId="83" fillId="21" borderId="1" applyNumberFormat="0" applyAlignment="0" applyProtection="0"/>
    <xf numFmtId="0" fontId="84" fillId="22" borderId="2" applyNumberFormat="0" applyAlignment="0" applyProtection="0"/>
    <xf numFmtId="0" fontId="85" fillId="0" borderId="3" applyNumberFormat="0" applyFill="0" applyAlignment="0" applyProtection="0"/>
    <xf numFmtId="0" fontId="86" fillId="0" borderId="4" applyNumberFormat="0" applyFill="0" applyAlignment="0" applyProtection="0"/>
    <xf numFmtId="0" fontId="87" fillId="0" borderId="0" applyNumberFormat="0" applyFill="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8" fillId="29" borderId="1" applyNumberFormat="0" applyAlignment="0" applyProtection="0"/>
    <xf numFmtId="185" fontId="8" fillId="0" borderId="0" applyFont="0" applyFill="0" applyBorder="0" applyAlignment="0" applyProtection="0"/>
    <xf numFmtId="0" fontId="89" fillId="30" borderId="0" applyNumberFormat="0" applyBorder="0" applyAlignment="0" applyProtection="0"/>
    <xf numFmtId="43" fontId="0" fillId="0" borderId="0" applyFont="0" applyFill="0" applyBorder="0" applyAlignment="0" applyProtection="0"/>
    <xf numFmtId="164" fontId="0" fillId="0" borderId="0" applyFont="0" applyFill="0" applyBorder="0" applyAlignment="0" applyProtection="0"/>
    <xf numFmtId="189"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91" fillId="21" borderId="6"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7" applyNumberFormat="0" applyFill="0" applyAlignment="0" applyProtection="0"/>
    <xf numFmtId="0" fontId="87" fillId="0" borderId="8" applyNumberFormat="0" applyFill="0" applyAlignment="0" applyProtection="0"/>
    <xf numFmtId="0" fontId="96" fillId="0" borderId="9" applyNumberFormat="0" applyFill="0" applyAlignment="0" applyProtection="0"/>
  </cellStyleXfs>
  <cellXfs count="676">
    <xf numFmtId="0" fontId="0" fillId="0" borderId="0" xfId="0" applyFont="1" applyAlignment="1">
      <alignment/>
    </xf>
    <xf numFmtId="0" fontId="97" fillId="33" borderId="10" xfId="0" applyFont="1" applyFill="1" applyBorder="1" applyAlignment="1">
      <alignment vertical="center"/>
    </xf>
    <xf numFmtId="0" fontId="98" fillId="33" borderId="11" xfId="0" applyFont="1" applyFill="1" applyBorder="1" applyAlignment="1">
      <alignment vertical="center"/>
    </xf>
    <xf numFmtId="0" fontId="99" fillId="33" borderId="12" xfId="0" applyFont="1" applyFill="1" applyBorder="1" applyAlignment="1">
      <alignment horizontal="right" vertical="center"/>
    </xf>
    <xf numFmtId="0" fontId="2" fillId="0" borderId="13" xfId="0" applyFont="1" applyFill="1" applyBorder="1" applyAlignment="1">
      <alignment horizontal="left" vertical="center"/>
    </xf>
    <xf numFmtId="0" fontId="3" fillId="0" borderId="13" xfId="0" applyFont="1" applyFill="1" applyBorder="1" applyAlignment="1">
      <alignment horizontal="center" vertical="center"/>
    </xf>
    <xf numFmtId="0" fontId="3" fillId="34" borderId="14" xfId="0" applyFont="1" applyFill="1" applyBorder="1" applyAlignment="1">
      <alignment horizontal="center" vertical="center"/>
    </xf>
    <xf numFmtId="0" fontId="4" fillId="0" borderId="15" xfId="0" applyFont="1" applyFill="1" applyBorder="1" applyAlignment="1">
      <alignment horizontal="center" vertical="center"/>
    </xf>
    <xf numFmtId="0" fontId="100" fillId="0" borderId="16" xfId="0" applyFont="1" applyFill="1" applyBorder="1" applyAlignment="1">
      <alignment horizontal="left" vertical="center" indent="1"/>
    </xf>
    <xf numFmtId="165" fontId="5" fillId="0" borderId="16" xfId="0" applyNumberFormat="1" applyFont="1" applyFill="1" applyBorder="1" applyAlignment="1">
      <alignment horizontal="right" vertical="center" indent="1"/>
    </xf>
    <xf numFmtId="165" fontId="5" fillId="34" borderId="17" xfId="0" applyNumberFormat="1" applyFont="1" applyFill="1" applyBorder="1" applyAlignment="1">
      <alignment horizontal="right" vertical="center" indent="1"/>
    </xf>
    <xf numFmtId="166" fontId="6" fillId="0" borderId="18" xfId="0" applyNumberFormat="1" applyFont="1" applyFill="1" applyBorder="1" applyAlignment="1">
      <alignment horizontal="right" vertical="center" indent="1"/>
    </xf>
    <xf numFmtId="0" fontId="101" fillId="0" borderId="16" xfId="0" applyFont="1" applyFill="1" applyBorder="1" applyAlignment="1">
      <alignment horizontal="left" vertical="center" indent="2"/>
    </xf>
    <xf numFmtId="165" fontId="7" fillId="0" borderId="16" xfId="0" applyNumberFormat="1" applyFont="1" applyFill="1" applyBorder="1" applyAlignment="1">
      <alignment horizontal="right" vertical="center" indent="1"/>
    </xf>
    <xf numFmtId="165" fontId="7" fillId="34" borderId="17" xfId="0" applyNumberFormat="1" applyFont="1" applyFill="1" applyBorder="1" applyAlignment="1">
      <alignment horizontal="right" vertical="center" indent="1"/>
    </xf>
    <xf numFmtId="167" fontId="7" fillId="0" borderId="18" xfId="55" applyNumberFormat="1" applyFont="1" applyFill="1" applyBorder="1" applyAlignment="1">
      <alignment horizontal="right" vertical="center" indent="1"/>
    </xf>
    <xf numFmtId="168" fontId="7" fillId="0" borderId="16" xfId="55" applyNumberFormat="1" applyFont="1" applyFill="1" applyBorder="1" applyAlignment="1">
      <alignment horizontal="right" vertical="center" indent="1"/>
    </xf>
    <xf numFmtId="168" fontId="7" fillId="34" borderId="17" xfId="55" applyNumberFormat="1" applyFont="1" applyFill="1" applyBorder="1" applyAlignment="1">
      <alignment horizontal="right" vertical="center" indent="1"/>
    </xf>
    <xf numFmtId="166" fontId="7" fillId="0" borderId="18" xfId="55" applyNumberFormat="1" applyFont="1" applyFill="1" applyBorder="1" applyAlignment="1">
      <alignment horizontal="right" vertical="center" indent="1"/>
    </xf>
    <xf numFmtId="0" fontId="100" fillId="0" borderId="19" xfId="0" applyFont="1" applyFill="1" applyBorder="1" applyAlignment="1">
      <alignment horizontal="left" vertical="center" wrapText="1" indent="1"/>
    </xf>
    <xf numFmtId="0" fontId="102" fillId="0" borderId="16" xfId="0" applyFont="1" applyFill="1" applyBorder="1" applyAlignment="1">
      <alignment horizontal="left" vertical="center" indent="2"/>
    </xf>
    <xf numFmtId="165" fontId="9" fillId="0" borderId="16" xfId="0" applyNumberFormat="1" applyFont="1" applyFill="1" applyBorder="1" applyAlignment="1">
      <alignment horizontal="right" vertical="center" indent="1"/>
    </xf>
    <xf numFmtId="165" fontId="9" fillId="34" borderId="17" xfId="0" applyNumberFormat="1" applyFont="1" applyFill="1" applyBorder="1" applyAlignment="1">
      <alignment horizontal="right" vertical="center" indent="1"/>
    </xf>
    <xf numFmtId="166" fontId="6" fillId="0" borderId="18" xfId="55" applyNumberFormat="1" applyFont="1" applyFill="1" applyBorder="1" applyAlignment="1">
      <alignment horizontal="right" vertical="center" indent="1"/>
    </xf>
    <xf numFmtId="0" fontId="102" fillId="0" borderId="20" xfId="0" applyFont="1" applyFill="1" applyBorder="1" applyAlignment="1">
      <alignment horizontal="left" vertical="center" indent="2"/>
    </xf>
    <xf numFmtId="165" fontId="9" fillId="0" borderId="20" xfId="0" applyNumberFormat="1" applyFont="1" applyFill="1" applyBorder="1" applyAlignment="1">
      <alignment horizontal="right" vertical="center" indent="1"/>
    </xf>
    <xf numFmtId="165" fontId="9" fillId="34" borderId="21" xfId="0" applyNumberFormat="1" applyFont="1" applyFill="1" applyBorder="1" applyAlignment="1">
      <alignment horizontal="right" vertical="center" indent="1"/>
    </xf>
    <xf numFmtId="166" fontId="7" fillId="0" borderId="22" xfId="55" applyNumberFormat="1" applyFont="1" applyFill="1" applyBorder="1" applyAlignment="1">
      <alignment horizontal="right" vertical="center" indent="1"/>
    </xf>
    <xf numFmtId="0" fontId="99" fillId="33" borderId="20" xfId="0" applyFont="1" applyFill="1" applyBorder="1" applyAlignment="1">
      <alignment horizontal="left" vertical="center" indent="1"/>
    </xf>
    <xf numFmtId="0" fontId="103" fillId="33" borderId="23" xfId="0" applyFont="1" applyFill="1" applyBorder="1" applyAlignment="1">
      <alignment vertical="center"/>
    </xf>
    <xf numFmtId="0" fontId="103" fillId="33" borderId="22" xfId="0" applyFont="1" applyFill="1" applyBorder="1" applyAlignment="1">
      <alignment horizontal="right" vertical="center" indent="1"/>
    </xf>
    <xf numFmtId="165" fontId="3" fillId="0" borderId="24" xfId="0" applyNumberFormat="1" applyFont="1" applyFill="1" applyBorder="1" applyAlignment="1">
      <alignment horizontal="center" vertical="center"/>
    </xf>
    <xf numFmtId="0" fontId="5" fillId="0" borderId="15" xfId="0" applyFont="1" applyFill="1" applyBorder="1" applyAlignment="1">
      <alignment horizontal="center" vertical="center"/>
    </xf>
    <xf numFmtId="169" fontId="10" fillId="0" borderId="16" xfId="0" applyNumberFormat="1" applyFont="1" applyFill="1" applyBorder="1" applyAlignment="1">
      <alignment horizontal="left" vertical="center" indent="2"/>
    </xf>
    <xf numFmtId="165" fontId="10" fillId="0" borderId="0" xfId="0" applyNumberFormat="1" applyFont="1" applyFill="1" applyBorder="1" applyAlignment="1">
      <alignment vertical="center"/>
    </xf>
    <xf numFmtId="165" fontId="10" fillId="34" borderId="17" xfId="0" applyNumberFormat="1" applyFont="1" applyFill="1" applyBorder="1" applyAlignment="1">
      <alignment vertical="center"/>
    </xf>
    <xf numFmtId="166" fontId="7" fillId="0" borderId="18" xfId="0" applyNumberFormat="1" applyFont="1" applyFill="1" applyBorder="1" applyAlignment="1">
      <alignment horizontal="right" vertical="center" indent="1"/>
    </xf>
    <xf numFmtId="0" fontId="100" fillId="0" borderId="19" xfId="0" applyFont="1" applyFill="1" applyBorder="1" applyAlignment="1">
      <alignment horizontal="left" vertical="center" indent="1"/>
    </xf>
    <xf numFmtId="165" fontId="5" fillId="0" borderId="25" xfId="0" applyNumberFormat="1" applyFont="1" applyFill="1" applyBorder="1" applyAlignment="1">
      <alignment vertical="center"/>
    </xf>
    <xf numFmtId="165" fontId="5" fillId="34" borderId="26" xfId="0" applyNumberFormat="1" applyFont="1" applyFill="1" applyBorder="1" applyAlignment="1">
      <alignment vertical="center"/>
    </xf>
    <xf numFmtId="166" fontId="5" fillId="0" borderId="27" xfId="0" applyNumberFormat="1" applyFont="1" applyFill="1" applyBorder="1" applyAlignment="1">
      <alignment horizontal="right" vertical="center" indent="1"/>
    </xf>
    <xf numFmtId="166" fontId="10" fillId="0" borderId="18" xfId="55" applyNumberFormat="1" applyFont="1" applyFill="1" applyBorder="1" applyAlignment="1">
      <alignment horizontal="right" vertical="center" indent="1"/>
    </xf>
    <xf numFmtId="165" fontId="11" fillId="0" borderId="0" xfId="0" applyNumberFormat="1" applyFont="1" applyFill="1" applyBorder="1" applyAlignment="1">
      <alignment vertical="center"/>
    </xf>
    <xf numFmtId="165" fontId="11" fillId="34" borderId="17" xfId="0" applyNumberFormat="1" applyFont="1" applyFill="1" applyBorder="1" applyAlignment="1">
      <alignment vertical="center"/>
    </xf>
    <xf numFmtId="0" fontId="12" fillId="0" borderId="15" xfId="0" applyFont="1" applyFill="1" applyBorder="1" applyAlignment="1">
      <alignment horizontal="right" vertical="center" indent="1"/>
    </xf>
    <xf numFmtId="170" fontId="12" fillId="0" borderId="25" xfId="0" applyNumberFormat="1" applyFont="1" applyFill="1" applyBorder="1" applyAlignment="1">
      <alignment horizontal="center" vertical="center"/>
    </xf>
    <xf numFmtId="165" fontId="5" fillId="34" borderId="28" xfId="0" applyNumberFormat="1" applyFont="1" applyFill="1" applyBorder="1" applyAlignment="1">
      <alignment vertical="center"/>
    </xf>
    <xf numFmtId="170" fontId="12" fillId="34" borderId="29" xfId="0" applyNumberFormat="1" applyFont="1" applyFill="1" applyBorder="1" applyAlignment="1">
      <alignment horizontal="center" vertical="center"/>
    </xf>
    <xf numFmtId="166" fontId="12" fillId="0" borderId="27" xfId="0" applyNumberFormat="1" applyFont="1" applyFill="1" applyBorder="1" applyAlignment="1">
      <alignment horizontal="right" vertical="center" indent="1"/>
    </xf>
    <xf numFmtId="0" fontId="104" fillId="0" borderId="16" xfId="0" applyFont="1" applyFill="1" applyBorder="1" applyAlignment="1">
      <alignment horizontal="left" vertical="center" indent="1"/>
    </xf>
    <xf numFmtId="165" fontId="9" fillId="0" borderId="0" xfId="0" applyNumberFormat="1" applyFont="1" applyFill="1" applyBorder="1" applyAlignment="1">
      <alignment vertical="center"/>
    </xf>
    <xf numFmtId="170" fontId="2" fillId="0" borderId="0" xfId="0" applyNumberFormat="1" applyFont="1" applyFill="1" applyBorder="1" applyAlignment="1">
      <alignment horizontal="center" vertical="center"/>
    </xf>
    <xf numFmtId="165" fontId="9" fillId="34" borderId="30" xfId="0" applyNumberFormat="1" applyFont="1" applyFill="1" applyBorder="1" applyAlignment="1">
      <alignment vertical="center"/>
    </xf>
    <xf numFmtId="170" fontId="2" fillId="34" borderId="31" xfId="0" applyNumberFormat="1" applyFont="1" applyFill="1" applyBorder="1" applyAlignment="1">
      <alignment horizontal="center" vertical="center"/>
    </xf>
    <xf numFmtId="166" fontId="2" fillId="0" borderId="18" xfId="0" applyNumberFormat="1" applyFont="1" applyFill="1" applyBorder="1" applyAlignment="1">
      <alignment horizontal="right" vertical="center" indent="1"/>
    </xf>
    <xf numFmtId="165" fontId="5" fillId="0" borderId="0" xfId="0" applyNumberFormat="1" applyFont="1" applyFill="1" applyBorder="1" applyAlignment="1">
      <alignment vertical="center"/>
    </xf>
    <xf numFmtId="170" fontId="12" fillId="0" borderId="0" xfId="0" applyNumberFormat="1" applyFont="1" applyFill="1" applyBorder="1" applyAlignment="1">
      <alignment horizontal="center" vertical="center"/>
    </xf>
    <xf numFmtId="165" fontId="5" fillId="34" borderId="30" xfId="0" applyNumberFormat="1" applyFont="1" applyFill="1" applyBorder="1" applyAlignment="1">
      <alignment vertical="center"/>
    </xf>
    <xf numFmtId="170" fontId="12" fillId="34" borderId="31" xfId="0" applyNumberFormat="1" applyFont="1" applyFill="1" applyBorder="1" applyAlignment="1">
      <alignment horizontal="center" vertical="center"/>
    </xf>
    <xf numFmtId="166" fontId="12" fillId="0" borderId="18" xfId="0" applyNumberFormat="1" applyFont="1" applyFill="1" applyBorder="1" applyAlignment="1">
      <alignment horizontal="right" vertical="center" indent="1"/>
    </xf>
    <xf numFmtId="165" fontId="3" fillId="0" borderId="25" xfId="0" applyNumberFormat="1" applyFont="1" applyFill="1" applyBorder="1" applyAlignment="1">
      <alignment vertical="center"/>
    </xf>
    <xf numFmtId="165" fontId="3" fillId="34" borderId="28" xfId="0" applyNumberFormat="1" applyFont="1" applyFill="1" applyBorder="1" applyAlignment="1">
      <alignment vertical="center"/>
    </xf>
    <xf numFmtId="0" fontId="98" fillId="33" borderId="12" xfId="0" applyFont="1" applyFill="1" applyBorder="1" applyAlignment="1">
      <alignment vertical="center"/>
    </xf>
    <xf numFmtId="0" fontId="99" fillId="33" borderId="20" xfId="0" applyFont="1" applyFill="1" applyBorder="1" applyAlignment="1">
      <alignment horizontal="left" vertical="center"/>
    </xf>
    <xf numFmtId="0" fontId="103" fillId="33" borderId="22" xfId="0" applyFont="1" applyFill="1" applyBorder="1" applyAlignment="1">
      <alignment horizontal="right" vertical="center"/>
    </xf>
    <xf numFmtId="0" fontId="2" fillId="0" borderId="19" xfId="0" applyFont="1" applyFill="1" applyBorder="1" applyAlignment="1">
      <alignment horizontal="left" vertical="center"/>
    </xf>
    <xf numFmtId="0" fontId="12" fillId="0" borderId="25" xfId="0" applyFont="1" applyFill="1" applyBorder="1" applyAlignment="1">
      <alignment horizontal="right" vertical="center"/>
    </xf>
    <xf numFmtId="9" fontId="12" fillId="0" borderId="27" xfId="55" applyFont="1" applyFill="1" applyBorder="1" applyAlignment="1">
      <alignment horizontal="center" vertical="center"/>
    </xf>
    <xf numFmtId="0" fontId="12" fillId="34" borderId="19" xfId="0" applyFont="1" applyFill="1" applyBorder="1" applyAlignment="1">
      <alignment horizontal="right" vertical="center"/>
    </xf>
    <xf numFmtId="9" fontId="12" fillId="34" borderId="27" xfId="55" applyFont="1" applyFill="1" applyBorder="1" applyAlignment="1">
      <alignment horizontal="center" vertical="center"/>
    </xf>
    <xf numFmtId="0" fontId="12" fillId="0" borderId="27" xfId="0" applyFont="1" applyFill="1" applyBorder="1" applyAlignment="1">
      <alignment horizontal="center" vertical="center"/>
    </xf>
    <xf numFmtId="0" fontId="104" fillId="0" borderId="10" xfId="0" applyFont="1" applyFill="1" applyBorder="1" applyAlignment="1">
      <alignment vertical="center"/>
    </xf>
    <xf numFmtId="165" fontId="2" fillId="0" borderId="0" xfId="0" applyNumberFormat="1" applyFont="1" applyFill="1" applyBorder="1" applyAlignment="1">
      <alignment vertical="center"/>
    </xf>
    <xf numFmtId="170" fontId="2" fillId="0" borderId="18" xfId="0" applyNumberFormat="1" applyFont="1" applyFill="1" applyBorder="1" applyAlignment="1">
      <alignment horizontal="center" vertical="center"/>
    </xf>
    <xf numFmtId="165" fontId="2" fillId="34" borderId="16" xfId="0" applyNumberFormat="1" applyFont="1" applyFill="1" applyBorder="1" applyAlignment="1">
      <alignment vertical="center"/>
    </xf>
    <xf numFmtId="170" fontId="2" fillId="34" borderId="12" xfId="0" applyNumberFormat="1" applyFont="1" applyFill="1" applyBorder="1" applyAlignment="1">
      <alignment horizontal="center" vertical="center"/>
    </xf>
    <xf numFmtId="166" fontId="2" fillId="0" borderId="18" xfId="0" applyNumberFormat="1" applyFont="1" applyFill="1" applyBorder="1" applyAlignment="1">
      <alignment horizontal="right" vertical="center"/>
    </xf>
    <xf numFmtId="0" fontId="104" fillId="0" borderId="16" xfId="0" applyFont="1" applyFill="1" applyBorder="1" applyAlignment="1">
      <alignment vertical="center"/>
    </xf>
    <xf numFmtId="170" fontId="2" fillId="34" borderId="18" xfId="0" applyNumberFormat="1" applyFont="1" applyFill="1" applyBorder="1" applyAlignment="1">
      <alignment horizontal="center" vertical="center"/>
    </xf>
    <xf numFmtId="0" fontId="105" fillId="0" borderId="19" xfId="0" applyFont="1" applyFill="1" applyBorder="1" applyAlignment="1">
      <alignment vertical="center"/>
    </xf>
    <xf numFmtId="165" fontId="12" fillId="0" borderId="25" xfId="0" applyNumberFormat="1" applyFont="1" applyFill="1" applyBorder="1" applyAlignment="1">
      <alignment vertical="center"/>
    </xf>
    <xf numFmtId="170" fontId="12" fillId="0" borderId="27" xfId="0" applyNumberFormat="1" applyFont="1" applyFill="1" applyBorder="1" applyAlignment="1">
      <alignment horizontal="center" vertical="center"/>
    </xf>
    <xf numFmtId="165" fontId="12" fillId="34" borderId="19" xfId="0" applyNumberFormat="1" applyFont="1" applyFill="1" applyBorder="1" applyAlignment="1">
      <alignment vertical="center"/>
    </xf>
    <xf numFmtId="170" fontId="106" fillId="34" borderId="27" xfId="0" applyNumberFormat="1" applyFont="1" applyFill="1" applyBorder="1" applyAlignment="1">
      <alignment horizontal="center" vertical="center"/>
    </xf>
    <xf numFmtId="166" fontId="12" fillId="0" borderId="32" xfId="0" applyNumberFormat="1" applyFont="1" applyFill="1" applyBorder="1" applyAlignment="1">
      <alignment horizontal="right" vertical="center"/>
    </xf>
    <xf numFmtId="0" fontId="2" fillId="0" borderId="0" xfId="0" applyFont="1" applyAlignment="1">
      <alignment/>
    </xf>
    <xf numFmtId="0" fontId="107" fillId="0" borderId="0" xfId="0" applyFont="1" applyAlignment="1">
      <alignment/>
    </xf>
    <xf numFmtId="0" fontId="108" fillId="33" borderId="11" xfId="0" applyFont="1" applyFill="1" applyBorder="1" applyAlignment="1">
      <alignment vertical="center"/>
    </xf>
    <xf numFmtId="0" fontId="109" fillId="33" borderId="23" xfId="0" applyFont="1" applyFill="1" applyBorder="1" applyAlignment="1">
      <alignment vertical="center"/>
    </xf>
    <xf numFmtId="49" fontId="103" fillId="33" borderId="22" xfId="0" applyNumberFormat="1" applyFont="1" applyFill="1" applyBorder="1" applyAlignment="1">
      <alignment horizontal="right" vertical="center"/>
    </xf>
    <xf numFmtId="171" fontId="12" fillId="34" borderId="19" xfId="0" applyNumberFormat="1" applyFont="1" applyFill="1" applyBorder="1" applyAlignment="1">
      <alignment horizontal="right" vertical="center"/>
    </xf>
    <xf numFmtId="170" fontId="12" fillId="34" borderId="27" xfId="0" applyNumberFormat="1" applyFont="1" applyFill="1" applyBorder="1" applyAlignment="1">
      <alignment horizontal="center" vertical="center"/>
    </xf>
    <xf numFmtId="0" fontId="2" fillId="0" borderId="0" xfId="0" applyFont="1" applyFill="1" applyBorder="1" applyAlignment="1">
      <alignment/>
    </xf>
    <xf numFmtId="0" fontId="110" fillId="33" borderId="10" xfId="0" applyFont="1" applyFill="1" applyBorder="1" applyAlignment="1">
      <alignment vertical="top"/>
    </xf>
    <xf numFmtId="0" fontId="103" fillId="33" borderId="12" xfId="0" applyFont="1" applyFill="1" applyBorder="1" applyAlignment="1">
      <alignment horizontal="right" vertical="center"/>
    </xf>
    <xf numFmtId="0" fontId="111" fillId="33" borderId="20" xfId="0" applyFont="1" applyFill="1" applyBorder="1" applyAlignment="1">
      <alignment horizontal="left" vertical="center"/>
    </xf>
    <xf numFmtId="0" fontId="12" fillId="0" borderId="19" xfId="0" applyFont="1" applyFill="1" applyBorder="1" applyAlignment="1">
      <alignment horizontal="center" vertical="center"/>
    </xf>
    <xf numFmtId="0" fontId="12" fillId="34" borderId="25" xfId="0" applyFont="1" applyFill="1" applyBorder="1" applyAlignment="1">
      <alignment horizontal="center" vertical="center"/>
    </xf>
    <xf numFmtId="0" fontId="12" fillId="0" borderId="25" xfId="0" applyFont="1" applyFill="1" applyBorder="1" applyAlignment="1">
      <alignment horizontal="center" vertical="center"/>
    </xf>
    <xf numFmtId="165" fontId="2" fillId="0" borderId="10" xfId="0" applyNumberFormat="1" applyFont="1" applyFill="1" applyBorder="1" applyAlignment="1">
      <alignment vertical="center"/>
    </xf>
    <xf numFmtId="165" fontId="2" fillId="34" borderId="11" xfId="0" applyNumberFormat="1" applyFont="1" applyFill="1" applyBorder="1" applyAlignment="1">
      <alignment vertical="center"/>
    </xf>
    <xf numFmtId="166" fontId="2" fillId="0" borderId="12" xfId="0" applyNumberFormat="1" applyFont="1" applyFill="1" applyBorder="1" applyAlignment="1">
      <alignment horizontal="right" vertical="center"/>
    </xf>
    <xf numFmtId="165" fontId="2" fillId="34" borderId="0" xfId="0" applyNumberFormat="1" applyFont="1" applyFill="1" applyBorder="1" applyAlignment="1">
      <alignment vertical="center"/>
    </xf>
    <xf numFmtId="165" fontId="2" fillId="0" borderId="16" xfId="0" applyNumberFormat="1" applyFont="1" applyFill="1" applyBorder="1" applyAlignment="1">
      <alignment vertical="center"/>
    </xf>
    <xf numFmtId="165" fontId="2" fillId="0" borderId="20" xfId="0" applyNumberFormat="1" applyFont="1" applyFill="1" applyBorder="1" applyAlignment="1">
      <alignment vertical="center"/>
    </xf>
    <xf numFmtId="165" fontId="2" fillId="34" borderId="23" xfId="0" applyNumberFormat="1" applyFont="1" applyFill="1" applyBorder="1" applyAlignment="1">
      <alignment vertical="center"/>
    </xf>
    <xf numFmtId="166" fontId="2" fillId="0" borderId="22" xfId="0" applyNumberFormat="1" applyFont="1" applyFill="1" applyBorder="1" applyAlignment="1">
      <alignment horizontal="right" vertical="center"/>
    </xf>
    <xf numFmtId="165" fontId="12" fillId="0" borderId="19" xfId="0" applyNumberFormat="1" applyFont="1" applyFill="1" applyBorder="1" applyAlignment="1">
      <alignment vertical="center"/>
    </xf>
    <xf numFmtId="165" fontId="12" fillId="34" borderId="25" xfId="0" applyNumberFormat="1" applyFont="1" applyFill="1" applyBorder="1" applyAlignment="1">
      <alignment vertical="center"/>
    </xf>
    <xf numFmtId="166" fontId="12" fillId="0" borderId="27" xfId="0" applyNumberFormat="1" applyFont="1" applyFill="1" applyBorder="1" applyAlignment="1">
      <alignment horizontal="right" vertical="center"/>
    </xf>
    <xf numFmtId="0" fontId="11" fillId="0" borderId="0" xfId="0" applyFont="1" applyFill="1" applyBorder="1" applyAlignment="1">
      <alignment/>
    </xf>
    <xf numFmtId="165" fontId="2" fillId="0" borderId="0" xfId="0" applyNumberFormat="1" applyFont="1" applyFill="1" applyBorder="1" applyAlignment="1">
      <alignment/>
    </xf>
    <xf numFmtId="173" fontId="2" fillId="0" borderId="0" xfId="55" applyNumberFormat="1" applyFont="1" applyFill="1" applyBorder="1" applyAlignment="1">
      <alignment/>
    </xf>
    <xf numFmtId="0" fontId="12" fillId="0" borderId="19" xfId="0" applyFont="1" applyFill="1" applyBorder="1" applyAlignment="1">
      <alignment horizontal="right" vertical="center"/>
    </xf>
    <xf numFmtId="0" fontId="12" fillId="34" borderId="25" xfId="0" applyFont="1" applyFill="1" applyBorder="1" applyAlignment="1">
      <alignment horizontal="right" vertical="center"/>
    </xf>
    <xf numFmtId="0" fontId="12" fillId="0" borderId="27" xfId="0" applyFont="1" applyFill="1" applyBorder="1" applyAlignment="1">
      <alignment horizontal="right" vertical="center"/>
    </xf>
    <xf numFmtId="49" fontId="103" fillId="33" borderId="12" xfId="0" applyNumberFormat="1" applyFont="1" applyFill="1" applyBorder="1" applyAlignment="1">
      <alignment horizontal="right" vertical="center"/>
    </xf>
    <xf numFmtId="0" fontId="5" fillId="0" borderId="33" xfId="0" applyFont="1" applyFill="1" applyBorder="1" applyAlignment="1">
      <alignment horizontal="right" vertical="center" indent="1"/>
    </xf>
    <xf numFmtId="0" fontId="5" fillId="34" borderId="14" xfId="0" applyFont="1" applyFill="1" applyBorder="1" applyAlignment="1">
      <alignment horizontal="right" vertical="center" indent="1"/>
    </xf>
    <xf numFmtId="0" fontId="5" fillId="0" borderId="15" xfId="0" applyFont="1" applyFill="1" applyBorder="1" applyAlignment="1">
      <alignment horizontal="right" vertical="center" indent="1"/>
    </xf>
    <xf numFmtId="165" fontId="5" fillId="34" borderId="17" xfId="0" applyNumberFormat="1" applyFont="1" applyFill="1" applyBorder="1" applyAlignment="1">
      <alignment vertical="center"/>
    </xf>
    <xf numFmtId="166" fontId="5" fillId="0" borderId="18" xfId="0" applyNumberFormat="1" applyFont="1" applyFill="1" applyBorder="1" applyAlignment="1">
      <alignment horizontal="right" vertical="center"/>
    </xf>
    <xf numFmtId="0" fontId="112" fillId="0" borderId="16" xfId="0" applyFont="1" applyFill="1" applyBorder="1" applyAlignment="1">
      <alignment horizontal="left" vertical="center" indent="2"/>
    </xf>
    <xf numFmtId="168" fontId="10" fillId="0" borderId="0" xfId="55" applyNumberFormat="1" applyFont="1" applyFill="1" applyBorder="1" applyAlignment="1">
      <alignment horizontal="right" vertical="center"/>
    </xf>
    <xf numFmtId="168" fontId="10" fillId="34" borderId="17" xfId="55" applyNumberFormat="1" applyFont="1" applyFill="1" applyBorder="1" applyAlignment="1">
      <alignment horizontal="right" vertical="center"/>
    </xf>
    <xf numFmtId="0" fontId="113" fillId="0" borderId="16" xfId="0" applyFont="1" applyFill="1" applyBorder="1" applyAlignment="1">
      <alignment horizontal="left" vertical="center" indent="1"/>
    </xf>
    <xf numFmtId="165" fontId="9" fillId="34" borderId="17" xfId="0" applyNumberFormat="1" applyFont="1" applyFill="1" applyBorder="1" applyAlignment="1">
      <alignment vertical="center"/>
    </xf>
    <xf numFmtId="166" fontId="9" fillId="0" borderId="18" xfId="0" applyNumberFormat="1" applyFont="1" applyFill="1" applyBorder="1" applyAlignment="1">
      <alignment horizontal="right" vertical="center"/>
    </xf>
    <xf numFmtId="169" fontId="114" fillId="0" borderId="16" xfId="0" applyNumberFormat="1" applyFont="1" applyFill="1" applyBorder="1" applyAlignment="1">
      <alignment horizontal="left" vertical="center" indent="2"/>
    </xf>
    <xf numFmtId="166" fontId="11" fillId="0" borderId="18" xfId="0" applyNumberFormat="1" applyFont="1" applyFill="1" applyBorder="1" applyAlignment="1">
      <alignment horizontal="right" vertical="center"/>
    </xf>
    <xf numFmtId="0" fontId="112" fillId="0" borderId="20" xfId="0" applyFont="1" applyFill="1" applyBorder="1" applyAlignment="1">
      <alignment horizontal="left" vertical="center" indent="2"/>
    </xf>
    <xf numFmtId="168" fontId="10" fillId="0" borderId="23" xfId="55" applyNumberFormat="1" applyFont="1" applyFill="1" applyBorder="1" applyAlignment="1">
      <alignment horizontal="right" vertical="center"/>
    </xf>
    <xf numFmtId="168" fontId="10" fillId="34" borderId="21" xfId="55" applyNumberFormat="1" applyFont="1" applyFill="1" applyBorder="1" applyAlignment="1">
      <alignment horizontal="right" vertical="center"/>
    </xf>
    <xf numFmtId="166" fontId="10" fillId="0" borderId="22" xfId="55" applyNumberFormat="1" applyFont="1" applyFill="1" applyBorder="1" applyAlignment="1">
      <alignment horizontal="right" vertical="center" indent="1"/>
    </xf>
    <xf numFmtId="167" fontId="11" fillId="0" borderId="18" xfId="0" applyNumberFormat="1" applyFont="1" applyFill="1" applyBorder="1" applyAlignment="1">
      <alignment horizontal="right" vertical="center"/>
    </xf>
    <xf numFmtId="0" fontId="9" fillId="0" borderId="13" xfId="0" applyFont="1" applyFill="1" applyBorder="1" applyAlignment="1">
      <alignment horizontal="left" vertical="center"/>
    </xf>
    <xf numFmtId="0" fontId="113" fillId="0" borderId="16" xfId="0" applyFont="1" applyFill="1" applyBorder="1" applyAlignment="1">
      <alignment horizontal="left" vertical="center" indent="2"/>
    </xf>
    <xf numFmtId="165" fontId="9" fillId="0" borderId="34" xfId="0" applyNumberFormat="1" applyFont="1" applyFill="1" applyBorder="1" applyAlignment="1">
      <alignment vertical="center"/>
    </xf>
    <xf numFmtId="165" fontId="9" fillId="34" borderId="35" xfId="0" applyNumberFormat="1" applyFont="1" applyFill="1" applyBorder="1" applyAlignment="1">
      <alignment vertical="center"/>
    </xf>
    <xf numFmtId="166" fontId="9" fillId="0" borderId="36" xfId="0" applyNumberFormat="1" applyFont="1" applyFill="1" applyBorder="1" applyAlignment="1">
      <alignment horizontal="right" vertical="center"/>
    </xf>
    <xf numFmtId="169" fontId="112" fillId="0" borderId="16" xfId="0" applyNumberFormat="1" applyFont="1" applyFill="1" applyBorder="1" applyAlignment="1">
      <alignment horizontal="left" vertical="center" indent="2"/>
    </xf>
    <xf numFmtId="166" fontId="10" fillId="0" borderId="18" xfId="0" applyNumberFormat="1" applyFont="1" applyFill="1" applyBorder="1" applyAlignment="1">
      <alignment horizontal="right" vertical="center"/>
    </xf>
    <xf numFmtId="165" fontId="10" fillId="0" borderId="23" xfId="0" applyNumberFormat="1" applyFont="1" applyFill="1" applyBorder="1" applyAlignment="1">
      <alignment vertical="center"/>
    </xf>
    <xf numFmtId="165" fontId="10" fillId="34" borderId="21" xfId="0" applyNumberFormat="1" applyFont="1" applyFill="1" applyBorder="1" applyAlignment="1">
      <alignment vertical="center"/>
    </xf>
    <xf numFmtId="166" fontId="10" fillId="0" borderId="22" xfId="0" applyNumberFormat="1" applyFont="1" applyFill="1" applyBorder="1" applyAlignment="1">
      <alignment horizontal="right" vertical="center"/>
    </xf>
    <xf numFmtId="165" fontId="7" fillId="0" borderId="0" xfId="0" applyNumberFormat="1" applyFont="1" applyFill="1" applyBorder="1" applyAlignment="1">
      <alignment vertical="center"/>
    </xf>
    <xf numFmtId="165" fontId="7" fillId="34" borderId="17" xfId="0" applyNumberFormat="1" applyFont="1" applyFill="1" applyBorder="1" applyAlignment="1">
      <alignment vertical="center"/>
    </xf>
    <xf numFmtId="0" fontId="114" fillId="0" borderId="16" xfId="0" applyFont="1" applyFill="1" applyBorder="1" applyAlignment="1">
      <alignment horizontal="left" vertical="center" indent="2"/>
    </xf>
    <xf numFmtId="0" fontId="100" fillId="0" borderId="20" xfId="0" applyFont="1" applyFill="1" applyBorder="1" applyAlignment="1">
      <alignment horizontal="left" vertical="center" indent="1"/>
    </xf>
    <xf numFmtId="165" fontId="5" fillId="0" borderId="23" xfId="0" applyNumberFormat="1" applyFont="1" applyFill="1" applyBorder="1" applyAlignment="1">
      <alignment vertical="center"/>
    </xf>
    <xf numFmtId="165" fontId="5" fillId="34" borderId="21" xfId="0" applyNumberFormat="1" applyFont="1" applyFill="1" applyBorder="1" applyAlignment="1">
      <alignment vertical="center"/>
    </xf>
    <xf numFmtId="166" fontId="5" fillId="0" borderId="22" xfId="0" applyNumberFormat="1" applyFont="1" applyFill="1" applyBorder="1" applyAlignment="1">
      <alignment horizontal="right" vertical="center"/>
    </xf>
    <xf numFmtId="165" fontId="9" fillId="34" borderId="37" xfId="0" applyNumberFormat="1" applyFont="1" applyFill="1" applyBorder="1" applyAlignment="1">
      <alignment vertical="center"/>
    </xf>
    <xf numFmtId="170" fontId="2" fillId="34" borderId="38" xfId="0" applyNumberFormat="1" applyFont="1" applyFill="1" applyBorder="1" applyAlignment="1">
      <alignment horizontal="center" vertical="center"/>
    </xf>
    <xf numFmtId="0" fontId="115" fillId="0" borderId="19" xfId="0" applyFont="1" applyFill="1" applyBorder="1" applyAlignment="1">
      <alignment horizontal="left" vertical="center"/>
    </xf>
    <xf numFmtId="174" fontId="3" fillId="0" borderId="25" xfId="0" applyNumberFormat="1" applyFont="1" applyFill="1" applyBorder="1" applyAlignment="1">
      <alignment horizontal="center" vertical="center"/>
    </xf>
    <xf numFmtId="174" fontId="3" fillId="34" borderId="29" xfId="0" applyNumberFormat="1" applyFont="1" applyFill="1" applyBorder="1" applyAlignment="1">
      <alignment horizontal="center" vertical="center"/>
    </xf>
    <xf numFmtId="166" fontId="3" fillId="0" borderId="27" xfId="0" applyNumberFormat="1" applyFont="1" applyFill="1" applyBorder="1" applyAlignment="1">
      <alignment horizontal="right" vertical="center" indent="1"/>
    </xf>
    <xf numFmtId="165" fontId="9" fillId="0" borderId="19" xfId="0" applyNumberFormat="1" applyFont="1" applyFill="1" applyBorder="1" applyAlignment="1">
      <alignment horizontal="left" vertical="center"/>
    </xf>
    <xf numFmtId="171" fontId="5" fillId="0" borderId="25" xfId="0" applyNumberFormat="1" applyFont="1" applyFill="1" applyBorder="1" applyAlignment="1">
      <alignment horizontal="center" vertical="center"/>
    </xf>
    <xf numFmtId="171" fontId="5" fillId="8" borderId="27" xfId="0" applyNumberFormat="1" applyFont="1" applyFill="1" applyBorder="1" applyAlignment="1">
      <alignment horizontal="center" vertical="center"/>
    </xf>
    <xf numFmtId="0" fontId="116" fillId="0" borderId="16" xfId="0" applyFont="1" applyFill="1" applyBorder="1" applyAlignment="1">
      <alignment horizontal="left" vertical="center" indent="2"/>
    </xf>
    <xf numFmtId="175" fontId="9" fillId="35" borderId="0" xfId="0" applyNumberFormat="1" applyFont="1" applyFill="1" applyBorder="1" applyAlignment="1">
      <alignment/>
    </xf>
    <xf numFmtId="175" fontId="9" fillId="8" borderId="18" xfId="0" applyNumberFormat="1" applyFont="1" applyFill="1" applyBorder="1" applyAlignment="1">
      <alignment/>
    </xf>
    <xf numFmtId="0" fontId="116" fillId="0" borderId="20" xfId="0" applyFont="1" applyFill="1" applyBorder="1" applyAlignment="1">
      <alignment horizontal="left" vertical="center" indent="2"/>
    </xf>
    <xf numFmtId="175" fontId="9" fillId="35" borderId="23" xfId="0" applyNumberFormat="1" applyFont="1" applyFill="1" applyBorder="1" applyAlignment="1">
      <alignment/>
    </xf>
    <xf numFmtId="175" fontId="9" fillId="8" borderId="22" xfId="0" applyNumberFormat="1" applyFont="1" applyFill="1" applyBorder="1" applyAlignment="1">
      <alignment/>
    </xf>
    <xf numFmtId="0" fontId="117" fillId="0" borderId="19" xfId="0" applyFont="1" applyFill="1" applyBorder="1" applyAlignment="1">
      <alignment horizontal="left" vertical="center" indent="1"/>
    </xf>
    <xf numFmtId="175" fontId="5" fillId="35" borderId="25" xfId="0" applyNumberFormat="1" applyFont="1" applyFill="1" applyBorder="1" applyAlignment="1">
      <alignment/>
    </xf>
    <xf numFmtId="175" fontId="5" fillId="8" borderId="27" xfId="0" applyNumberFormat="1" applyFont="1" applyFill="1" applyBorder="1" applyAlignment="1">
      <alignment/>
    </xf>
    <xf numFmtId="172" fontId="5" fillId="0" borderId="25" xfId="0" applyNumberFormat="1" applyFont="1" applyFill="1" applyBorder="1" applyAlignment="1">
      <alignment horizontal="center" vertical="center"/>
    </xf>
    <xf numFmtId="172" fontId="5" fillId="0" borderId="25" xfId="0" applyNumberFormat="1" applyFont="1" applyFill="1" applyBorder="1" applyAlignment="1" quotePrefix="1">
      <alignment horizontal="center" vertical="center"/>
    </xf>
    <xf numFmtId="172" fontId="5" fillId="8" borderId="27" xfId="0" applyNumberFormat="1" applyFont="1" applyFill="1" applyBorder="1" applyAlignment="1">
      <alignment horizontal="center" vertical="center"/>
    </xf>
    <xf numFmtId="0" fontId="9" fillId="0" borderId="19" xfId="0" applyFont="1" applyFill="1" applyBorder="1" applyAlignment="1">
      <alignment horizontal="left" vertical="center"/>
    </xf>
    <xf numFmtId="171" fontId="3" fillId="0" borderId="25" xfId="0" applyNumberFormat="1" applyFont="1" applyFill="1" applyBorder="1" applyAlignment="1">
      <alignment horizontal="center" vertical="center"/>
    </xf>
    <xf numFmtId="171" fontId="3" fillId="8" borderId="25" xfId="0" applyNumberFormat="1" applyFont="1" applyFill="1" applyBorder="1" applyAlignment="1">
      <alignment horizontal="center" vertical="center"/>
    </xf>
    <xf numFmtId="175" fontId="9" fillId="8" borderId="11" xfId="0" applyNumberFormat="1" applyFont="1" applyFill="1" applyBorder="1" applyAlignment="1">
      <alignment/>
    </xf>
    <xf numFmtId="175" fontId="9" fillId="8" borderId="0" xfId="0" applyNumberFormat="1" applyFont="1" applyFill="1" applyBorder="1" applyAlignment="1">
      <alignment/>
    </xf>
    <xf numFmtId="175" fontId="9" fillId="8" borderId="23" xfId="0" applyNumberFormat="1" applyFont="1" applyFill="1" applyBorder="1" applyAlignment="1">
      <alignment/>
    </xf>
    <xf numFmtId="165" fontId="5" fillId="8" borderId="25" xfId="0" applyNumberFormat="1" applyFont="1" applyFill="1" applyBorder="1" applyAlignment="1">
      <alignment vertical="center"/>
    </xf>
    <xf numFmtId="172" fontId="5" fillId="8" borderId="25" xfId="0" applyNumberFormat="1" applyFont="1" applyFill="1" applyBorder="1" applyAlignment="1">
      <alignment horizontal="center" vertical="center"/>
    </xf>
    <xf numFmtId="176" fontId="99" fillId="33" borderId="20" xfId="0" applyNumberFormat="1" applyFont="1" applyFill="1" applyBorder="1" applyAlignment="1">
      <alignment horizontal="left" vertical="center" indent="1"/>
    </xf>
    <xf numFmtId="165" fontId="9" fillId="34" borderId="39" xfId="0" applyNumberFormat="1" applyFont="1" applyFill="1" applyBorder="1" applyAlignment="1">
      <alignment vertical="center"/>
    </xf>
    <xf numFmtId="165" fontId="5" fillId="34" borderId="32" xfId="0" applyNumberFormat="1" applyFont="1" applyFill="1" applyBorder="1" applyAlignment="1">
      <alignment vertical="center"/>
    </xf>
    <xf numFmtId="0" fontId="100" fillId="14" borderId="19" xfId="0" applyFont="1" applyFill="1" applyBorder="1" applyAlignment="1">
      <alignment vertical="center"/>
    </xf>
    <xf numFmtId="165" fontId="5" fillId="14" borderId="25" xfId="0" applyNumberFormat="1" applyFont="1" applyFill="1" applyBorder="1" applyAlignment="1">
      <alignment vertical="center"/>
    </xf>
    <xf numFmtId="165" fontId="5" fillId="14" borderId="32" xfId="0" applyNumberFormat="1" applyFont="1" applyFill="1" applyBorder="1" applyAlignment="1">
      <alignment vertical="center"/>
    </xf>
    <xf numFmtId="0" fontId="115" fillId="14" borderId="19" xfId="0" applyFont="1" applyFill="1" applyBorder="1" applyAlignment="1">
      <alignment vertical="center"/>
    </xf>
    <xf numFmtId="165" fontId="3" fillId="14" borderId="25" xfId="0" applyNumberFormat="1" applyFont="1" applyFill="1" applyBorder="1" applyAlignment="1">
      <alignment vertical="center"/>
    </xf>
    <xf numFmtId="165" fontId="3" fillId="14" borderId="32" xfId="0" applyNumberFormat="1" applyFont="1" applyFill="1" applyBorder="1" applyAlignment="1">
      <alignment vertical="center"/>
    </xf>
    <xf numFmtId="177" fontId="99" fillId="33" borderId="20" xfId="0" applyNumberFormat="1" applyFont="1" applyFill="1" applyBorder="1" applyAlignment="1">
      <alignment horizontal="left" vertical="center" indent="1"/>
    </xf>
    <xf numFmtId="177" fontId="113" fillId="0" borderId="16" xfId="0" applyNumberFormat="1" applyFont="1" applyFill="1" applyBorder="1" applyAlignment="1">
      <alignment horizontal="left" vertical="center" indent="2"/>
    </xf>
    <xf numFmtId="166" fontId="5" fillId="36" borderId="32" xfId="0" applyNumberFormat="1" applyFont="1" applyFill="1" applyBorder="1" applyAlignment="1">
      <alignment horizontal="center" vertical="center"/>
    </xf>
    <xf numFmtId="166" fontId="13" fillId="0" borderId="40" xfId="0" applyNumberFormat="1" applyFont="1" applyFill="1" applyBorder="1" applyAlignment="1">
      <alignment horizontal="center" vertical="center"/>
    </xf>
    <xf numFmtId="166" fontId="13" fillId="0" borderId="27" xfId="0" applyNumberFormat="1" applyFont="1" applyFill="1" applyBorder="1" applyAlignment="1">
      <alignment horizontal="center" vertical="center" wrapText="1"/>
    </xf>
    <xf numFmtId="166" fontId="5" fillId="14" borderId="20" xfId="0" applyNumberFormat="1" applyFont="1" applyFill="1" applyBorder="1" applyAlignment="1">
      <alignment horizontal="center" vertical="center"/>
    </xf>
    <xf numFmtId="166" fontId="13" fillId="34" borderId="41" xfId="0" applyNumberFormat="1" applyFont="1" applyFill="1" applyBorder="1" applyAlignment="1">
      <alignment horizontal="center" vertical="center"/>
    </xf>
    <xf numFmtId="166" fontId="13" fillId="34" borderId="22" xfId="0" applyNumberFormat="1" applyFont="1" applyFill="1" applyBorder="1" applyAlignment="1">
      <alignment horizontal="center" vertical="center" wrapText="1"/>
    </xf>
    <xf numFmtId="166" fontId="12" fillId="0" borderId="33" xfId="0" applyNumberFormat="1" applyFont="1" applyFill="1" applyBorder="1" applyAlignment="1">
      <alignment horizontal="center" vertical="center"/>
    </xf>
    <xf numFmtId="166" fontId="12" fillId="0" borderId="42" xfId="0" applyNumberFormat="1" applyFont="1" applyFill="1" applyBorder="1" applyAlignment="1">
      <alignment horizontal="center" vertical="center"/>
    </xf>
    <xf numFmtId="165" fontId="5" fillId="0" borderId="25" xfId="0" applyNumberFormat="1" applyFont="1" applyFill="1" applyBorder="1" applyAlignment="1">
      <alignment horizontal="right" vertical="center" indent="1"/>
    </xf>
    <xf numFmtId="165" fontId="5" fillId="36" borderId="32" xfId="0" applyNumberFormat="1" applyFont="1" applyFill="1" applyBorder="1" applyAlignment="1">
      <alignment horizontal="right" vertical="center" indent="1"/>
    </xf>
    <xf numFmtId="165" fontId="5" fillId="0" borderId="40" xfId="0" applyNumberFormat="1" applyFont="1" applyFill="1" applyBorder="1" applyAlignment="1">
      <alignment horizontal="right" vertical="center" indent="1"/>
    </xf>
    <xf numFmtId="165" fontId="5" fillId="14" borderId="32" xfId="0" applyNumberFormat="1" applyFont="1" applyFill="1" applyBorder="1" applyAlignment="1">
      <alignment horizontal="right" vertical="center" indent="1"/>
    </xf>
    <xf numFmtId="165" fontId="5" fillId="34" borderId="40" xfId="0" applyNumberFormat="1" applyFont="1" applyFill="1" applyBorder="1" applyAlignment="1">
      <alignment horizontal="right" vertical="center" indent="1"/>
    </xf>
    <xf numFmtId="165" fontId="5" fillId="34" borderId="27" xfId="0" applyNumberFormat="1" applyFont="1" applyFill="1" applyBorder="1" applyAlignment="1">
      <alignment horizontal="right" vertical="center" indent="1"/>
    </xf>
    <xf numFmtId="166" fontId="13" fillId="0" borderId="29" xfId="0" applyNumberFormat="1" applyFont="1" applyFill="1" applyBorder="1" applyAlignment="1">
      <alignment horizontal="right" vertical="center" indent="1"/>
    </xf>
    <xf numFmtId="166" fontId="13" fillId="0" borderId="27" xfId="0" applyNumberFormat="1" applyFont="1" applyFill="1" applyBorder="1" applyAlignment="1">
      <alignment horizontal="right" vertical="center" indent="1"/>
    </xf>
    <xf numFmtId="0" fontId="13" fillId="0" borderId="0" xfId="0" applyFont="1" applyBorder="1" applyAlignment="1">
      <alignment vertical="center"/>
    </xf>
    <xf numFmtId="178" fontId="13" fillId="0" borderId="0" xfId="0" applyNumberFormat="1" applyFont="1" applyBorder="1" applyAlignment="1">
      <alignment vertical="center"/>
    </xf>
    <xf numFmtId="165" fontId="15" fillId="36" borderId="39" xfId="0" applyNumberFormat="1" applyFont="1" applyFill="1" applyBorder="1" applyAlignment="1">
      <alignment horizontal="right" vertical="center" indent="1"/>
    </xf>
    <xf numFmtId="165" fontId="15" fillId="0" borderId="43" xfId="0" applyNumberFormat="1" applyFont="1" applyFill="1" applyBorder="1" applyAlignment="1">
      <alignment horizontal="right" vertical="center" indent="1"/>
    </xf>
    <xf numFmtId="165" fontId="15" fillId="0" borderId="0" xfId="0" applyNumberFormat="1" applyFont="1" applyFill="1" applyBorder="1" applyAlignment="1">
      <alignment horizontal="right" vertical="center" indent="1"/>
    </xf>
    <xf numFmtId="165" fontId="15" fillId="14" borderId="39" xfId="0" applyNumberFormat="1" applyFont="1" applyFill="1" applyBorder="1" applyAlignment="1">
      <alignment horizontal="right" vertical="center" indent="1"/>
    </xf>
    <xf numFmtId="165" fontId="15" fillId="34" borderId="43" xfId="0" applyNumberFormat="1" applyFont="1" applyFill="1" applyBorder="1" applyAlignment="1">
      <alignment horizontal="right" vertical="center" indent="1"/>
    </xf>
    <xf numFmtId="165" fontId="15" fillId="34" borderId="18" xfId="0" applyNumberFormat="1" applyFont="1" applyFill="1" applyBorder="1" applyAlignment="1">
      <alignment horizontal="right" vertical="center" indent="1"/>
    </xf>
    <xf numFmtId="166" fontId="13" fillId="0" borderId="31" xfId="0" applyNumberFormat="1" applyFont="1" applyFill="1" applyBorder="1" applyAlignment="1">
      <alignment horizontal="right" vertical="center" indent="1"/>
    </xf>
    <xf numFmtId="166" fontId="13" fillId="0" borderId="18" xfId="0" applyNumberFormat="1" applyFont="1" applyFill="1" applyBorder="1" applyAlignment="1">
      <alignment horizontal="right" vertical="center" indent="1"/>
    </xf>
    <xf numFmtId="167" fontId="13" fillId="0" borderId="29" xfId="0" applyNumberFormat="1" applyFont="1" applyFill="1" applyBorder="1" applyAlignment="1">
      <alignment horizontal="right" vertical="center" indent="1"/>
    </xf>
    <xf numFmtId="0" fontId="2" fillId="0" borderId="0" xfId="0" applyFont="1" applyAlignment="1">
      <alignment vertical="center"/>
    </xf>
    <xf numFmtId="0" fontId="100" fillId="8" borderId="19" xfId="0" applyFont="1" applyFill="1" applyBorder="1" applyAlignment="1">
      <alignment horizontal="left" vertical="center" wrapText="1" indent="1"/>
    </xf>
    <xf numFmtId="165" fontId="5" fillId="8" borderId="25" xfId="0" applyNumberFormat="1" applyFont="1" applyFill="1" applyBorder="1" applyAlignment="1">
      <alignment horizontal="right" vertical="center" indent="1"/>
    </xf>
    <xf numFmtId="165" fontId="5" fillId="8" borderId="40" xfId="0" applyNumberFormat="1" applyFont="1" applyFill="1" applyBorder="1" applyAlignment="1">
      <alignment horizontal="right" vertical="center" indent="1"/>
    </xf>
    <xf numFmtId="165" fontId="5" fillId="8" borderId="27" xfId="0" applyNumberFormat="1" applyFont="1" applyFill="1" applyBorder="1" applyAlignment="1">
      <alignment horizontal="right" vertical="center" indent="1"/>
    </xf>
    <xf numFmtId="166" fontId="13" fillId="8" borderId="29" xfId="0" applyNumberFormat="1" applyFont="1" applyFill="1" applyBorder="1" applyAlignment="1">
      <alignment horizontal="right" vertical="center" indent="1"/>
    </xf>
    <xf numFmtId="166" fontId="13" fillId="8" borderId="27" xfId="0" applyNumberFormat="1" applyFont="1" applyFill="1" applyBorder="1" applyAlignment="1">
      <alignment horizontal="right" vertical="center" indent="1"/>
    </xf>
    <xf numFmtId="167" fontId="13" fillId="0" borderId="27" xfId="0" applyNumberFormat="1" applyFont="1" applyFill="1" applyBorder="1" applyAlignment="1">
      <alignment horizontal="right" vertical="center" indent="1"/>
    </xf>
    <xf numFmtId="0" fontId="9" fillId="37" borderId="33"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100" fillId="37" borderId="45" xfId="0" applyFont="1" applyFill="1" applyBorder="1" applyAlignment="1">
      <alignment horizontal="left" vertical="center" indent="1"/>
    </xf>
    <xf numFmtId="165" fontId="9" fillId="37" borderId="46" xfId="0" applyNumberFormat="1" applyFont="1" applyFill="1" applyBorder="1" applyAlignment="1">
      <alignment horizontal="right" vertical="center" indent="1"/>
    </xf>
    <xf numFmtId="165" fontId="5" fillId="34" borderId="47" xfId="0" applyNumberFormat="1" applyFont="1" applyFill="1" applyBorder="1" applyAlignment="1">
      <alignment horizontal="right" vertical="center" indent="1"/>
    </xf>
    <xf numFmtId="0" fontId="118" fillId="37" borderId="16" xfId="0" applyFont="1" applyFill="1" applyBorder="1" applyAlignment="1">
      <alignment horizontal="left" vertical="center" indent="2"/>
    </xf>
    <xf numFmtId="165" fontId="7" fillId="37" borderId="0" xfId="0" applyNumberFormat="1" applyFont="1" applyFill="1" applyBorder="1" applyAlignment="1">
      <alignment horizontal="right" vertical="center" indent="1"/>
    </xf>
    <xf numFmtId="165" fontId="6" fillId="34" borderId="39" xfId="0" applyNumberFormat="1" applyFont="1" applyFill="1" applyBorder="1" applyAlignment="1">
      <alignment horizontal="right" vertical="center" indent="1"/>
    </xf>
    <xf numFmtId="0" fontId="100" fillId="37" borderId="48" xfId="0" applyFont="1" applyFill="1" applyBorder="1" applyAlignment="1">
      <alignment horizontal="left" vertical="center" indent="1"/>
    </xf>
    <xf numFmtId="165" fontId="9" fillId="37" borderId="49" xfId="0" applyNumberFormat="1" applyFont="1" applyFill="1" applyBorder="1" applyAlignment="1">
      <alignment horizontal="right" vertical="center" indent="1"/>
    </xf>
    <xf numFmtId="165" fontId="5" fillId="34" borderId="50" xfId="0" applyNumberFormat="1" applyFont="1" applyFill="1" applyBorder="1" applyAlignment="1">
      <alignment horizontal="right" vertical="center" indent="1"/>
    </xf>
    <xf numFmtId="0" fontId="100" fillId="37" borderId="16" xfId="0" applyFont="1" applyFill="1" applyBorder="1" applyAlignment="1">
      <alignment horizontal="left" vertical="center" indent="1"/>
    </xf>
    <xf numFmtId="165" fontId="9" fillId="37" borderId="0" xfId="0" applyNumberFormat="1" applyFont="1" applyFill="1" applyBorder="1" applyAlignment="1">
      <alignment horizontal="right" vertical="center" indent="1"/>
    </xf>
    <xf numFmtId="165" fontId="5" fillId="34" borderId="39" xfId="0" applyNumberFormat="1" applyFont="1" applyFill="1" applyBorder="1" applyAlignment="1">
      <alignment horizontal="right" vertical="center" indent="1"/>
    </xf>
    <xf numFmtId="0" fontId="115" fillId="37" borderId="19" xfId="0" applyFont="1" applyFill="1" applyBorder="1" applyAlignment="1">
      <alignment horizontal="left" vertical="center" indent="1"/>
    </xf>
    <xf numFmtId="165" fontId="16" fillId="37" borderId="25" xfId="0" applyNumberFormat="1" applyFont="1" applyFill="1" applyBorder="1" applyAlignment="1">
      <alignment horizontal="right" vertical="center" indent="1"/>
    </xf>
    <xf numFmtId="165" fontId="3" fillId="34" borderId="32" xfId="0" applyNumberFormat="1" applyFont="1" applyFill="1" applyBorder="1" applyAlignment="1">
      <alignment horizontal="right" vertical="center" indent="1"/>
    </xf>
    <xf numFmtId="0" fontId="119" fillId="38" borderId="51" xfId="0" applyFont="1" applyFill="1" applyBorder="1" applyAlignment="1">
      <alignment vertical="center"/>
    </xf>
    <xf numFmtId="0" fontId="119" fillId="38" borderId="52" xfId="0" applyFont="1" applyFill="1" applyBorder="1" applyAlignment="1">
      <alignment vertical="center"/>
    </xf>
    <xf numFmtId="0" fontId="99" fillId="38" borderId="53" xfId="0" applyFont="1" applyFill="1" applyBorder="1" applyAlignment="1">
      <alignment horizontal="left" vertical="center" indent="1"/>
    </xf>
    <xf numFmtId="0" fontId="103" fillId="38" borderId="54" xfId="0" applyFont="1" applyFill="1" applyBorder="1" applyAlignment="1">
      <alignment vertical="center"/>
    </xf>
    <xf numFmtId="0" fontId="9" fillId="0" borderId="55" xfId="0" applyFont="1" applyFill="1" applyBorder="1" applyAlignment="1">
      <alignment horizontal="left" vertical="center"/>
    </xf>
    <xf numFmtId="0" fontId="13" fillId="0" borderId="56" xfId="0" applyFont="1" applyFill="1" applyBorder="1" applyAlignment="1">
      <alignment horizontal="center" vertical="center"/>
    </xf>
    <xf numFmtId="0" fontId="13" fillId="36" borderId="57" xfId="0" applyFont="1" applyFill="1" applyBorder="1" applyAlignment="1">
      <alignment horizontal="center" vertical="center"/>
    </xf>
    <xf numFmtId="0" fontId="13" fillId="0" borderId="58" xfId="0" applyFont="1" applyFill="1" applyBorder="1" applyAlignment="1">
      <alignment horizontal="center" vertical="center"/>
    </xf>
    <xf numFmtId="0" fontId="5" fillId="0" borderId="59" xfId="0" applyFont="1" applyFill="1" applyBorder="1" applyAlignment="1">
      <alignment horizontal="left" vertical="center" indent="1"/>
    </xf>
    <xf numFmtId="165" fontId="5" fillId="36" borderId="60" xfId="0" applyNumberFormat="1" applyFont="1" applyFill="1" applyBorder="1" applyAlignment="1">
      <alignment vertical="center"/>
    </xf>
    <xf numFmtId="166" fontId="12" fillId="0" borderId="61" xfId="0" applyNumberFormat="1" applyFont="1" applyFill="1" applyBorder="1" applyAlignment="1">
      <alignment horizontal="right" vertical="center" indent="1"/>
    </xf>
    <xf numFmtId="0" fontId="7" fillId="0" borderId="59" xfId="0" applyFont="1" applyFill="1" applyBorder="1" applyAlignment="1">
      <alignment horizontal="left" vertical="center" indent="2"/>
    </xf>
    <xf numFmtId="173" fontId="7" fillId="0" borderId="0" xfId="55" applyNumberFormat="1" applyFont="1" applyFill="1" applyBorder="1" applyAlignment="1">
      <alignment horizontal="right" vertical="center" indent="1"/>
    </xf>
    <xf numFmtId="173" fontId="7" fillId="36" borderId="60" xfId="55" applyNumberFormat="1" applyFont="1" applyFill="1" applyBorder="1" applyAlignment="1">
      <alignment horizontal="right" vertical="center" indent="1"/>
    </xf>
    <xf numFmtId="1" fontId="7" fillId="0" borderId="0" xfId="55" applyNumberFormat="1" applyFont="1" applyFill="1" applyBorder="1" applyAlignment="1">
      <alignment horizontal="right" vertical="center" indent="1"/>
    </xf>
    <xf numFmtId="1" fontId="7" fillId="36" borderId="60" xfId="55" applyNumberFormat="1" applyFont="1" applyFill="1" applyBorder="1" applyAlignment="1">
      <alignment horizontal="right" vertical="center" indent="1"/>
    </xf>
    <xf numFmtId="165" fontId="7" fillId="36" borderId="60" xfId="0" applyNumberFormat="1" applyFont="1" applyFill="1" applyBorder="1" applyAlignment="1">
      <alignment vertical="center"/>
    </xf>
    <xf numFmtId="0" fontId="7" fillId="0" borderId="53" xfId="0" applyFont="1" applyFill="1" applyBorder="1" applyAlignment="1">
      <alignment horizontal="left" vertical="center" indent="2"/>
    </xf>
    <xf numFmtId="179" fontId="7" fillId="0" borderId="54" xfId="55" applyNumberFormat="1" applyFont="1" applyFill="1" applyBorder="1" applyAlignment="1">
      <alignment horizontal="right" vertical="center" indent="1"/>
    </xf>
    <xf numFmtId="179" fontId="7" fillId="36" borderId="62" xfId="55" applyNumberFormat="1" applyFont="1" applyFill="1" applyBorder="1" applyAlignment="1">
      <alignment horizontal="right" vertical="center" indent="1"/>
    </xf>
    <xf numFmtId="166" fontId="5" fillId="0" borderId="63" xfId="0" applyNumberFormat="1" applyFont="1" applyFill="1" applyBorder="1" applyAlignment="1">
      <alignment horizontal="right" vertical="center" indent="1"/>
    </xf>
    <xf numFmtId="0" fontId="99" fillId="38" borderId="64" xfId="0" applyFont="1" applyFill="1" applyBorder="1" applyAlignment="1">
      <alignment horizontal="right" vertical="center"/>
    </xf>
    <xf numFmtId="0" fontId="119" fillId="38" borderId="65" xfId="0" applyFont="1" applyFill="1" applyBorder="1" applyAlignment="1">
      <alignment vertical="center"/>
    </xf>
    <xf numFmtId="0" fontId="99" fillId="38" borderId="66" xfId="0" applyFont="1" applyFill="1" applyBorder="1" applyAlignment="1">
      <alignment horizontal="right" vertical="center"/>
    </xf>
    <xf numFmtId="0" fontId="9" fillId="0" borderId="67" xfId="0" applyFont="1" applyFill="1" applyBorder="1" applyAlignment="1">
      <alignment horizontal="left" vertical="center"/>
    </xf>
    <xf numFmtId="0" fontId="13" fillId="36" borderId="68" xfId="0" applyFont="1" applyFill="1" applyBorder="1" applyAlignment="1">
      <alignment horizontal="center" vertical="center"/>
    </xf>
    <xf numFmtId="0" fontId="13" fillId="0" borderId="69" xfId="0" applyFont="1" applyFill="1" applyBorder="1" applyAlignment="1">
      <alignment horizontal="center" vertical="center"/>
    </xf>
    <xf numFmtId="0" fontId="9" fillId="0" borderId="70" xfId="0" applyFont="1" applyFill="1" applyBorder="1" applyAlignment="1">
      <alignment horizontal="left" vertical="center" indent="1"/>
    </xf>
    <xf numFmtId="165" fontId="9" fillId="36" borderId="71" xfId="0" applyNumberFormat="1" applyFont="1" applyFill="1" applyBorder="1" applyAlignment="1">
      <alignment vertical="center"/>
    </xf>
    <xf numFmtId="166" fontId="2" fillId="0" borderId="72" xfId="0" applyNumberFormat="1" applyFont="1" applyFill="1" applyBorder="1" applyAlignment="1">
      <alignment horizontal="right" vertical="center" indent="1"/>
    </xf>
    <xf numFmtId="165" fontId="9" fillId="36" borderId="73" xfId="0" applyNumberFormat="1" applyFont="1" applyFill="1" applyBorder="1" applyAlignment="1">
      <alignment vertical="center"/>
    </xf>
    <xf numFmtId="0" fontId="5" fillId="0" borderId="74" xfId="0" applyFont="1" applyFill="1" applyBorder="1" applyAlignment="1">
      <alignment vertical="center"/>
    </xf>
    <xf numFmtId="165" fontId="5" fillId="0" borderId="75" xfId="0" applyNumberFormat="1" applyFont="1" applyFill="1" applyBorder="1" applyAlignment="1">
      <alignment vertical="center"/>
    </xf>
    <xf numFmtId="165" fontId="5" fillId="36" borderId="76" xfId="0" applyNumberFormat="1" applyFont="1" applyFill="1" applyBorder="1" applyAlignment="1">
      <alignment vertical="center"/>
    </xf>
    <xf numFmtId="166" fontId="5" fillId="0" borderId="77" xfId="0" applyNumberFormat="1" applyFont="1" applyFill="1" applyBorder="1" applyAlignment="1">
      <alignment horizontal="right" vertical="center" indent="1"/>
    </xf>
    <xf numFmtId="171" fontId="13" fillId="0" borderId="56" xfId="0" applyNumberFormat="1" applyFont="1" applyFill="1" applyBorder="1" applyAlignment="1">
      <alignment horizontal="center" vertical="center"/>
    </xf>
    <xf numFmtId="171" fontId="13" fillId="36" borderId="68" xfId="0" applyNumberFormat="1" applyFont="1" applyFill="1" applyBorder="1" applyAlignment="1">
      <alignment horizontal="center" vertical="center"/>
    </xf>
    <xf numFmtId="172" fontId="13" fillId="0" borderId="56" xfId="0" applyNumberFormat="1" applyFont="1" applyFill="1" applyBorder="1" applyAlignment="1">
      <alignment horizontal="center" vertical="center"/>
    </xf>
    <xf numFmtId="17" fontId="13" fillId="36" borderId="68" xfId="0" applyNumberFormat="1" applyFont="1" applyFill="1" applyBorder="1" applyAlignment="1">
      <alignment horizontal="center" vertical="center"/>
    </xf>
    <xf numFmtId="0" fontId="98" fillId="38" borderId="52" xfId="0" applyFont="1" applyFill="1" applyBorder="1" applyAlignment="1">
      <alignment vertical="center"/>
    </xf>
    <xf numFmtId="0" fontId="120" fillId="38" borderId="52" xfId="0" applyFont="1" applyFill="1" applyBorder="1" applyAlignment="1">
      <alignment horizontal="center" vertical="center"/>
    </xf>
    <xf numFmtId="0" fontId="121" fillId="38" borderId="64" xfId="0" applyFont="1" applyFill="1" applyBorder="1" applyAlignment="1">
      <alignment horizontal="center" vertical="center"/>
    </xf>
    <xf numFmtId="0" fontId="13" fillId="0" borderId="78" xfId="0" applyFont="1" applyFill="1" applyBorder="1" applyAlignment="1">
      <alignment horizontal="center" vertical="center"/>
    </xf>
    <xf numFmtId="0" fontId="13" fillId="36" borderId="79" xfId="0" applyFont="1" applyFill="1" applyBorder="1" applyAlignment="1">
      <alignment horizontal="center" vertical="center"/>
    </xf>
    <xf numFmtId="0" fontId="17" fillId="0" borderId="80" xfId="0" applyFont="1" applyFill="1" applyBorder="1" applyAlignment="1">
      <alignment horizontal="center" vertical="center"/>
    </xf>
    <xf numFmtId="165" fontId="5" fillId="0" borderId="81" xfId="0" applyNumberFormat="1" applyFont="1" applyFill="1" applyBorder="1" applyAlignment="1">
      <alignment vertical="center"/>
    </xf>
    <xf numFmtId="165" fontId="5" fillId="36" borderId="82" xfId="0" applyNumberFormat="1" applyFont="1" applyFill="1" applyBorder="1" applyAlignment="1">
      <alignment vertical="center"/>
    </xf>
    <xf numFmtId="166" fontId="17" fillId="0" borderId="83" xfId="0" applyNumberFormat="1" applyFont="1" applyFill="1" applyBorder="1" applyAlignment="1">
      <alignment horizontal="center" vertical="center"/>
    </xf>
    <xf numFmtId="165" fontId="5" fillId="0" borderId="84" xfId="0" applyNumberFormat="1" applyFont="1" applyFill="1" applyBorder="1" applyAlignment="1">
      <alignment vertical="center"/>
    </xf>
    <xf numFmtId="165" fontId="5" fillId="0" borderId="85" xfId="0" applyNumberFormat="1" applyFont="1" applyFill="1" applyBorder="1" applyAlignment="1">
      <alignment vertical="center"/>
    </xf>
    <xf numFmtId="166" fontId="17" fillId="0" borderId="61" xfId="0" applyNumberFormat="1" applyFont="1" applyFill="1" applyBorder="1" applyAlignment="1">
      <alignment horizontal="center" vertical="center"/>
    </xf>
    <xf numFmtId="165" fontId="5" fillId="0" borderId="70" xfId="0" applyNumberFormat="1" applyFont="1" applyFill="1" applyBorder="1" applyAlignment="1">
      <alignment vertical="center"/>
    </xf>
    <xf numFmtId="173" fontId="7" fillId="0" borderId="70" xfId="55" applyNumberFormat="1" applyFont="1" applyFill="1" applyBorder="1" applyAlignment="1">
      <alignment horizontal="center" vertical="center"/>
    </xf>
    <xf numFmtId="173" fontId="7" fillId="36" borderId="60" xfId="55" applyNumberFormat="1" applyFont="1" applyFill="1" applyBorder="1" applyAlignment="1">
      <alignment horizontal="center" vertical="center"/>
    </xf>
    <xf numFmtId="0" fontId="9" fillId="0" borderId="59" xfId="0" applyFont="1" applyFill="1" applyBorder="1" applyAlignment="1">
      <alignment horizontal="left" vertical="center" indent="1"/>
    </xf>
    <xf numFmtId="165" fontId="9" fillId="0" borderId="85" xfId="0" applyNumberFormat="1" applyFont="1" applyFill="1" applyBorder="1" applyAlignment="1">
      <alignment vertical="center"/>
    </xf>
    <xf numFmtId="165" fontId="9" fillId="36" borderId="60" xfId="0" applyNumberFormat="1" applyFont="1" applyFill="1" applyBorder="1" applyAlignment="1">
      <alignment vertical="center"/>
    </xf>
    <xf numFmtId="166" fontId="14" fillId="0" borderId="61" xfId="0" applyNumberFormat="1" applyFont="1" applyFill="1" applyBorder="1" applyAlignment="1">
      <alignment horizontal="center" vertical="center"/>
    </xf>
    <xf numFmtId="165" fontId="9" fillId="0" borderId="70" xfId="0" applyNumberFormat="1" applyFont="1" applyFill="1" applyBorder="1" applyAlignment="1">
      <alignment vertical="center"/>
    </xf>
    <xf numFmtId="0" fontId="7" fillId="0" borderId="86" xfId="0" applyFont="1" applyFill="1" applyBorder="1" applyAlignment="1">
      <alignment horizontal="left" vertical="center" indent="2"/>
    </xf>
    <xf numFmtId="166" fontId="17" fillId="0" borderId="80" xfId="0" applyNumberFormat="1" applyFont="1" applyFill="1" applyBorder="1" applyAlignment="1">
      <alignment horizontal="center" vertical="center"/>
    </xf>
    <xf numFmtId="165" fontId="5" fillId="0" borderId="87" xfId="0" applyNumberFormat="1" applyFont="1" applyFill="1" applyBorder="1" applyAlignment="1">
      <alignment vertical="center"/>
    </xf>
    <xf numFmtId="167" fontId="17" fillId="0" borderId="61" xfId="0" applyNumberFormat="1" applyFont="1" applyFill="1" applyBorder="1" applyAlignment="1">
      <alignment horizontal="center" vertical="center"/>
    </xf>
    <xf numFmtId="165" fontId="5" fillId="0" borderId="70" xfId="0" applyNumberFormat="1" applyFont="1" applyFill="1" applyBorder="1" applyAlignment="1">
      <alignment horizontal="center" vertical="center"/>
    </xf>
    <xf numFmtId="165" fontId="5" fillId="36" borderId="60" xfId="0" applyNumberFormat="1" applyFont="1" applyFill="1" applyBorder="1" applyAlignment="1">
      <alignment horizontal="center" vertical="center"/>
    </xf>
    <xf numFmtId="165" fontId="5" fillId="36" borderId="88" xfId="0" applyNumberFormat="1" applyFont="1" applyFill="1" applyBorder="1" applyAlignment="1">
      <alignment vertical="center"/>
    </xf>
    <xf numFmtId="165" fontId="5" fillId="36" borderId="89" xfId="0" applyNumberFormat="1" applyFont="1" applyFill="1" applyBorder="1" applyAlignment="1">
      <alignment vertical="center"/>
    </xf>
    <xf numFmtId="173" fontId="7" fillId="0" borderId="87" xfId="55" applyNumberFormat="1" applyFont="1" applyFill="1" applyBorder="1" applyAlignment="1">
      <alignment horizontal="right" vertical="center" indent="1"/>
    </xf>
    <xf numFmtId="173" fontId="7" fillId="36" borderId="89" xfId="55" applyNumberFormat="1" applyFont="1" applyFill="1" applyBorder="1" applyAlignment="1">
      <alignment horizontal="right" vertical="center" indent="1"/>
    </xf>
    <xf numFmtId="165" fontId="9" fillId="0" borderId="87" xfId="0" applyNumberFormat="1" applyFont="1" applyFill="1" applyBorder="1" applyAlignment="1">
      <alignment vertical="center"/>
    </xf>
    <xf numFmtId="165" fontId="9" fillId="36" borderId="89" xfId="0" applyNumberFormat="1" applyFont="1" applyFill="1" applyBorder="1" applyAlignment="1">
      <alignment vertical="center"/>
    </xf>
    <xf numFmtId="0" fontId="122" fillId="38" borderId="90" xfId="0" applyFont="1" applyFill="1" applyBorder="1" applyAlignment="1">
      <alignment vertical="center"/>
    </xf>
    <xf numFmtId="0" fontId="119" fillId="38" borderId="91" xfId="0" applyFont="1" applyFill="1" applyBorder="1" applyAlignment="1">
      <alignment vertical="center"/>
    </xf>
    <xf numFmtId="0" fontId="9" fillId="0" borderId="92" xfId="0" applyFont="1" applyFill="1" applyBorder="1" applyAlignment="1">
      <alignment horizontal="left" vertical="center"/>
    </xf>
    <xf numFmtId="0" fontId="3" fillId="0" borderId="93" xfId="0" applyFont="1" applyFill="1" applyBorder="1" applyAlignment="1">
      <alignment horizontal="right" vertical="center" indent="1"/>
    </xf>
    <xf numFmtId="0" fontId="3" fillId="36" borderId="94" xfId="0" applyFont="1" applyFill="1" applyBorder="1" applyAlignment="1">
      <alignment horizontal="right" vertical="center" indent="1"/>
    </xf>
    <xf numFmtId="0" fontId="5" fillId="0" borderId="95" xfId="0" applyFont="1" applyFill="1" applyBorder="1" applyAlignment="1">
      <alignment horizontal="center" vertical="center"/>
    </xf>
    <xf numFmtId="0" fontId="5" fillId="0" borderId="96" xfId="0" applyFont="1" applyFill="1" applyBorder="1" applyAlignment="1">
      <alignment horizontal="left" vertical="center" indent="1"/>
    </xf>
    <xf numFmtId="165" fontId="5" fillId="36" borderId="97" xfId="0" applyNumberFormat="1" applyFont="1" applyFill="1" applyBorder="1" applyAlignment="1">
      <alignment vertical="center"/>
    </xf>
    <xf numFmtId="166" fontId="5" fillId="0" borderId="98" xfId="0" applyNumberFormat="1" applyFont="1" applyFill="1" applyBorder="1" applyAlignment="1">
      <alignment horizontal="right" vertical="center" indent="1"/>
    </xf>
    <xf numFmtId="0" fontId="7" fillId="0" borderId="96" xfId="0" applyFont="1" applyFill="1" applyBorder="1" applyAlignment="1">
      <alignment horizontal="left" vertical="center" indent="2"/>
    </xf>
    <xf numFmtId="173" fontId="7" fillId="36" borderId="97" xfId="55" applyNumberFormat="1" applyFont="1" applyFill="1" applyBorder="1" applyAlignment="1">
      <alignment horizontal="right" vertical="center" indent="1"/>
    </xf>
    <xf numFmtId="1" fontId="7" fillId="36" borderId="97" xfId="55" applyNumberFormat="1" applyFont="1" applyFill="1" applyBorder="1" applyAlignment="1">
      <alignment horizontal="right" vertical="center" indent="1"/>
    </xf>
    <xf numFmtId="0" fontId="7" fillId="0" borderId="99" xfId="0" applyFont="1" applyFill="1" applyBorder="1" applyAlignment="1">
      <alignment horizontal="left" vertical="center" indent="2"/>
    </xf>
    <xf numFmtId="179" fontId="7" fillId="0" borderId="100" xfId="55" applyNumberFormat="1" applyFont="1" applyFill="1" applyBorder="1" applyAlignment="1">
      <alignment horizontal="right" vertical="center" indent="1"/>
    </xf>
    <xf numFmtId="179" fontId="7" fillId="36" borderId="101" xfId="55" applyNumberFormat="1" applyFont="1" applyFill="1" applyBorder="1" applyAlignment="1">
      <alignment horizontal="right" vertical="center" indent="1"/>
    </xf>
    <xf numFmtId="166" fontId="5" fillId="0" borderId="102" xfId="0" applyNumberFormat="1" applyFont="1" applyFill="1" applyBorder="1" applyAlignment="1">
      <alignment horizontal="right" vertical="center" indent="1"/>
    </xf>
    <xf numFmtId="0" fontId="99" fillId="38" borderId="103" xfId="0" applyFont="1" applyFill="1" applyBorder="1" applyAlignment="1">
      <alignment horizontal="right" vertical="center"/>
    </xf>
    <xf numFmtId="0" fontId="5" fillId="0" borderId="95" xfId="0" applyFont="1" applyFill="1" applyBorder="1" applyAlignment="1">
      <alignment horizontal="right" vertical="center" indent="1"/>
    </xf>
    <xf numFmtId="0" fontId="5" fillId="0" borderId="96" xfId="0" applyFont="1" applyFill="1" applyBorder="1" applyAlignment="1">
      <alignment vertical="center"/>
    </xf>
    <xf numFmtId="0" fontId="7" fillId="0" borderId="96" xfId="0" applyFont="1" applyFill="1" applyBorder="1" applyAlignment="1">
      <alignment vertical="center"/>
    </xf>
    <xf numFmtId="0" fontId="122" fillId="38" borderId="92" xfId="0" applyFont="1" applyFill="1" applyBorder="1" applyAlignment="1">
      <alignment vertical="center"/>
    </xf>
    <xf numFmtId="0" fontId="103" fillId="38" borderId="93" xfId="0" applyFont="1" applyFill="1" applyBorder="1" applyAlignment="1">
      <alignment vertical="center"/>
    </xf>
    <xf numFmtId="0" fontId="99" fillId="38" borderId="95" xfId="0" applyFont="1" applyFill="1" applyBorder="1" applyAlignment="1">
      <alignment horizontal="right" vertical="center" indent="1"/>
    </xf>
    <xf numFmtId="0" fontId="3" fillId="36" borderId="104" xfId="0" applyFont="1" applyFill="1" applyBorder="1" applyAlignment="1">
      <alignment horizontal="right" vertical="center" indent="1"/>
    </xf>
    <xf numFmtId="165" fontId="5" fillId="36" borderId="105" xfId="0" applyNumberFormat="1" applyFont="1" applyFill="1" applyBorder="1" applyAlignment="1">
      <alignment vertical="center"/>
    </xf>
    <xf numFmtId="0" fontId="10" fillId="0" borderId="96" xfId="0" applyFont="1" applyFill="1" applyBorder="1" applyAlignment="1">
      <alignment horizontal="left" vertical="center" indent="2"/>
    </xf>
    <xf numFmtId="165" fontId="10" fillId="36" borderId="105" xfId="0" applyNumberFormat="1" applyFont="1" applyFill="1" applyBorder="1" applyAlignment="1">
      <alignment vertical="center"/>
    </xf>
    <xf numFmtId="166" fontId="10" fillId="0" borderId="98" xfId="0" applyNumberFormat="1" applyFont="1" applyFill="1" applyBorder="1" applyAlignment="1">
      <alignment horizontal="right" vertical="center" indent="1"/>
    </xf>
    <xf numFmtId="0" fontId="7" fillId="0" borderId="96" xfId="0" applyFont="1" applyFill="1" applyBorder="1" applyAlignment="1">
      <alignment horizontal="left" vertical="center" indent="3"/>
    </xf>
    <xf numFmtId="165" fontId="7" fillId="36" borderId="105" xfId="0" applyNumberFormat="1" applyFont="1" applyFill="1" applyBorder="1" applyAlignment="1">
      <alignment vertical="center"/>
    </xf>
    <xf numFmtId="166" fontId="7" fillId="0" borderId="98" xfId="0" applyNumberFormat="1" applyFont="1" applyFill="1" applyBorder="1" applyAlignment="1">
      <alignment horizontal="right" vertical="center" indent="1"/>
    </xf>
    <xf numFmtId="0" fontId="5" fillId="0" borderId="106" xfId="0" applyFont="1" applyFill="1" applyBorder="1" applyAlignment="1">
      <alignment horizontal="left" vertical="center" indent="1"/>
    </xf>
    <xf numFmtId="165" fontId="5" fillId="0" borderId="107" xfId="0" applyNumberFormat="1" applyFont="1" applyFill="1" applyBorder="1" applyAlignment="1">
      <alignment vertical="center"/>
    </xf>
    <xf numFmtId="165" fontId="5" fillId="36" borderId="108" xfId="0" applyNumberFormat="1" applyFont="1" applyFill="1" applyBorder="1" applyAlignment="1">
      <alignment vertical="center"/>
    </xf>
    <xf numFmtId="166" fontId="5" fillId="0" borderId="109" xfId="0" applyNumberFormat="1" applyFont="1" applyFill="1" applyBorder="1" applyAlignment="1">
      <alignment horizontal="right" vertical="center" indent="1"/>
    </xf>
    <xf numFmtId="0" fontId="10" fillId="0" borderId="99" xfId="0" applyFont="1" applyFill="1" applyBorder="1" applyAlignment="1">
      <alignment horizontal="left" vertical="center" indent="2"/>
    </xf>
    <xf numFmtId="173" fontId="10" fillId="0" borderId="100" xfId="55" applyNumberFormat="1" applyFont="1" applyFill="1" applyBorder="1" applyAlignment="1">
      <alignment vertical="center"/>
    </xf>
    <xf numFmtId="173" fontId="10" fillId="36" borderId="110" xfId="55" applyNumberFormat="1" applyFont="1" applyFill="1" applyBorder="1" applyAlignment="1">
      <alignment vertical="center"/>
    </xf>
    <xf numFmtId="166" fontId="10" fillId="0" borderId="102" xfId="0" applyNumberFormat="1" applyFont="1" applyFill="1" applyBorder="1" applyAlignment="1">
      <alignment horizontal="right" vertical="center" indent="1"/>
    </xf>
    <xf numFmtId="0" fontId="9" fillId="0" borderId="96" xfId="0" applyFont="1" applyFill="1" applyBorder="1" applyAlignment="1">
      <alignment vertical="center"/>
    </xf>
    <xf numFmtId="165" fontId="9" fillId="36" borderId="105" xfId="0" applyNumberFormat="1" applyFont="1" applyFill="1" applyBorder="1" applyAlignment="1">
      <alignment vertical="center"/>
    </xf>
    <xf numFmtId="166" fontId="9" fillId="0" borderId="98" xfId="0" applyNumberFormat="1" applyFont="1" applyFill="1" applyBorder="1" applyAlignment="1">
      <alignment horizontal="right" vertical="center" indent="1"/>
    </xf>
    <xf numFmtId="0" fontId="5" fillId="0" borderId="92" xfId="0" applyFont="1" applyFill="1" applyBorder="1" applyAlignment="1">
      <alignment vertical="center"/>
    </xf>
    <xf numFmtId="165" fontId="5" fillId="0" borderId="93" xfId="0" applyNumberFormat="1" applyFont="1" applyFill="1" applyBorder="1" applyAlignment="1">
      <alignment vertical="center"/>
    </xf>
    <xf numFmtId="165" fontId="5" fillId="36" borderId="104" xfId="0" applyNumberFormat="1" applyFont="1" applyFill="1" applyBorder="1" applyAlignment="1">
      <alignment vertical="center"/>
    </xf>
    <xf numFmtId="166" fontId="5" fillId="0" borderId="95" xfId="0" applyNumberFormat="1" applyFont="1" applyFill="1" applyBorder="1" applyAlignment="1">
      <alignment horizontal="right" vertical="center" indent="1"/>
    </xf>
    <xf numFmtId="17" fontId="3" fillId="0" borderId="93" xfId="0" applyNumberFormat="1" applyFont="1" applyFill="1" applyBorder="1" applyAlignment="1">
      <alignment horizontal="right" vertical="center" indent="1"/>
    </xf>
    <xf numFmtId="0" fontId="10" fillId="0" borderId="96" xfId="0" applyFont="1" applyFill="1" applyBorder="1" applyAlignment="1">
      <alignment horizontal="left" vertical="center" indent="1"/>
    </xf>
    <xf numFmtId="0" fontId="5" fillId="0" borderId="106" xfId="0" applyFont="1" applyFill="1" applyBorder="1" applyAlignment="1">
      <alignment vertical="center"/>
    </xf>
    <xf numFmtId="0" fontId="10" fillId="0" borderId="99" xfId="0" applyFont="1" applyFill="1" applyBorder="1" applyAlignment="1">
      <alignment vertical="center"/>
    </xf>
    <xf numFmtId="0" fontId="123" fillId="38" borderId="111" xfId="0" applyFont="1" applyFill="1" applyBorder="1" applyAlignment="1">
      <alignment vertical="center"/>
    </xf>
    <xf numFmtId="0" fontId="119" fillId="38" borderId="112" xfId="0" applyFont="1" applyFill="1" applyBorder="1" applyAlignment="1">
      <alignment vertical="center"/>
    </xf>
    <xf numFmtId="0" fontId="9" fillId="0" borderId="111" xfId="0" applyFont="1" applyFill="1" applyBorder="1" applyAlignment="1">
      <alignment horizontal="left" vertical="center"/>
    </xf>
    <xf numFmtId="0" fontId="3" fillId="0" borderId="113" xfId="0" applyFont="1" applyFill="1" applyBorder="1" applyAlignment="1">
      <alignment horizontal="right" vertical="center" indent="1"/>
    </xf>
    <xf numFmtId="0" fontId="3" fillId="36" borderId="114" xfId="0" applyFont="1" applyFill="1" applyBorder="1" applyAlignment="1">
      <alignment horizontal="right" vertical="center" indent="1"/>
    </xf>
    <xf numFmtId="0" fontId="5" fillId="0" borderId="115" xfId="0" applyFont="1" applyFill="1" applyBorder="1" applyAlignment="1">
      <alignment horizontal="center" vertical="center"/>
    </xf>
    <xf numFmtId="0" fontId="5" fillId="0" borderId="116" xfId="0" applyFont="1" applyFill="1" applyBorder="1" applyAlignment="1">
      <alignment horizontal="left" vertical="center" indent="1"/>
    </xf>
    <xf numFmtId="165" fontId="5" fillId="0" borderId="112" xfId="0" applyNumberFormat="1" applyFont="1" applyFill="1" applyBorder="1" applyAlignment="1">
      <alignment vertical="center"/>
    </xf>
    <xf numFmtId="165" fontId="5" fillId="36" borderId="117" xfId="0" applyNumberFormat="1" applyFont="1" applyFill="1" applyBorder="1" applyAlignment="1">
      <alignment vertical="center"/>
    </xf>
    <xf numFmtId="166" fontId="5" fillId="0" borderId="118" xfId="0" applyNumberFormat="1" applyFont="1" applyFill="1" applyBorder="1" applyAlignment="1">
      <alignment horizontal="right" vertical="center" indent="1"/>
    </xf>
    <xf numFmtId="0" fontId="5" fillId="0" borderId="119" xfId="0" applyFont="1" applyFill="1" applyBorder="1" applyAlignment="1">
      <alignment horizontal="left" vertical="center" indent="1"/>
    </xf>
    <xf numFmtId="165" fontId="5" fillId="36" borderId="120" xfId="0" applyNumberFormat="1" applyFont="1" applyFill="1" applyBorder="1" applyAlignment="1">
      <alignment vertical="center"/>
    </xf>
    <xf numFmtId="166" fontId="5" fillId="0" borderId="121" xfId="0" applyNumberFormat="1" applyFont="1" applyFill="1" applyBorder="1" applyAlignment="1">
      <alignment horizontal="right" vertical="center" indent="1"/>
    </xf>
    <xf numFmtId="0" fontId="7" fillId="0" borderId="119" xfId="0" applyFont="1" applyFill="1" applyBorder="1" applyAlignment="1">
      <alignment horizontal="left" vertical="center" indent="2"/>
    </xf>
    <xf numFmtId="173" fontId="7" fillId="36" borderId="120" xfId="55" applyNumberFormat="1" applyFont="1" applyFill="1" applyBorder="1" applyAlignment="1">
      <alignment horizontal="right" vertical="center" indent="1"/>
    </xf>
    <xf numFmtId="1" fontId="7" fillId="36" borderId="120" xfId="55" applyNumberFormat="1" applyFont="1" applyFill="1" applyBorder="1" applyAlignment="1">
      <alignment horizontal="right" vertical="center" indent="1"/>
    </xf>
    <xf numFmtId="0" fontId="7" fillId="0" borderId="122" xfId="0" applyFont="1" applyFill="1" applyBorder="1" applyAlignment="1">
      <alignment horizontal="left" vertical="center" indent="2"/>
    </xf>
    <xf numFmtId="179" fontId="7" fillId="0" borderId="123" xfId="55" applyNumberFormat="1" applyFont="1" applyFill="1" applyBorder="1" applyAlignment="1">
      <alignment horizontal="right" vertical="center" indent="1"/>
    </xf>
    <xf numFmtId="179" fontId="7" fillId="36" borderId="124" xfId="55" applyNumberFormat="1" applyFont="1" applyFill="1" applyBorder="1" applyAlignment="1">
      <alignment horizontal="right" vertical="center" indent="1"/>
    </xf>
    <xf numFmtId="166" fontId="5" fillId="0" borderId="125" xfId="0" applyNumberFormat="1" applyFont="1" applyFill="1" applyBorder="1" applyAlignment="1">
      <alignment horizontal="right" vertical="center" indent="1"/>
    </xf>
    <xf numFmtId="0" fontId="5" fillId="0" borderId="115" xfId="0" applyFont="1" applyFill="1" applyBorder="1" applyAlignment="1">
      <alignment horizontal="right" vertical="center" indent="1"/>
    </xf>
    <xf numFmtId="0" fontId="5" fillId="0" borderId="119" xfId="0" applyFont="1" applyFill="1" applyBorder="1" applyAlignment="1">
      <alignment vertical="center"/>
    </xf>
    <xf numFmtId="0" fontId="103" fillId="38" borderId="113" xfId="0" applyFont="1" applyFill="1" applyBorder="1" applyAlignment="1">
      <alignment vertical="center"/>
    </xf>
    <xf numFmtId="0" fontId="99" fillId="38" borderId="115" xfId="0" applyFont="1" applyFill="1" applyBorder="1" applyAlignment="1">
      <alignment horizontal="right" vertical="center" indent="1"/>
    </xf>
    <xf numFmtId="0" fontId="3" fillId="0" borderId="113" xfId="0" applyFont="1" applyFill="1" applyBorder="1" applyAlignment="1">
      <alignment horizontal="center" vertical="center"/>
    </xf>
    <xf numFmtId="0" fontId="3" fillId="36" borderId="126" xfId="0" applyFont="1" applyFill="1" applyBorder="1" applyAlignment="1">
      <alignment horizontal="center" vertical="center"/>
    </xf>
    <xf numFmtId="165" fontId="5" fillId="36" borderId="127" xfId="0" applyNumberFormat="1" applyFont="1" applyFill="1" applyBorder="1" applyAlignment="1">
      <alignment vertical="center"/>
    </xf>
    <xf numFmtId="0" fontId="5" fillId="0" borderId="111" xfId="0" applyFont="1" applyFill="1" applyBorder="1" applyAlignment="1">
      <alignment vertical="center"/>
    </xf>
    <xf numFmtId="165" fontId="5" fillId="0" borderId="113" xfId="0" applyNumberFormat="1" applyFont="1" applyFill="1" applyBorder="1" applyAlignment="1">
      <alignment vertical="center"/>
    </xf>
    <xf numFmtId="165" fontId="5" fillId="36" borderId="126" xfId="0" applyNumberFormat="1" applyFont="1" applyFill="1" applyBorder="1" applyAlignment="1">
      <alignment vertical="center"/>
    </xf>
    <xf numFmtId="166" fontId="5" fillId="0" borderId="115" xfId="0" applyNumberFormat="1" applyFont="1" applyFill="1" applyBorder="1" applyAlignment="1">
      <alignment horizontal="right" vertical="center" indent="1"/>
    </xf>
    <xf numFmtId="0" fontId="4" fillId="0" borderId="119" xfId="0" applyFont="1" applyFill="1" applyBorder="1" applyAlignment="1">
      <alignment vertical="center"/>
    </xf>
    <xf numFmtId="165" fontId="4" fillId="0" borderId="0" xfId="0" applyNumberFormat="1" applyFont="1" applyFill="1" applyBorder="1" applyAlignment="1">
      <alignment vertical="center"/>
    </xf>
    <xf numFmtId="165" fontId="4" fillId="36" borderId="127" xfId="0" applyNumberFormat="1" applyFont="1" applyFill="1" applyBorder="1" applyAlignment="1">
      <alignment vertical="center"/>
    </xf>
    <xf numFmtId="166" fontId="4" fillId="0" borderId="121" xfId="0" applyNumberFormat="1" applyFont="1" applyFill="1" applyBorder="1" applyAlignment="1">
      <alignment horizontal="right" vertical="center" indent="1"/>
    </xf>
    <xf numFmtId="0" fontId="7" fillId="0" borderId="122" xfId="0" applyFont="1" applyFill="1" applyBorder="1" applyAlignment="1">
      <alignment vertical="center"/>
    </xf>
    <xf numFmtId="173" fontId="7" fillId="0" borderId="123" xfId="55" applyNumberFormat="1" applyFont="1" applyFill="1" applyBorder="1" applyAlignment="1">
      <alignment horizontal="right" vertical="center" indent="1"/>
    </xf>
    <xf numFmtId="173" fontId="7" fillId="36" borderId="128" xfId="55" applyNumberFormat="1" applyFont="1" applyFill="1" applyBorder="1" applyAlignment="1">
      <alignment horizontal="right" vertical="center" indent="1"/>
    </xf>
    <xf numFmtId="180" fontId="2" fillId="0" borderId="0" xfId="0" applyNumberFormat="1" applyFont="1" applyAlignment="1">
      <alignment/>
    </xf>
    <xf numFmtId="173" fontId="2" fillId="0" borderId="0" xfId="55" applyNumberFormat="1" applyFont="1" applyAlignment="1">
      <alignment/>
    </xf>
    <xf numFmtId="0" fontId="12" fillId="0" borderId="0" xfId="0" applyFont="1" applyFill="1" applyBorder="1" applyAlignment="1">
      <alignment/>
    </xf>
    <xf numFmtId="180" fontId="12" fillId="0" borderId="0" xfId="49" applyNumberFormat="1" applyFont="1" applyBorder="1" applyAlignment="1">
      <alignment horizontal="center"/>
    </xf>
    <xf numFmtId="181" fontId="12" fillId="0" borderId="0" xfId="0" applyNumberFormat="1" applyFont="1" applyBorder="1" applyAlignment="1">
      <alignment horizontal="center"/>
    </xf>
    <xf numFmtId="173" fontId="2" fillId="0" borderId="0" xfId="55" applyNumberFormat="1" applyFont="1" applyAlignment="1">
      <alignment horizontal="center"/>
    </xf>
    <xf numFmtId="0" fontId="3" fillId="36" borderId="126" xfId="0" applyFont="1" applyFill="1" applyBorder="1" applyAlignment="1">
      <alignment horizontal="right" vertical="center" indent="1"/>
    </xf>
    <xf numFmtId="0" fontId="9" fillId="0" borderId="119" xfId="0" applyFont="1" applyFill="1" applyBorder="1" applyAlignment="1">
      <alignment horizontal="left" vertical="center" indent="1"/>
    </xf>
    <xf numFmtId="165" fontId="9" fillId="36" borderId="127" xfId="0" applyNumberFormat="1" applyFont="1" applyFill="1" applyBorder="1" applyAlignment="1">
      <alignment vertical="center"/>
    </xf>
    <xf numFmtId="166" fontId="9" fillId="0" borderId="121" xfId="0" applyNumberFormat="1" applyFont="1" applyFill="1" applyBorder="1" applyAlignment="1">
      <alignment horizontal="right" vertical="center" indent="1"/>
    </xf>
    <xf numFmtId="0" fontId="99" fillId="33" borderId="19" xfId="0" applyFont="1" applyFill="1" applyBorder="1" applyAlignment="1">
      <alignment horizontal="left" vertical="center"/>
    </xf>
    <xf numFmtId="0" fontId="103" fillId="33" borderId="25" xfId="0" applyFont="1" applyFill="1" applyBorder="1" applyAlignment="1">
      <alignment vertical="center"/>
    </xf>
    <xf numFmtId="0" fontId="5" fillId="0" borderId="27" xfId="0" applyFont="1" applyFill="1" applyBorder="1" applyAlignment="1">
      <alignment horizontal="center" vertical="center"/>
    </xf>
    <xf numFmtId="0" fontId="116" fillId="0" borderId="10" xfId="0" applyFont="1" applyFill="1" applyBorder="1" applyAlignment="1">
      <alignment horizontal="left" vertical="center" indent="2"/>
    </xf>
    <xf numFmtId="165" fontId="15" fillId="0" borderId="0" xfId="0" applyNumberFormat="1" applyFont="1" applyFill="1" applyBorder="1" applyAlignment="1">
      <alignment horizontal="right" vertical="center"/>
    </xf>
    <xf numFmtId="174" fontId="2" fillId="0" borderId="0" xfId="0" applyNumberFormat="1" applyFont="1" applyFill="1" applyBorder="1" applyAlignment="1">
      <alignment horizontal="center" vertical="center"/>
    </xf>
    <xf numFmtId="165" fontId="15" fillId="34" borderId="30" xfId="0" applyNumberFormat="1" applyFont="1" applyFill="1" applyBorder="1" applyAlignment="1">
      <alignment horizontal="right" vertical="center"/>
    </xf>
    <xf numFmtId="174" fontId="2" fillId="34" borderId="129" xfId="0" applyNumberFormat="1" applyFont="1" applyFill="1" applyBorder="1" applyAlignment="1">
      <alignment horizontal="center" vertical="center"/>
    </xf>
    <xf numFmtId="166" fontId="15" fillId="0" borderId="18" xfId="0" applyNumberFormat="1" applyFont="1" applyFill="1" applyBorder="1" applyAlignment="1">
      <alignment horizontal="right" vertical="center" indent="1"/>
    </xf>
    <xf numFmtId="174" fontId="2" fillId="34" borderId="31" xfId="0" applyNumberFormat="1" applyFont="1" applyFill="1" applyBorder="1" applyAlignment="1">
      <alignment horizontal="center" vertical="center"/>
    </xf>
    <xf numFmtId="170" fontId="15" fillId="0" borderId="0" xfId="0" applyNumberFormat="1" applyFont="1" applyFill="1" applyBorder="1" applyAlignment="1">
      <alignment horizontal="center" vertical="center"/>
    </xf>
    <xf numFmtId="174" fontId="9" fillId="34" borderId="31" xfId="0" applyNumberFormat="1" applyFont="1" applyFill="1" applyBorder="1" applyAlignment="1">
      <alignment horizontal="center" vertical="center"/>
    </xf>
    <xf numFmtId="165" fontId="5" fillId="0" borderId="25" xfId="0" applyNumberFormat="1" applyFont="1" applyFill="1" applyBorder="1" applyAlignment="1">
      <alignment horizontal="right" vertical="center"/>
    </xf>
    <xf numFmtId="170" fontId="5" fillId="0" borderId="25" xfId="0" applyNumberFormat="1" applyFont="1" applyFill="1" applyBorder="1" applyAlignment="1">
      <alignment horizontal="center" vertical="center"/>
    </xf>
    <xf numFmtId="165" fontId="5" fillId="34" borderId="28" xfId="0" applyNumberFormat="1" applyFont="1" applyFill="1" applyBorder="1" applyAlignment="1">
      <alignment horizontal="right" vertical="center"/>
    </xf>
    <xf numFmtId="170" fontId="5" fillId="34" borderId="29" xfId="0" applyNumberFormat="1" applyFont="1" applyFill="1" applyBorder="1" applyAlignment="1">
      <alignment horizontal="center" vertical="center"/>
    </xf>
    <xf numFmtId="0" fontId="2" fillId="0" borderId="0" xfId="0" applyFont="1" applyAlignment="1">
      <alignment horizontal="right" vertical="center"/>
    </xf>
    <xf numFmtId="0" fontId="18" fillId="0" borderId="0" xfId="0" applyFont="1" applyAlignment="1">
      <alignment horizontal="center" vertical="center"/>
    </xf>
    <xf numFmtId="0" fontId="2" fillId="0" borderId="0" xfId="0" applyFont="1" applyBorder="1" applyAlignment="1">
      <alignment horizontal="right" vertical="center"/>
    </xf>
    <xf numFmtId="182" fontId="2" fillId="0" borderId="0" xfId="0" applyNumberFormat="1" applyFont="1" applyAlignment="1">
      <alignment vertical="center"/>
    </xf>
    <xf numFmtId="165" fontId="15" fillId="0" borderId="0" xfId="0" applyNumberFormat="1" applyFont="1" applyFill="1" applyBorder="1" applyAlignment="1">
      <alignment horizontal="center" vertical="center"/>
    </xf>
    <xf numFmtId="170" fontId="9" fillId="34" borderId="31" xfId="0" applyNumberFormat="1" applyFont="1" applyFill="1" applyBorder="1" applyAlignment="1">
      <alignment horizontal="center" vertical="center"/>
    </xf>
    <xf numFmtId="183" fontId="2" fillId="0" borderId="0" xfId="0" applyNumberFormat="1" applyFont="1" applyBorder="1" applyAlignment="1">
      <alignment horizontal="right" vertical="center"/>
    </xf>
    <xf numFmtId="0" fontId="103" fillId="33" borderId="25" xfId="0" applyFont="1" applyFill="1" applyBorder="1" applyAlignment="1">
      <alignment horizontal="right" vertical="center"/>
    </xf>
    <xf numFmtId="9" fontId="17" fillId="0" borderId="25" xfId="55" applyFont="1" applyFill="1" applyBorder="1" applyAlignment="1">
      <alignment horizontal="center" vertical="center"/>
    </xf>
    <xf numFmtId="9" fontId="12" fillId="34" borderId="29" xfId="55" applyFont="1" applyFill="1" applyBorder="1" applyAlignment="1">
      <alignment horizontal="center" vertical="center"/>
    </xf>
    <xf numFmtId="184" fontId="2" fillId="0" borderId="0" xfId="0" applyNumberFormat="1" applyFont="1" applyFill="1" applyBorder="1" applyAlignment="1">
      <alignment horizontal="center" vertical="center"/>
    </xf>
    <xf numFmtId="184" fontId="2" fillId="34" borderId="129" xfId="0" applyNumberFormat="1" applyFont="1" applyFill="1" applyBorder="1" applyAlignment="1">
      <alignment horizontal="center" vertical="center"/>
    </xf>
    <xf numFmtId="184" fontId="2" fillId="34" borderId="31" xfId="0" applyNumberFormat="1" applyFont="1" applyFill="1" applyBorder="1" applyAlignment="1">
      <alignment horizontal="center" vertical="center"/>
    </xf>
    <xf numFmtId="184" fontId="12" fillId="0" borderId="25" xfId="0" applyNumberFormat="1" applyFont="1" applyFill="1" applyBorder="1" applyAlignment="1">
      <alignment horizontal="center" vertical="center"/>
    </xf>
    <xf numFmtId="184" fontId="12" fillId="34" borderId="29" xfId="0" applyNumberFormat="1" applyFont="1" applyFill="1" applyBorder="1" applyAlignment="1">
      <alignment horizontal="center" vertical="center"/>
    </xf>
    <xf numFmtId="0" fontId="19" fillId="38" borderId="130" xfId="0" applyFont="1" applyFill="1" applyBorder="1" applyAlignment="1">
      <alignment vertical="center"/>
    </xf>
    <xf numFmtId="1" fontId="20" fillId="0" borderId="131" xfId="0" applyNumberFormat="1" applyFont="1" applyFill="1" applyBorder="1" applyAlignment="1" applyProtection="1">
      <alignment horizontal="center" vertical="center"/>
      <protection locked="0"/>
    </xf>
    <xf numFmtId="1" fontId="103" fillId="39" borderId="132" xfId="0" applyNumberFormat="1" applyFont="1" applyFill="1" applyBorder="1" applyAlignment="1">
      <alignment horizontal="center" vertical="center"/>
    </xf>
    <xf numFmtId="0" fontId="9" fillId="0" borderId="133" xfId="0" applyFont="1" applyFill="1" applyBorder="1" applyAlignment="1" applyProtection="1">
      <alignment horizontal="left" vertical="center" indent="1"/>
      <protection locked="0"/>
    </xf>
    <xf numFmtId="185" fontId="9" fillId="0" borderId="0" xfId="46" applyFont="1" applyFill="1" applyBorder="1" applyAlignment="1" applyProtection="1">
      <alignment vertical="center"/>
      <protection locked="0"/>
    </xf>
    <xf numFmtId="185" fontId="21" fillId="40" borderId="134" xfId="46" applyFont="1" applyFill="1" applyBorder="1" applyAlignment="1" applyProtection="1">
      <alignment vertical="center"/>
      <protection locked="0"/>
    </xf>
    <xf numFmtId="10" fontId="9" fillId="0" borderId="0" xfId="55" applyNumberFormat="1" applyFont="1" applyFill="1" applyBorder="1" applyAlignment="1" applyProtection="1">
      <alignment vertical="center"/>
      <protection locked="0"/>
    </xf>
    <xf numFmtId="10" fontId="21" fillId="40" borderId="135" xfId="55" applyNumberFormat="1" applyFont="1" applyFill="1" applyBorder="1" applyAlignment="1" applyProtection="1">
      <alignment vertical="center"/>
      <protection locked="0"/>
    </xf>
    <xf numFmtId="185" fontId="21" fillId="40" borderId="135" xfId="46" applyFont="1" applyFill="1" applyBorder="1" applyAlignment="1" applyProtection="1">
      <alignment vertical="center"/>
      <protection locked="0"/>
    </xf>
    <xf numFmtId="0" fontId="9" fillId="0" borderId="133" xfId="0" applyFont="1" applyFill="1" applyBorder="1" applyAlignment="1" applyProtection="1">
      <alignment horizontal="left" vertical="center" indent="2"/>
      <protection locked="0"/>
    </xf>
    <xf numFmtId="16" fontId="9" fillId="0" borderId="0" xfId="0" applyNumberFormat="1" applyFont="1" applyBorder="1" applyAlignment="1" applyProtection="1">
      <alignment horizontal="left" vertical="center" indent="3"/>
      <protection locked="0"/>
    </xf>
    <xf numFmtId="16" fontId="9" fillId="40" borderId="135" xfId="0" applyNumberFormat="1" applyFont="1" applyFill="1" applyBorder="1" applyAlignment="1" applyProtection="1">
      <alignment horizontal="left" vertical="center" indent="3"/>
      <protection locked="0"/>
    </xf>
    <xf numFmtId="0" fontId="9" fillId="0" borderId="136" xfId="0" applyFont="1" applyFill="1" applyBorder="1" applyAlignment="1" applyProtection="1">
      <alignment horizontal="left" vertical="center" indent="1"/>
      <protection locked="0"/>
    </xf>
    <xf numFmtId="186" fontId="9" fillId="0" borderId="137" xfId="0" applyNumberFormat="1" applyFont="1" applyFill="1" applyBorder="1" applyAlignment="1" applyProtection="1">
      <alignment vertical="center"/>
      <protection locked="0"/>
    </xf>
    <xf numFmtId="186" fontId="21" fillId="40" borderId="134" xfId="0" applyNumberFormat="1" applyFont="1" applyFill="1" applyBorder="1" applyAlignment="1" applyProtection="1">
      <alignment vertical="center"/>
      <protection locked="0"/>
    </xf>
    <xf numFmtId="186" fontId="9" fillId="0" borderId="0" xfId="0" applyNumberFormat="1" applyFont="1" applyFill="1" applyBorder="1" applyAlignment="1" applyProtection="1">
      <alignment vertical="center"/>
      <protection locked="0"/>
    </xf>
    <xf numFmtId="186" fontId="21" fillId="40" borderId="135" xfId="0" applyNumberFormat="1" applyFont="1" applyFill="1" applyBorder="1" applyAlignment="1" applyProtection="1">
      <alignment vertical="center"/>
      <protection locked="0"/>
    </xf>
    <xf numFmtId="0" fontId="9" fillId="0" borderId="138" xfId="0" applyFont="1" applyFill="1" applyBorder="1" applyAlignment="1" applyProtection="1">
      <alignment horizontal="left" vertical="center" indent="1"/>
      <protection locked="0"/>
    </xf>
    <xf numFmtId="187" fontId="9" fillId="0" borderId="139" xfId="0" applyNumberFormat="1" applyFont="1" applyFill="1" applyBorder="1" applyAlignment="1" applyProtection="1">
      <alignment vertical="center"/>
      <protection locked="0"/>
    </xf>
    <xf numFmtId="187" fontId="21" fillId="40" borderId="140" xfId="0" applyNumberFormat="1" applyFont="1" applyFill="1" applyBorder="1" applyAlignment="1" applyProtection="1">
      <alignment vertical="center"/>
      <protection locked="0"/>
    </xf>
    <xf numFmtId="187" fontId="9" fillId="0" borderId="0" xfId="0" applyNumberFormat="1" applyFont="1" applyFill="1" applyBorder="1" applyAlignment="1" applyProtection="1">
      <alignment/>
      <protection locked="0"/>
    </xf>
    <xf numFmtId="187" fontId="21" fillId="40" borderId="135" xfId="0" applyNumberFormat="1" applyFont="1" applyFill="1" applyBorder="1" applyAlignment="1" applyProtection="1">
      <alignment/>
      <protection locked="0"/>
    </xf>
    <xf numFmtId="186" fontId="9" fillId="0" borderId="139" xfId="0" applyNumberFormat="1" applyFont="1" applyFill="1" applyBorder="1" applyAlignment="1" applyProtection="1">
      <alignment vertical="center"/>
      <protection locked="0"/>
    </xf>
    <xf numFmtId="186" fontId="21" fillId="40" borderId="140" xfId="0" applyNumberFormat="1" applyFont="1" applyFill="1" applyBorder="1" applyAlignment="1" applyProtection="1">
      <alignment vertical="center"/>
      <protection locked="0"/>
    </xf>
    <xf numFmtId="0" fontId="100" fillId="0" borderId="141" xfId="0" applyFont="1" applyFill="1" applyBorder="1" applyAlignment="1">
      <alignment horizontal="left" vertical="center" wrapText="1" indent="1"/>
    </xf>
    <xf numFmtId="165" fontId="5" fillId="0" borderId="141" xfId="0" applyNumberFormat="1" applyFont="1" applyFill="1" applyBorder="1" applyAlignment="1">
      <alignment horizontal="right" vertical="center" indent="1"/>
    </xf>
    <xf numFmtId="165" fontId="5" fillId="34" borderId="142" xfId="0" applyNumberFormat="1" applyFont="1" applyFill="1" applyBorder="1" applyAlignment="1">
      <alignment horizontal="right" vertical="center" indent="1"/>
    </xf>
    <xf numFmtId="166" fontId="6" fillId="0" borderId="143" xfId="0" applyNumberFormat="1" applyFont="1" applyFill="1" applyBorder="1" applyAlignment="1">
      <alignment horizontal="right" vertical="center" indent="1"/>
    </xf>
    <xf numFmtId="188" fontId="5" fillId="0" borderId="16" xfId="0" applyNumberFormat="1" applyFont="1" applyFill="1" applyBorder="1" applyAlignment="1">
      <alignment horizontal="right" vertical="center" indent="1"/>
    </xf>
    <xf numFmtId="188" fontId="5" fillId="34" borderId="17" xfId="0" applyNumberFormat="1" applyFont="1" applyFill="1" applyBorder="1" applyAlignment="1">
      <alignment horizontal="right" vertical="center" indent="1"/>
    </xf>
    <xf numFmtId="0" fontId="97" fillId="33" borderId="16" xfId="0" applyFont="1" applyFill="1" applyBorder="1" applyAlignment="1">
      <alignment vertical="center"/>
    </xf>
    <xf numFmtId="0" fontId="98" fillId="33" borderId="0" xfId="0" applyFont="1" applyFill="1" applyBorder="1" applyAlignment="1">
      <alignment vertical="center"/>
    </xf>
    <xf numFmtId="0" fontId="100" fillId="0" borderId="39" xfId="0" applyFont="1" applyFill="1" applyBorder="1" applyAlignment="1">
      <alignment horizontal="left" vertical="center" indent="1"/>
    </xf>
    <xf numFmtId="165" fontId="5" fillId="0" borderId="0" xfId="0" applyNumberFormat="1" applyFont="1" applyFill="1" applyBorder="1" applyAlignment="1">
      <alignment horizontal="right" vertical="center" indent="1"/>
    </xf>
    <xf numFmtId="0" fontId="102" fillId="0" borderId="39" xfId="0" applyFont="1" applyFill="1" applyBorder="1" applyAlignment="1">
      <alignment horizontal="left" vertical="center" indent="2"/>
    </xf>
    <xf numFmtId="165" fontId="9" fillId="0" borderId="0" xfId="0" applyNumberFormat="1" applyFont="1" applyFill="1" applyBorder="1" applyAlignment="1">
      <alignment horizontal="right" vertical="center" indent="1"/>
    </xf>
    <xf numFmtId="0" fontId="103" fillId="33" borderId="20" xfId="0" applyFont="1" applyFill="1" applyBorder="1" applyAlignment="1">
      <alignment vertical="center"/>
    </xf>
    <xf numFmtId="169" fontId="2" fillId="0" borderId="0" xfId="50" applyNumberFormat="1" applyFont="1" applyFill="1" applyBorder="1" applyAlignment="1">
      <alignment horizontal="right" vertical="center"/>
    </xf>
    <xf numFmtId="182" fontId="2" fillId="0" borderId="0" xfId="55" applyNumberFormat="1" applyFont="1" applyFill="1" applyBorder="1" applyAlignment="1">
      <alignment/>
    </xf>
    <xf numFmtId="175" fontId="21" fillId="0" borderId="0" xfId="0" applyNumberFormat="1" applyFont="1" applyFill="1" applyBorder="1" applyAlignment="1">
      <alignment horizontal="left" indent="2"/>
    </xf>
    <xf numFmtId="0" fontId="21" fillId="0" borderId="0" xfId="0" applyFont="1" applyFill="1" applyBorder="1" applyAlignment="1">
      <alignment horizontal="left" indent="2"/>
    </xf>
    <xf numFmtId="1" fontId="0" fillId="0" borderId="0" xfId="0" applyNumberFormat="1" applyAlignment="1">
      <alignment/>
    </xf>
    <xf numFmtId="0" fontId="55" fillId="0" borderId="0" xfId="0" applyFont="1" applyFill="1" applyBorder="1" applyAlignment="1">
      <alignment vertical="center"/>
    </xf>
    <xf numFmtId="0" fontId="2" fillId="0" borderId="0" xfId="0" applyFont="1" applyBorder="1" applyAlignment="1">
      <alignment/>
    </xf>
    <xf numFmtId="175" fontId="2" fillId="0" borderId="0" xfId="0" applyNumberFormat="1" applyFont="1" applyFill="1" applyBorder="1" applyAlignment="1">
      <alignment/>
    </xf>
    <xf numFmtId="183" fontId="2" fillId="0" borderId="0" xfId="0" applyNumberFormat="1" applyFont="1" applyFill="1" applyBorder="1" applyAlignment="1">
      <alignment/>
    </xf>
    <xf numFmtId="0" fontId="55" fillId="0" borderId="0" xfId="0" applyFont="1" applyFill="1" applyBorder="1" applyAlignment="1">
      <alignment/>
    </xf>
    <xf numFmtId="0" fontId="18" fillId="0" borderId="0" xfId="0" applyFont="1" applyAlignment="1">
      <alignment horizontal="right"/>
    </xf>
    <xf numFmtId="0" fontId="0" fillId="0" borderId="0" xfId="0" applyAlignment="1">
      <alignment horizontal="right"/>
    </xf>
    <xf numFmtId="173" fontId="18" fillId="0" borderId="0" xfId="55" applyNumberFormat="1" applyFont="1" applyAlignment="1">
      <alignment horizontal="right"/>
    </xf>
    <xf numFmtId="3" fontId="18" fillId="0" borderId="0" xfId="55" applyNumberFormat="1" applyFont="1" applyAlignment="1">
      <alignment horizontal="right"/>
    </xf>
    <xf numFmtId="175" fontId="18" fillId="0" borderId="0" xfId="0" applyNumberFormat="1" applyFont="1" applyAlignment="1">
      <alignment horizontal="right"/>
    </xf>
    <xf numFmtId="165" fontId="2" fillId="0" borderId="0" xfId="0" applyNumberFormat="1" applyFont="1" applyAlignment="1">
      <alignment/>
    </xf>
    <xf numFmtId="0" fontId="12" fillId="0" borderId="0" xfId="0" applyFont="1" applyFill="1" applyBorder="1" applyAlignment="1">
      <alignment horizontal="center" vertical="center"/>
    </xf>
    <xf numFmtId="0" fontId="12" fillId="0" borderId="0" xfId="0" applyFont="1" applyAlignment="1">
      <alignment vertical="center"/>
    </xf>
    <xf numFmtId="173" fontId="2" fillId="0" borderId="0" xfId="55" applyNumberFormat="1" applyFont="1" applyBorder="1" applyAlignment="1">
      <alignment vertical="center"/>
    </xf>
    <xf numFmtId="173" fontId="9" fillId="0" borderId="0" xfId="55" applyNumberFormat="1" applyFont="1" applyFill="1" applyBorder="1" applyAlignment="1">
      <alignment horizontal="right" vertical="center" indent="1"/>
    </xf>
    <xf numFmtId="3" fontId="5" fillId="0" borderId="0" xfId="0" applyNumberFormat="1" applyFont="1" applyFill="1" applyBorder="1" applyAlignment="1">
      <alignment horizontal="right" vertical="center" indent="1"/>
    </xf>
    <xf numFmtId="3" fontId="2" fillId="0" borderId="0" xfId="0" applyNumberFormat="1" applyFont="1" applyAlignment="1">
      <alignment/>
    </xf>
    <xf numFmtId="0" fontId="84" fillId="33" borderId="27" xfId="0" applyFont="1" applyFill="1" applyBorder="1" applyAlignment="1">
      <alignment horizontal="right" vertical="center"/>
    </xf>
    <xf numFmtId="165" fontId="124" fillId="0" borderId="0" xfId="0" applyNumberFormat="1" applyFont="1" applyFill="1" applyBorder="1" applyAlignment="1">
      <alignment horizontal="right" vertical="center"/>
    </xf>
    <xf numFmtId="174" fontId="125" fillId="0" borderId="0" xfId="0" applyNumberFormat="1" applyFont="1" applyFill="1" applyBorder="1" applyAlignment="1">
      <alignment horizontal="center" vertical="center"/>
    </xf>
    <xf numFmtId="170" fontId="124" fillId="0" borderId="0" xfId="0" applyNumberFormat="1" applyFont="1" applyFill="1" applyBorder="1" applyAlignment="1">
      <alignment horizontal="center" vertical="center"/>
    </xf>
    <xf numFmtId="0" fontId="125" fillId="0" borderId="0" xfId="0" applyFont="1" applyAlignment="1">
      <alignment horizontal="right" vertical="center"/>
    </xf>
    <xf numFmtId="0" fontId="126" fillId="0" borderId="0" xfId="0" applyFont="1" applyAlignment="1">
      <alignment horizontal="center" vertical="center"/>
    </xf>
    <xf numFmtId="0" fontId="125" fillId="0" borderId="0" xfId="0" applyFont="1" applyBorder="1" applyAlignment="1">
      <alignment horizontal="right" vertical="center"/>
    </xf>
    <xf numFmtId="182" fontId="125" fillId="0" borderId="0" xfId="0" applyNumberFormat="1" applyFont="1" applyAlignment="1">
      <alignment vertical="center"/>
    </xf>
    <xf numFmtId="0" fontId="127" fillId="33" borderId="27" xfId="0" applyFont="1" applyFill="1" applyBorder="1" applyAlignment="1">
      <alignment horizontal="right" vertical="center"/>
    </xf>
    <xf numFmtId="184" fontId="125" fillId="0" borderId="0" xfId="0" applyNumberFormat="1" applyFont="1" applyFill="1" applyBorder="1" applyAlignment="1">
      <alignment horizontal="center" vertical="center"/>
    </xf>
    <xf numFmtId="0" fontId="127" fillId="0" borderId="0" xfId="0" applyFont="1" applyFill="1" applyBorder="1" applyAlignment="1">
      <alignment horizontal="center" vertical="center"/>
    </xf>
    <xf numFmtId="166" fontId="128" fillId="0" borderId="0" xfId="0" applyNumberFormat="1" applyFont="1" applyFill="1" applyBorder="1" applyAlignment="1">
      <alignment horizontal="right" vertical="center" indent="1"/>
    </xf>
    <xf numFmtId="173" fontId="2" fillId="0" borderId="0" xfId="55" applyNumberFormat="1" applyFont="1" applyFill="1" applyBorder="1" applyAlignment="1">
      <alignment horizontal="center"/>
    </xf>
    <xf numFmtId="3" fontId="2" fillId="0" borderId="0" xfId="0" applyNumberFormat="1" applyFont="1" applyFill="1" applyBorder="1" applyAlignment="1">
      <alignment horizontal="center"/>
    </xf>
    <xf numFmtId="166" fontId="129" fillId="0" borderId="0" xfId="0" applyNumberFormat="1" applyFont="1" applyFill="1" applyBorder="1" applyAlignment="1">
      <alignment horizontal="right" vertical="center" indent="1"/>
    </xf>
    <xf numFmtId="3" fontId="2" fillId="0" borderId="0" xfId="0" applyNumberFormat="1" applyFont="1" applyFill="1" applyBorder="1" applyAlignment="1">
      <alignment/>
    </xf>
    <xf numFmtId="173" fontId="18" fillId="0" borderId="0" xfId="55" applyNumberFormat="1" applyFont="1" applyFill="1" applyBorder="1" applyAlignment="1">
      <alignment horizontal="center"/>
    </xf>
    <xf numFmtId="10" fontId="0" fillId="0" borderId="0" xfId="55" applyNumberFormat="1" applyFont="1" applyAlignment="1">
      <alignment/>
    </xf>
    <xf numFmtId="9" fontId="0" fillId="0" borderId="0" xfId="55" applyNumberFormat="1" applyFont="1" applyAlignment="1">
      <alignment/>
    </xf>
    <xf numFmtId="9" fontId="0" fillId="0" borderId="0" xfId="55" applyFont="1" applyAlignment="1">
      <alignment/>
    </xf>
    <xf numFmtId="173" fontId="0" fillId="0" borderId="0" xfId="55" applyNumberFormat="1" applyFont="1" applyAlignment="1">
      <alignment/>
    </xf>
    <xf numFmtId="0" fontId="13" fillId="0" borderId="80" xfId="0" applyFont="1" applyFill="1" applyBorder="1" applyAlignment="1">
      <alignment horizontal="center" vertical="center"/>
    </xf>
    <xf numFmtId="166" fontId="12" fillId="0" borderId="83" xfId="0" applyNumberFormat="1" applyFont="1" applyFill="1" applyBorder="1" applyAlignment="1">
      <alignment horizontal="right" vertical="center" indent="1"/>
    </xf>
    <xf numFmtId="167" fontId="12" fillId="0" borderId="61" xfId="0" applyNumberFormat="1" applyFont="1" applyFill="1" applyBorder="1" applyAlignment="1">
      <alignment horizontal="right" vertical="center" indent="1"/>
    </xf>
    <xf numFmtId="167" fontId="2" fillId="0" borderId="61" xfId="0" applyNumberFormat="1" applyFont="1" applyFill="1" applyBorder="1" applyAlignment="1">
      <alignment horizontal="right" vertical="center" indent="1"/>
    </xf>
    <xf numFmtId="166" fontId="5" fillId="0" borderId="80" xfId="0" applyNumberFormat="1" applyFont="1" applyFill="1" applyBorder="1" applyAlignment="1">
      <alignment horizontal="right" vertical="center" indent="1"/>
    </xf>
    <xf numFmtId="3" fontId="12" fillId="0" borderId="0" xfId="0" applyNumberFormat="1" applyFont="1" applyBorder="1" applyAlignment="1">
      <alignment horizontal="center" vertical="center"/>
    </xf>
    <xf numFmtId="9" fontId="2" fillId="0" borderId="0" xfId="55" applyFont="1" applyAlignment="1">
      <alignment/>
    </xf>
    <xf numFmtId="190" fontId="2" fillId="0" borderId="0" xfId="48" applyNumberFormat="1" applyFont="1" applyAlignment="1">
      <alignment horizontal="center"/>
    </xf>
    <xf numFmtId="0" fontId="2" fillId="0" borderId="0" xfId="0" applyFont="1" applyFill="1" applyAlignment="1">
      <alignment/>
    </xf>
    <xf numFmtId="171" fontId="3" fillId="36" borderId="104" xfId="0" applyNumberFormat="1" applyFont="1" applyFill="1" applyBorder="1" applyAlignment="1">
      <alignment horizontal="right" vertical="center" indent="1"/>
    </xf>
    <xf numFmtId="9" fontId="2" fillId="0" borderId="0" xfId="55" applyNumberFormat="1" applyFont="1" applyFill="1" applyBorder="1" applyAlignment="1">
      <alignment/>
    </xf>
    <xf numFmtId="0" fontId="99" fillId="38" borderId="118" xfId="0" applyFont="1" applyFill="1" applyBorder="1" applyAlignment="1">
      <alignment horizontal="right" vertical="center"/>
    </xf>
    <xf numFmtId="0" fontId="7" fillId="0" borderId="119" xfId="0" applyFont="1" applyFill="1" applyBorder="1" applyAlignment="1">
      <alignment vertical="center"/>
    </xf>
    <xf numFmtId="15" fontId="61" fillId="0" borderId="0" xfId="0" applyNumberFormat="1" applyFont="1" applyAlignment="1" applyProtection="1">
      <alignment/>
      <protection locked="0"/>
    </xf>
    <xf numFmtId="10" fontId="62" fillId="0" borderId="0" xfId="55" applyNumberFormat="1" applyFont="1" applyAlignment="1" applyProtection="1">
      <alignment/>
      <protection locked="0"/>
    </xf>
    <xf numFmtId="15" fontId="62" fillId="0" borderId="0" xfId="0" applyNumberFormat="1" applyFont="1" applyAlignment="1" applyProtection="1">
      <alignment horizontal="center"/>
      <protection locked="0"/>
    </xf>
    <xf numFmtId="185" fontId="63" fillId="0" borderId="0" xfId="46" applyFont="1" applyFill="1" applyBorder="1" applyAlignment="1" applyProtection="1">
      <alignment horizontal="left"/>
      <protection locked="0"/>
    </xf>
    <xf numFmtId="10" fontId="61" fillId="35" borderId="0" xfId="55" applyNumberFormat="1" applyFont="1" applyFill="1" applyBorder="1" applyAlignment="1" applyProtection="1">
      <alignment vertical="center"/>
      <protection locked="0"/>
    </xf>
    <xf numFmtId="171" fontId="5" fillId="34" borderId="28" xfId="0" applyNumberFormat="1" applyFont="1" applyFill="1" applyBorder="1" applyAlignment="1">
      <alignment horizontal="center" vertical="center"/>
    </xf>
    <xf numFmtId="165" fontId="0" fillId="0" borderId="0" xfId="0" applyNumberFormat="1" applyAlignment="1">
      <alignment/>
    </xf>
    <xf numFmtId="0" fontId="2" fillId="37" borderId="13" xfId="0" applyFont="1" applyFill="1" applyBorder="1" applyAlignment="1">
      <alignment horizontal="left" vertical="center"/>
    </xf>
    <xf numFmtId="166" fontId="64" fillId="0" borderId="61" xfId="0" applyNumberFormat="1" applyFont="1" applyFill="1" applyBorder="1" applyAlignment="1">
      <alignment horizontal="center" vertical="center"/>
    </xf>
    <xf numFmtId="0" fontId="2" fillId="0" borderId="0" xfId="0" applyFont="1" applyFill="1" applyBorder="1" applyAlignment="1">
      <alignment vertical="center"/>
    </xf>
    <xf numFmtId="0" fontId="7" fillId="0" borderId="59" xfId="0" applyFont="1" applyFill="1" applyBorder="1" applyAlignment="1">
      <alignment horizontal="left" vertical="center" indent="3"/>
    </xf>
    <xf numFmtId="0" fontId="9" fillId="0" borderId="59" xfId="0" applyFont="1" applyFill="1" applyBorder="1" applyAlignment="1">
      <alignment horizontal="left" vertical="center" indent="2"/>
    </xf>
    <xf numFmtId="173" fontId="7" fillId="0" borderId="144" xfId="55" applyNumberFormat="1" applyFont="1" applyFill="1" applyBorder="1" applyAlignment="1">
      <alignment horizontal="right" vertical="center" indent="1"/>
    </xf>
    <xf numFmtId="173" fontId="7" fillId="36" borderId="79" xfId="55" applyNumberFormat="1" applyFont="1" applyFill="1" applyBorder="1" applyAlignment="1">
      <alignment horizontal="right" vertical="center" indent="1"/>
    </xf>
    <xf numFmtId="0" fontId="2" fillId="37" borderId="33" xfId="0" applyFont="1" applyFill="1" applyBorder="1" applyAlignment="1">
      <alignment horizontal="center" vertical="center" wrapText="1"/>
    </xf>
    <xf numFmtId="0" fontId="14" fillId="37" borderId="33" xfId="0" applyFont="1" applyFill="1" applyBorder="1" applyAlignment="1">
      <alignment horizontal="center" vertical="center" wrapText="1"/>
    </xf>
    <xf numFmtId="0" fontId="5" fillId="36" borderId="44" xfId="0" applyFont="1" applyFill="1" applyBorder="1" applyAlignment="1">
      <alignment horizontal="center" vertical="center" wrapText="1"/>
    </xf>
    <xf numFmtId="165" fontId="5" fillId="36" borderId="47" xfId="0" applyNumberFormat="1" applyFont="1" applyFill="1" applyBorder="1" applyAlignment="1">
      <alignment horizontal="right" vertical="center" indent="1"/>
    </xf>
    <xf numFmtId="165" fontId="6" fillId="36" borderId="39" xfId="0" applyNumberFormat="1" applyFont="1" applyFill="1" applyBorder="1" applyAlignment="1">
      <alignment horizontal="right" vertical="center" indent="1"/>
    </xf>
    <xf numFmtId="165" fontId="5" fillId="36" borderId="50" xfId="0" applyNumberFormat="1" applyFont="1" applyFill="1" applyBorder="1" applyAlignment="1">
      <alignment horizontal="right" vertical="center" indent="1"/>
    </xf>
    <xf numFmtId="165" fontId="5" fillId="36" borderId="39" xfId="0" applyNumberFormat="1" applyFont="1" applyFill="1" applyBorder="1" applyAlignment="1">
      <alignment horizontal="right" vertical="center" indent="1"/>
    </xf>
    <xf numFmtId="165" fontId="3" fillId="36" borderId="32" xfId="0" applyNumberFormat="1" applyFont="1" applyFill="1" applyBorder="1" applyAlignment="1">
      <alignment horizontal="right" vertical="center" indent="1"/>
    </xf>
    <xf numFmtId="3" fontId="0" fillId="0" borderId="0" xfId="0" applyNumberFormat="1" applyAlignment="1">
      <alignment/>
    </xf>
    <xf numFmtId="0" fontId="103" fillId="0" borderId="0" xfId="0" applyFont="1" applyFill="1" applyBorder="1" applyAlignment="1">
      <alignment vertical="center"/>
    </xf>
    <xf numFmtId="0" fontId="84" fillId="0" borderId="0" xfId="0" applyFont="1" applyFill="1" applyBorder="1" applyAlignment="1">
      <alignment horizontal="right" vertical="center"/>
    </xf>
    <xf numFmtId="0" fontId="129" fillId="0" borderId="0" xfId="0" applyFont="1" applyFill="1" applyBorder="1" applyAlignment="1">
      <alignment horizontal="center" vertical="center"/>
    </xf>
    <xf numFmtId="166" fontId="124" fillId="0" borderId="0" xfId="0" applyNumberFormat="1" applyFont="1" applyFill="1" applyBorder="1" applyAlignment="1">
      <alignment horizontal="right" vertical="center" indent="1"/>
    </xf>
    <xf numFmtId="170" fontId="130" fillId="0" borderId="0" xfId="0" applyNumberFormat="1" applyFont="1" applyFill="1" applyBorder="1" applyAlignment="1">
      <alignment horizontal="center" vertical="center"/>
    </xf>
    <xf numFmtId="165" fontId="129" fillId="0" borderId="0" xfId="0" applyNumberFormat="1" applyFont="1" applyFill="1" applyBorder="1" applyAlignment="1">
      <alignment horizontal="right" vertical="center"/>
    </xf>
    <xf numFmtId="170" fontId="129" fillId="0" borderId="0" xfId="0" applyNumberFormat="1" applyFont="1" applyFill="1" applyBorder="1" applyAlignment="1">
      <alignment horizontal="center" vertical="center"/>
    </xf>
    <xf numFmtId="166" fontId="127" fillId="0" borderId="0" xfId="0" applyNumberFormat="1" applyFont="1" applyFill="1" applyBorder="1" applyAlignment="1">
      <alignment horizontal="right" vertical="center" indent="1"/>
    </xf>
    <xf numFmtId="0" fontId="125" fillId="0" borderId="0" xfId="0" applyFont="1" applyFill="1" applyBorder="1" applyAlignment="1">
      <alignment horizontal="right" vertical="center"/>
    </xf>
    <xf numFmtId="0" fontId="126" fillId="0" borderId="0" xfId="0" applyFont="1" applyFill="1" applyBorder="1" applyAlignment="1">
      <alignment horizontal="center" vertical="center"/>
    </xf>
    <xf numFmtId="182" fontId="125" fillId="0" borderId="0" xfId="0" applyNumberFormat="1" applyFont="1" applyFill="1" applyBorder="1" applyAlignment="1">
      <alignment vertical="center"/>
    </xf>
    <xf numFmtId="0" fontId="129" fillId="0" borderId="0" xfId="0" applyFont="1" applyFill="1" applyBorder="1" applyAlignment="1">
      <alignment vertical="center"/>
    </xf>
    <xf numFmtId="0" fontId="127" fillId="0" borderId="0" xfId="0" applyFont="1" applyFill="1" applyBorder="1" applyAlignment="1">
      <alignment horizontal="right" vertical="center"/>
    </xf>
    <xf numFmtId="183" fontId="125"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18" fillId="0" borderId="0" xfId="0" applyFont="1" applyFill="1" applyBorder="1" applyAlignment="1">
      <alignment horizontal="center" vertical="center"/>
    </xf>
    <xf numFmtId="182" fontId="2" fillId="0" borderId="0" xfId="0" applyNumberFormat="1" applyFont="1" applyFill="1" applyBorder="1" applyAlignment="1">
      <alignment vertical="center"/>
    </xf>
    <xf numFmtId="0" fontId="131" fillId="0" borderId="0" xfId="0" applyFont="1" applyFill="1" applyBorder="1" applyAlignment="1">
      <alignment horizontal="right" vertical="center"/>
    </xf>
    <xf numFmtId="184" fontId="128" fillId="0" borderId="0" xfId="0" applyNumberFormat="1" applyFont="1" applyFill="1" applyBorder="1" applyAlignment="1">
      <alignment horizontal="center" vertical="center"/>
    </xf>
    <xf numFmtId="182" fontId="2" fillId="0" borderId="18" xfId="0" applyNumberFormat="1" applyFont="1" applyBorder="1" applyAlignment="1">
      <alignment vertical="center"/>
    </xf>
    <xf numFmtId="0" fontId="103" fillId="33" borderId="22" xfId="0" applyFont="1" applyFill="1" applyBorder="1" applyAlignment="1">
      <alignment vertical="center"/>
    </xf>
    <xf numFmtId="0" fontId="84" fillId="38" borderId="63" xfId="0" applyFont="1" applyFill="1" applyBorder="1" applyAlignment="1">
      <alignment horizontal="right" vertical="center" indent="1"/>
    </xf>
    <xf numFmtId="0" fontId="121" fillId="38" borderId="64" xfId="0" applyFont="1" applyFill="1" applyBorder="1" applyAlignment="1">
      <alignment horizontal="right" vertical="center"/>
    </xf>
    <xf numFmtId="171" fontId="13" fillId="0" borderId="69" xfId="0" applyNumberFormat="1" applyFont="1" applyFill="1" applyBorder="1" applyAlignment="1">
      <alignment horizontal="center" vertical="center"/>
    </xf>
    <xf numFmtId="0" fontId="129" fillId="0" borderId="0" xfId="0" applyFont="1" applyFill="1" applyBorder="1" applyAlignment="1">
      <alignment horizontal="center" vertical="center"/>
    </xf>
    <xf numFmtId="171" fontId="5" fillId="0" borderId="25" xfId="0" applyNumberFormat="1" applyFont="1" applyFill="1" applyBorder="1" applyAlignment="1">
      <alignment vertical="center"/>
    </xf>
    <xf numFmtId="171" fontId="5" fillId="34" borderId="25" xfId="0" applyNumberFormat="1" applyFont="1" applyFill="1" applyBorder="1" applyAlignment="1">
      <alignment vertical="center"/>
    </xf>
    <xf numFmtId="0" fontId="131" fillId="33" borderId="12" xfId="0" applyFont="1" applyFill="1" applyBorder="1" applyAlignment="1">
      <alignment horizontal="right" vertical="center"/>
    </xf>
    <xf numFmtId="0" fontId="102" fillId="0" borderId="145" xfId="0" applyFont="1" applyFill="1" applyBorder="1" applyAlignment="1">
      <alignment horizontal="left" vertical="center" indent="2"/>
    </xf>
    <xf numFmtId="165" fontId="9" fillId="0" borderId="23" xfId="0" applyNumberFormat="1" applyFont="1" applyFill="1" applyBorder="1" applyAlignment="1">
      <alignment horizontal="right" vertical="center" indent="1"/>
    </xf>
    <xf numFmtId="1" fontId="7" fillId="0" borderId="144" xfId="55" applyNumberFormat="1" applyFont="1" applyFill="1" applyBorder="1" applyAlignment="1">
      <alignment horizontal="right" vertical="center" indent="1"/>
    </xf>
    <xf numFmtId="1" fontId="7" fillId="36" borderId="79" xfId="55" applyNumberFormat="1" applyFont="1" applyFill="1" applyBorder="1" applyAlignment="1">
      <alignment horizontal="right" vertical="center" indent="1"/>
    </xf>
    <xf numFmtId="1" fontId="7" fillId="0" borderId="78" xfId="55" applyNumberFormat="1" applyFont="1" applyFill="1" applyBorder="1" applyAlignment="1">
      <alignment horizontal="center" vertical="center"/>
    </xf>
    <xf numFmtId="1" fontId="10" fillId="36" borderId="79" xfId="55" applyNumberFormat="1" applyFont="1" applyFill="1" applyBorder="1" applyAlignment="1">
      <alignment horizontal="center" vertical="center"/>
    </xf>
    <xf numFmtId="0" fontId="132" fillId="0" borderId="0" xfId="0" applyFont="1" applyAlignment="1">
      <alignment/>
    </xf>
    <xf numFmtId="0" fontId="133" fillId="38" borderId="19" xfId="0" applyFont="1" applyFill="1" applyBorder="1" applyAlignment="1">
      <alignment horizontal="center" vertical="center"/>
    </xf>
    <xf numFmtId="0" fontId="133" fillId="38" borderId="25" xfId="0" applyFont="1" applyFill="1" applyBorder="1" applyAlignment="1">
      <alignment horizontal="center" vertical="center"/>
    </xf>
    <xf numFmtId="0" fontId="133" fillId="38" borderId="27" xfId="0" applyFont="1" applyFill="1" applyBorder="1" applyAlignment="1">
      <alignment horizontal="center" vertical="center"/>
    </xf>
    <xf numFmtId="0" fontId="4" fillId="0" borderId="0" xfId="0" applyFont="1" applyFill="1" applyBorder="1" applyAlignment="1">
      <alignment horizontal="center" vertical="center"/>
    </xf>
    <xf numFmtId="0" fontId="98" fillId="0" borderId="0" xfId="0" applyFont="1" applyFill="1" applyBorder="1" applyAlignment="1">
      <alignment vertical="center"/>
    </xf>
    <xf numFmtId="0" fontId="0" fillId="0" borderId="0" xfId="0" applyFill="1" applyAlignment="1">
      <alignment/>
    </xf>
    <xf numFmtId="0" fontId="98" fillId="33" borderId="18" xfId="0" applyFont="1" applyFill="1" applyBorder="1" applyAlignment="1">
      <alignment vertical="center"/>
    </xf>
    <xf numFmtId="0" fontId="5" fillId="0" borderId="0" xfId="0" applyFont="1" applyFill="1" applyBorder="1" applyAlignment="1">
      <alignment horizontal="right" vertical="center" indent="1"/>
    </xf>
    <xf numFmtId="0" fontId="5" fillId="34" borderId="17" xfId="0" applyFont="1" applyFill="1" applyBorder="1" applyAlignment="1">
      <alignment horizontal="right" vertical="center" indent="1"/>
    </xf>
    <xf numFmtId="0" fontId="3" fillId="0" borderId="146" xfId="0" applyFont="1" applyFill="1" applyBorder="1" applyAlignment="1">
      <alignment vertical="center"/>
    </xf>
    <xf numFmtId="0" fontId="3" fillId="0" borderId="147" xfId="0" applyFont="1" applyFill="1" applyBorder="1" applyAlignment="1">
      <alignment vertical="center"/>
    </xf>
    <xf numFmtId="0" fontId="119" fillId="38" borderId="148" xfId="0" applyFont="1" applyFill="1" applyBorder="1" applyAlignment="1">
      <alignment vertical="center"/>
    </xf>
    <xf numFmtId="0" fontId="119" fillId="38" borderId="149" xfId="0" applyFont="1" applyFill="1" applyBorder="1" applyAlignment="1">
      <alignment vertical="center"/>
    </xf>
    <xf numFmtId="0" fontId="119" fillId="38" borderId="150" xfId="0" applyFont="1" applyFill="1" applyBorder="1" applyAlignment="1">
      <alignment vertical="center"/>
    </xf>
    <xf numFmtId="0" fontId="98" fillId="38" borderId="149" xfId="0" applyFont="1" applyFill="1" applyBorder="1" applyAlignment="1">
      <alignment vertical="center"/>
    </xf>
    <xf numFmtId="0" fontId="120" fillId="38" borderId="149" xfId="0" applyFont="1" applyFill="1" applyBorder="1" applyAlignment="1">
      <alignment horizontal="center" vertical="center"/>
    </xf>
    <xf numFmtId="0" fontId="98" fillId="38" borderId="150" xfId="0" applyFont="1" applyFill="1" applyBorder="1" applyAlignment="1">
      <alignment vertical="center"/>
    </xf>
    <xf numFmtId="0" fontId="0" fillId="0" borderId="25" xfId="0" applyBorder="1" applyAlignment="1">
      <alignment horizontal="left" vertical="top" wrapText="1"/>
    </xf>
    <xf numFmtId="0" fontId="0" fillId="0" borderId="25" xfId="0" applyBorder="1" applyAlignment="1">
      <alignment horizontal="center" vertical="top" wrapText="1"/>
    </xf>
    <xf numFmtId="0" fontId="99" fillId="33" borderId="25" xfId="0" applyFont="1" applyFill="1" applyBorder="1" applyAlignment="1">
      <alignment horizontal="right" vertical="center" wrapText="1"/>
    </xf>
    <xf numFmtId="0" fontId="99" fillId="33" borderId="27" xfId="0" applyFont="1" applyFill="1" applyBorder="1" applyAlignment="1">
      <alignment horizontal="right" vertical="center" wrapText="1"/>
    </xf>
    <xf numFmtId="0" fontId="5" fillId="0" borderId="25" xfId="0" applyFont="1" applyFill="1" applyBorder="1" applyAlignment="1">
      <alignment horizontal="center" vertical="center"/>
    </xf>
    <xf numFmtId="0" fontId="5" fillId="0" borderId="29" xfId="0" applyFont="1" applyFill="1" applyBorder="1" applyAlignment="1">
      <alignment horizontal="center" vertical="center"/>
    </xf>
    <xf numFmtId="49" fontId="84" fillId="33" borderId="12" xfId="0" applyNumberFormat="1" applyFont="1" applyFill="1" applyBorder="1" applyAlignment="1">
      <alignment horizontal="center" vertical="center" wrapText="1"/>
    </xf>
    <xf numFmtId="49" fontId="84" fillId="33" borderId="22" xfId="0" applyNumberFormat="1"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9" xfId="0" applyFont="1" applyFill="1" applyBorder="1" applyAlignment="1">
      <alignment horizontal="center" vertical="center"/>
    </xf>
    <xf numFmtId="0" fontId="3" fillId="34" borderId="28" xfId="0" applyFont="1" applyFill="1" applyBorder="1" applyAlignment="1">
      <alignment horizontal="center" vertical="center"/>
    </xf>
    <xf numFmtId="0" fontId="3" fillId="34" borderId="29" xfId="0" applyFont="1" applyFill="1" applyBorder="1" applyAlignment="1">
      <alignment horizontal="center" vertical="center"/>
    </xf>
    <xf numFmtId="0" fontId="133" fillId="38" borderId="19" xfId="0" applyFont="1" applyFill="1" applyBorder="1" applyAlignment="1">
      <alignment horizontal="center" vertical="center"/>
    </xf>
    <xf numFmtId="0" fontId="133" fillId="38" borderId="25" xfId="0" applyFont="1" applyFill="1" applyBorder="1" applyAlignment="1">
      <alignment horizontal="center" vertical="center"/>
    </xf>
    <xf numFmtId="0" fontId="133" fillId="38" borderId="27" xfId="0" applyFont="1" applyFill="1" applyBorder="1" applyAlignment="1">
      <alignment horizontal="center" vertical="center"/>
    </xf>
    <xf numFmtId="49" fontId="134" fillId="33" borderId="151" xfId="0" applyNumberFormat="1" applyFont="1" applyFill="1" applyBorder="1" applyAlignment="1">
      <alignment horizontal="center" vertical="center" wrapText="1"/>
    </xf>
    <xf numFmtId="49" fontId="134" fillId="33" borderId="145" xfId="0" applyNumberFormat="1" applyFont="1" applyFill="1" applyBorder="1" applyAlignment="1">
      <alignment horizontal="center" vertical="center" wrapText="1"/>
    </xf>
    <xf numFmtId="49" fontId="84" fillId="33" borderId="11" xfId="0" applyNumberFormat="1" applyFont="1" applyFill="1" applyBorder="1" applyAlignment="1">
      <alignment horizontal="center" vertical="center" wrapText="1"/>
    </xf>
    <xf numFmtId="49" fontId="84" fillId="33" borderId="23" xfId="0" applyNumberFormat="1" applyFont="1" applyFill="1" applyBorder="1" applyAlignment="1">
      <alignment horizontal="center" vertical="center" wrapText="1"/>
    </xf>
    <xf numFmtId="0" fontId="103" fillId="33" borderId="11" xfId="0" applyFont="1" applyFill="1" applyBorder="1" applyAlignment="1">
      <alignment horizontal="center" vertical="center"/>
    </xf>
    <xf numFmtId="0" fontId="103" fillId="33" borderId="23" xfId="0" applyFont="1" applyFill="1" applyBorder="1" applyAlignment="1">
      <alignment horizontal="center" vertical="center"/>
    </xf>
    <xf numFmtId="17" fontId="5" fillId="0" borderId="25" xfId="0" applyNumberFormat="1" applyFont="1" applyFill="1" applyBorder="1" applyAlignment="1">
      <alignment horizontal="center" vertical="center"/>
    </xf>
    <xf numFmtId="17" fontId="5" fillId="0" borderId="29" xfId="0" applyNumberFormat="1" applyFont="1" applyFill="1" applyBorder="1" applyAlignment="1">
      <alignment horizontal="center" vertical="center"/>
    </xf>
    <xf numFmtId="171" fontId="5" fillId="34" borderId="28" xfId="0" applyNumberFormat="1" applyFont="1" applyFill="1" applyBorder="1" applyAlignment="1">
      <alignment horizontal="center" vertical="center"/>
    </xf>
    <xf numFmtId="171" fontId="5" fillId="34" borderId="29" xfId="0" applyNumberFormat="1" applyFont="1" applyFill="1" applyBorder="1" applyAlignment="1">
      <alignment horizontal="center" vertical="center"/>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129" fillId="0" borderId="0" xfId="0" applyFont="1" applyFill="1" applyBorder="1" applyAlignment="1">
      <alignment horizontal="center" vertical="center"/>
    </xf>
    <xf numFmtId="171" fontId="5" fillId="0" borderId="25" xfId="0" applyNumberFormat="1" applyFont="1" applyFill="1" applyBorder="1" applyAlignment="1">
      <alignment horizontal="center" vertical="center"/>
    </xf>
    <xf numFmtId="171" fontId="5" fillId="0" borderId="29" xfId="0" applyNumberFormat="1" applyFont="1" applyFill="1" applyBorder="1" applyAlignment="1">
      <alignment horizontal="center" vertical="center"/>
    </xf>
    <xf numFmtId="0" fontId="12" fillId="0" borderId="19" xfId="0" applyFont="1" applyFill="1" applyBorder="1" applyAlignment="1">
      <alignment horizontal="center" vertical="center"/>
    </xf>
    <xf numFmtId="0" fontId="12" fillId="0" borderId="27"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27" xfId="0" applyFont="1" applyFill="1" applyBorder="1" applyAlignment="1">
      <alignment horizontal="center" vertical="center"/>
    </xf>
    <xf numFmtId="0" fontId="99" fillId="33" borderId="25" xfId="0" applyFont="1" applyFill="1" applyBorder="1" applyAlignment="1">
      <alignment horizontal="right" vertical="center"/>
    </xf>
    <xf numFmtId="0" fontId="99" fillId="33" borderId="27" xfId="0" applyFont="1" applyFill="1" applyBorder="1" applyAlignment="1">
      <alignment horizontal="right" vertical="center"/>
    </xf>
    <xf numFmtId="0" fontId="14" fillId="0" borderId="10" xfId="0" applyFont="1" applyFill="1" applyBorder="1" applyAlignment="1">
      <alignment horizontal="left" vertical="center" indent="1"/>
    </xf>
    <xf numFmtId="0" fontId="14" fillId="0" borderId="11" xfId="0" applyFont="1" applyFill="1" applyBorder="1" applyAlignment="1">
      <alignment horizontal="left" vertical="center" indent="1"/>
    </xf>
    <xf numFmtId="0" fontId="14" fillId="0" borderId="129" xfId="0" applyFont="1" applyFill="1" applyBorder="1" applyAlignment="1">
      <alignment horizontal="left" vertical="center" indent="1"/>
    </xf>
    <xf numFmtId="0" fontId="14" fillId="0" borderId="20" xfId="0" applyFont="1" applyFill="1" applyBorder="1" applyAlignment="1">
      <alignment horizontal="left" vertical="center" indent="1"/>
    </xf>
    <xf numFmtId="0" fontId="14" fillId="0" borderId="23" xfId="0" applyFont="1" applyFill="1" applyBorder="1" applyAlignment="1">
      <alignment horizontal="left" vertical="center" indent="1"/>
    </xf>
    <xf numFmtId="0" fontId="14" fillId="0" borderId="152" xfId="0" applyFont="1" applyFill="1" applyBorder="1" applyAlignment="1">
      <alignment horizontal="left" vertical="center" indent="1"/>
    </xf>
    <xf numFmtId="0" fontId="3" fillId="0" borderId="19" xfId="0" applyFont="1" applyFill="1" applyBorder="1" applyAlignment="1">
      <alignment horizontal="center" vertical="center"/>
    </xf>
    <xf numFmtId="0" fontId="3" fillId="0" borderId="27" xfId="0" applyFont="1" applyFill="1" applyBorder="1" applyAlignment="1">
      <alignment horizontal="center" vertical="center"/>
    </xf>
    <xf numFmtId="171" fontId="5" fillId="0" borderId="33" xfId="0" applyNumberFormat="1" applyFont="1" applyFill="1" applyBorder="1" applyAlignment="1" quotePrefix="1">
      <alignment horizontal="center" vertical="center"/>
    </xf>
    <xf numFmtId="171" fontId="5" fillId="0" borderId="33" xfId="0" applyNumberFormat="1" applyFont="1" applyFill="1" applyBorder="1" applyAlignment="1">
      <alignment horizontal="center" vertical="center"/>
    </xf>
    <xf numFmtId="171" fontId="3" fillId="34" borderId="153" xfId="0" applyNumberFormat="1" applyFont="1" applyFill="1" applyBorder="1" applyAlignment="1">
      <alignment horizontal="center" vertical="center"/>
    </xf>
    <xf numFmtId="171" fontId="3" fillId="34" borderId="24" xfId="0" applyNumberFormat="1" applyFont="1" applyFill="1" applyBorder="1" applyAlignment="1">
      <alignment horizontal="center" vertical="center"/>
    </xf>
    <xf numFmtId="0" fontId="103" fillId="33" borderId="11" xfId="0" applyFont="1" applyFill="1" applyBorder="1" applyAlignment="1">
      <alignment horizontal="center" vertical="center" wrapText="1"/>
    </xf>
    <xf numFmtId="0" fontId="103" fillId="33" borderId="23" xfId="0" applyFont="1" applyFill="1" applyBorder="1" applyAlignment="1">
      <alignment horizontal="center" vertical="center" wrapText="1"/>
    </xf>
    <xf numFmtId="0" fontId="14" fillId="0" borderId="12" xfId="0" applyFont="1" applyFill="1" applyBorder="1" applyAlignment="1">
      <alignment horizontal="left" vertical="center" indent="1"/>
    </xf>
    <xf numFmtId="0" fontId="14" fillId="0" borderId="22" xfId="0" applyFont="1" applyFill="1" applyBorder="1" applyAlignment="1">
      <alignment horizontal="left" vertical="center" indent="1"/>
    </xf>
    <xf numFmtId="0" fontId="135" fillId="33" borderId="151" xfId="0" applyFont="1" applyFill="1" applyBorder="1" applyAlignment="1">
      <alignment horizontal="center" vertical="center" wrapText="1"/>
    </xf>
    <xf numFmtId="0" fontId="135" fillId="33" borderId="145" xfId="0" applyFont="1" applyFill="1" applyBorder="1" applyAlignment="1">
      <alignment horizontal="center" vertical="center" wrapText="1"/>
    </xf>
    <xf numFmtId="0" fontId="9" fillId="0" borderId="154" xfId="0" applyFont="1" applyFill="1" applyBorder="1" applyAlignment="1">
      <alignment horizontal="center" vertical="center"/>
    </xf>
    <xf numFmtId="0" fontId="9" fillId="0" borderId="155" xfId="0" applyFont="1" applyFill="1" applyBorder="1" applyAlignment="1">
      <alignment horizontal="center" vertic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156" xfId="0" applyFont="1" applyFill="1" applyBorder="1" applyAlignment="1">
      <alignment horizontal="center" vertical="center"/>
    </xf>
    <xf numFmtId="0" fontId="110" fillId="24" borderId="146" xfId="0" applyFont="1" applyFill="1" applyBorder="1" applyAlignment="1">
      <alignment horizontal="center" vertical="center"/>
    </xf>
    <xf numFmtId="0" fontId="110" fillId="24" borderId="147" xfId="0" applyFont="1" applyFill="1" applyBorder="1" applyAlignment="1">
      <alignment horizontal="center" vertical="center"/>
    </xf>
    <xf numFmtId="0" fontId="110" fillId="24" borderId="156" xfId="0" applyFont="1" applyFill="1" applyBorder="1" applyAlignment="1">
      <alignment horizontal="center" vertical="center"/>
    </xf>
    <xf numFmtId="0" fontId="3" fillId="0" borderId="157"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_Bolsa" xfId="46"/>
    <cellStyle name="Incorrecto" xfId="47"/>
    <cellStyle name="Comma" xfId="48"/>
    <cellStyle name="Comma [0]" xfId="49"/>
    <cellStyle name="Millares [0]_C_Ejec 12_2004 Explotación" xfId="50"/>
    <cellStyle name="Currency" xfId="51"/>
    <cellStyle name="Currency [0]" xfId="52"/>
    <cellStyle name="Neutral" xfId="53"/>
    <cellStyle name="Notas" xfId="54"/>
    <cellStyle name="Porcentaje"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23"/>
  <sheetViews>
    <sheetView showGridLines="0" zoomScale="77" zoomScaleNormal="77" zoomScaleSheetLayoutView="30" zoomScalePageLayoutView="0" workbookViewId="0" topLeftCell="J37">
      <selection activeCell="Q46" sqref="Q46"/>
    </sheetView>
  </sheetViews>
  <sheetFormatPr defaultColWidth="11.421875" defaultRowHeight="15" outlineLevelRow="1"/>
  <cols>
    <col min="1" max="1" width="2.57421875" style="0" customWidth="1"/>
    <col min="2" max="2" width="54.7109375" style="0" customWidth="1"/>
    <col min="3" max="4" width="13.8515625" style="0" customWidth="1"/>
    <col min="5" max="5" width="13.7109375" style="0" customWidth="1"/>
    <col min="6" max="6" width="14.57421875" style="0" customWidth="1"/>
    <col min="8" max="8" width="14.140625" style="0" customWidth="1"/>
    <col min="11" max="11" width="14.140625" style="0" customWidth="1"/>
    <col min="12" max="12" width="13.421875" style="0" customWidth="1"/>
    <col min="14" max="14" width="48.00390625" style="0" customWidth="1"/>
    <col min="15" max="15" width="16.28125" style="0" customWidth="1"/>
    <col min="16" max="16" width="13.140625" style="0" customWidth="1"/>
    <col min="17" max="17" width="14.57421875" style="0" customWidth="1"/>
    <col min="18" max="18" width="14.421875" style="0" customWidth="1"/>
    <col min="20" max="20" width="13.7109375" style="0" customWidth="1"/>
    <col min="23" max="23" width="12.8515625" style="0" customWidth="1"/>
    <col min="24" max="24" width="13.7109375" style="0" customWidth="1"/>
  </cols>
  <sheetData>
    <row r="1" ht="15" thickBot="1"/>
    <row r="2" spans="2:17" ht="33.75" customHeight="1" thickBot="1" thickTop="1">
      <c r="B2" s="1" t="s">
        <v>0</v>
      </c>
      <c r="C2" s="614" t="s">
        <v>65</v>
      </c>
      <c r="D2" s="614"/>
      <c r="E2" s="615"/>
      <c r="N2" s="1" t="s">
        <v>0</v>
      </c>
      <c r="O2" s="2"/>
      <c r="P2" s="2"/>
      <c r="Q2" s="3" t="s">
        <v>4</v>
      </c>
    </row>
    <row r="3" spans="2:17" ht="18.75" thickBot="1" thickTop="1">
      <c r="B3" s="4" t="s">
        <v>2</v>
      </c>
      <c r="C3" s="5" t="s">
        <v>72</v>
      </c>
      <c r="D3" s="6" t="s">
        <v>73</v>
      </c>
      <c r="E3" s="7" t="s">
        <v>74</v>
      </c>
      <c r="N3" s="4" t="s">
        <v>5</v>
      </c>
      <c r="O3" s="5" t="s">
        <v>72</v>
      </c>
      <c r="P3" s="6" t="s">
        <v>73</v>
      </c>
      <c r="Q3" s="7" t="s">
        <v>74</v>
      </c>
    </row>
    <row r="4" spans="2:17" ht="15">
      <c r="B4" s="8" t="s">
        <v>75</v>
      </c>
      <c r="C4" s="9">
        <v>25454.86084</v>
      </c>
      <c r="D4" s="10">
        <v>26366.4215</v>
      </c>
      <c r="E4" s="11">
        <v>0.035810867941087565</v>
      </c>
      <c r="N4" s="8" t="s">
        <v>6</v>
      </c>
      <c r="O4" s="9">
        <v>25454.86084</v>
      </c>
      <c r="P4" s="10">
        <v>26366.4215</v>
      </c>
      <c r="Q4" s="11">
        <v>0.035810867941087565</v>
      </c>
    </row>
    <row r="5" spans="2:17" ht="15">
      <c r="B5" s="8" t="s">
        <v>76</v>
      </c>
      <c r="C5" s="9">
        <v>62427.73469136381</v>
      </c>
      <c r="D5" s="10">
        <v>64760.90412796712</v>
      </c>
      <c r="E5" s="11">
        <v>0.03737392439655629</v>
      </c>
      <c r="N5" s="8" t="s">
        <v>77</v>
      </c>
      <c r="O5" s="9">
        <v>62427.73469136381</v>
      </c>
      <c r="P5" s="10">
        <v>64760.90412796712</v>
      </c>
      <c r="Q5" s="11">
        <v>0.03737392439655629</v>
      </c>
    </row>
    <row r="6" spans="2:17" ht="14.25">
      <c r="B6" s="12" t="s">
        <v>78</v>
      </c>
      <c r="C6" s="13">
        <v>19.206075478246873</v>
      </c>
      <c r="D6" s="14">
        <v>20.131323912955626</v>
      </c>
      <c r="E6" s="15"/>
      <c r="N6" s="12" t="s">
        <v>7</v>
      </c>
      <c r="O6" s="13">
        <v>19.206075478246873</v>
      </c>
      <c r="P6" s="14">
        <v>20.131323912955626</v>
      </c>
      <c r="Q6" s="15"/>
    </row>
    <row r="7" spans="2:17" ht="15">
      <c r="B7" s="8" t="s">
        <v>79</v>
      </c>
      <c r="C7" s="9">
        <v>1734.1223925000018</v>
      </c>
      <c r="D7" s="10">
        <v>1816.3024790000022</v>
      </c>
      <c r="E7" s="11">
        <v>0.047390015177374734</v>
      </c>
      <c r="N7" s="8" t="s">
        <v>79</v>
      </c>
      <c r="O7" s="9">
        <v>1734.1223925000018</v>
      </c>
      <c r="P7" s="10">
        <v>1816.3024790000022</v>
      </c>
      <c r="Q7" s="11">
        <v>0.047390015177374734</v>
      </c>
    </row>
    <row r="8" spans="2:17" ht="14.25">
      <c r="B8" s="12" t="s">
        <v>80</v>
      </c>
      <c r="C8" s="16">
        <v>0.0681253927648658</v>
      </c>
      <c r="D8" s="17">
        <v>0.06888695453040536</v>
      </c>
      <c r="E8" s="18"/>
      <c r="N8" s="12" t="s">
        <v>9</v>
      </c>
      <c r="O8" s="16">
        <v>0.0681253927648658</v>
      </c>
      <c r="P8" s="17">
        <v>0.06888695453040536</v>
      </c>
      <c r="Q8" s="18"/>
    </row>
    <row r="9" spans="2:17" ht="15">
      <c r="B9" s="8" t="s">
        <v>81</v>
      </c>
      <c r="C9" s="9">
        <v>1119.6568197318602</v>
      </c>
      <c r="D9" s="10">
        <v>1200.7201580025023</v>
      </c>
      <c r="E9" s="11">
        <v>0.07240016480233247</v>
      </c>
      <c r="N9" s="8" t="s">
        <v>81</v>
      </c>
      <c r="O9" s="9">
        <v>1119.6568197318602</v>
      </c>
      <c r="P9" s="10">
        <v>1200.7201580025023</v>
      </c>
      <c r="Q9" s="11">
        <v>0.07240016480233247</v>
      </c>
    </row>
    <row r="10" spans="2:17" ht="15" thickBot="1">
      <c r="B10" s="12" t="s">
        <v>80</v>
      </c>
      <c r="C10" s="16">
        <v>0.04398597292554911</v>
      </c>
      <c r="D10" s="17">
        <v>0.04553974675715862</v>
      </c>
      <c r="E10" s="18"/>
      <c r="N10" s="12" t="s">
        <v>9</v>
      </c>
      <c r="O10" s="16">
        <v>0.04398597292554911</v>
      </c>
      <c r="P10" s="17">
        <v>0.04553974675715862</v>
      </c>
      <c r="Q10" s="18"/>
    </row>
    <row r="11" spans="2:17" ht="15.75" thickBot="1">
      <c r="B11" s="468" t="s">
        <v>82</v>
      </c>
      <c r="C11" s="469">
        <v>551.0401870959186</v>
      </c>
      <c r="D11" s="470">
        <v>574.1086781774065</v>
      </c>
      <c r="E11" s="471">
        <v>0.04186353667427256</v>
      </c>
      <c r="N11" s="468" t="s">
        <v>83</v>
      </c>
      <c r="O11" s="469">
        <v>551.0401870959186</v>
      </c>
      <c r="P11" s="470">
        <v>574.1086781774065</v>
      </c>
      <c r="Q11" s="471">
        <v>0.04186353667427256</v>
      </c>
    </row>
    <row r="12" spans="2:17" ht="15">
      <c r="B12" s="8" t="s">
        <v>84</v>
      </c>
      <c r="C12" s="472">
        <v>1.7694465178312981</v>
      </c>
      <c r="D12" s="473">
        <v>1.8581521681354325</v>
      </c>
      <c r="E12" s="11">
        <v>0.05013186293579275</v>
      </c>
      <c r="N12" s="8" t="s">
        <v>85</v>
      </c>
      <c r="O12" s="472">
        <v>1.7694465178312981</v>
      </c>
      <c r="P12" s="473">
        <v>1.8581521681354325</v>
      </c>
      <c r="Q12" s="11">
        <v>0.05013186293579275</v>
      </c>
    </row>
    <row r="13" spans="2:17" ht="15">
      <c r="B13" s="8" t="s">
        <v>86</v>
      </c>
      <c r="C13" s="9">
        <v>1188.3000000000002</v>
      </c>
      <c r="D13" s="10">
        <v>897.1999999999998</v>
      </c>
      <c r="E13" s="11">
        <v>-0.24497180846587585</v>
      </c>
      <c r="N13" s="8" t="s">
        <v>87</v>
      </c>
      <c r="O13" s="9">
        <v>1188.3000000000002</v>
      </c>
      <c r="P13" s="10">
        <v>897.1999999999998</v>
      </c>
      <c r="Q13" s="11">
        <v>-0.24497180846587585</v>
      </c>
    </row>
    <row r="14" spans="2:17" ht="15">
      <c r="B14" s="8" t="s">
        <v>88</v>
      </c>
      <c r="C14" s="9">
        <v>1589.5</v>
      </c>
      <c r="D14" s="10">
        <v>140.69905398817764</v>
      </c>
      <c r="E14" s="23" t="s">
        <v>89</v>
      </c>
      <c r="N14" s="8" t="s">
        <v>11</v>
      </c>
      <c r="O14" s="9">
        <v>1589.5</v>
      </c>
      <c r="P14" s="10">
        <v>140.69905398817764</v>
      </c>
      <c r="Q14" s="23" t="s">
        <v>89</v>
      </c>
    </row>
    <row r="15" spans="2:17" ht="15">
      <c r="B15" s="20" t="s">
        <v>90</v>
      </c>
      <c r="C15" s="21">
        <v>1965.2</v>
      </c>
      <c r="D15" s="22">
        <v>1161.9963984381775</v>
      </c>
      <c r="E15" s="18">
        <v>-0.4087134141877786</v>
      </c>
      <c r="N15" s="20" t="s">
        <v>49</v>
      </c>
      <c r="O15" s="21">
        <v>1965.2</v>
      </c>
      <c r="P15" s="22">
        <v>1161.9963984381775</v>
      </c>
      <c r="Q15" s="18">
        <v>-0.4087134141877786</v>
      </c>
    </row>
    <row r="16" spans="2:17" ht="15">
      <c r="B16" s="20" t="s">
        <v>91</v>
      </c>
      <c r="C16" s="21">
        <v>375.7</v>
      </c>
      <c r="D16" s="22">
        <v>1021.29734445</v>
      </c>
      <c r="E16" s="18">
        <v>1.7183852660367314</v>
      </c>
      <c r="N16" s="20" t="s">
        <v>92</v>
      </c>
      <c r="O16" s="21">
        <v>375.7</v>
      </c>
      <c r="P16" s="22">
        <v>1021.29734445</v>
      </c>
      <c r="Q16" s="18">
        <v>1.7183852660367314</v>
      </c>
    </row>
    <row r="17" spans="2:17" ht="15">
      <c r="B17" s="8" t="s">
        <v>93</v>
      </c>
      <c r="C17" s="9">
        <v>5872.3</v>
      </c>
      <c r="D17" s="10">
        <v>3880.3515803699993</v>
      </c>
      <c r="E17" s="23">
        <v>-0.339210942838411</v>
      </c>
      <c r="N17" s="8" t="s">
        <v>94</v>
      </c>
      <c r="O17" s="9">
        <v>5872.3</v>
      </c>
      <c r="P17" s="10">
        <v>3880.3515803699993</v>
      </c>
      <c r="Q17" s="23">
        <v>-0.339210942838411</v>
      </c>
    </row>
    <row r="18" spans="2:17" ht="15">
      <c r="B18" s="20" t="s">
        <v>95</v>
      </c>
      <c r="C18" s="21">
        <v>5286.400000000001</v>
      </c>
      <c r="D18" s="22">
        <v>3334.1515803699995</v>
      </c>
      <c r="E18" s="18">
        <v>-0.36929638688521504</v>
      </c>
      <c r="N18" s="20" t="s">
        <v>96</v>
      </c>
      <c r="O18" s="21">
        <v>5286.400000000001</v>
      </c>
      <c r="P18" s="22">
        <v>3334.1515803699995</v>
      </c>
      <c r="Q18" s="18">
        <v>-0.36929638688521504</v>
      </c>
    </row>
    <row r="19" spans="2:17" ht="15.75" thickBot="1">
      <c r="B19" s="24" t="s">
        <v>97</v>
      </c>
      <c r="C19" s="25">
        <v>585.9</v>
      </c>
      <c r="D19" s="26">
        <v>546.2</v>
      </c>
      <c r="E19" s="27">
        <v>-0.0677590032428741</v>
      </c>
      <c r="N19" s="24" t="s">
        <v>98</v>
      </c>
      <c r="O19" s="25">
        <v>585.9</v>
      </c>
      <c r="P19" s="26">
        <v>546.2</v>
      </c>
      <c r="Q19" s="27">
        <v>-0.0677590032428741</v>
      </c>
    </row>
    <row r="20" ht="15" thickBot="1" thickTop="1"/>
    <row r="21" spans="2:17" ht="21" thickTop="1">
      <c r="B21" s="1" t="s">
        <v>0</v>
      </c>
      <c r="C21" s="2"/>
      <c r="D21" s="2"/>
      <c r="E21" s="587" t="s">
        <v>99</v>
      </c>
      <c r="F21" s="577"/>
      <c r="G21" s="577"/>
      <c r="N21" s="1" t="s">
        <v>0</v>
      </c>
      <c r="O21" s="2"/>
      <c r="P21" s="2"/>
      <c r="Q21" s="587" t="s">
        <v>100</v>
      </c>
    </row>
    <row r="22" spans="2:17" ht="12" customHeight="1" thickBot="1">
      <c r="B22" s="474"/>
      <c r="C22" s="475"/>
      <c r="D22" s="475"/>
      <c r="E22" s="601"/>
      <c r="F22" s="599"/>
      <c r="G22" s="599"/>
      <c r="N22" s="474"/>
      <c r="O22" s="475"/>
      <c r="P22" s="475"/>
      <c r="Q22" s="601"/>
    </row>
    <row r="23" spans="2:17" ht="18.75" thickBot="1" thickTop="1">
      <c r="B23" s="4" t="s">
        <v>2</v>
      </c>
      <c r="C23" s="5" t="s">
        <v>72</v>
      </c>
      <c r="D23" s="6" t="s">
        <v>73</v>
      </c>
      <c r="E23" s="7" t="s">
        <v>74</v>
      </c>
      <c r="F23" s="598"/>
      <c r="G23" s="598"/>
      <c r="N23" s="4" t="s">
        <v>1</v>
      </c>
      <c r="O23" s="5" t="s">
        <v>72</v>
      </c>
      <c r="P23" s="6" t="s">
        <v>73</v>
      </c>
      <c r="Q23" s="7" t="s">
        <v>74</v>
      </c>
    </row>
    <row r="24" spans="2:17" ht="15">
      <c r="B24" s="476" t="s">
        <v>76</v>
      </c>
      <c r="C24" s="477">
        <v>62428</v>
      </c>
      <c r="D24" s="10">
        <v>64761.48982507941</v>
      </c>
      <c r="E24" s="11">
        <v>0.03737889769141112</v>
      </c>
      <c r="F24" s="600"/>
      <c r="G24" s="600"/>
      <c r="N24" s="476" t="s">
        <v>77</v>
      </c>
      <c r="O24" s="477">
        <v>62428</v>
      </c>
      <c r="P24" s="10">
        <v>64761.48982507941</v>
      </c>
      <c r="Q24" s="11">
        <v>0.03737889769141112</v>
      </c>
    </row>
    <row r="25" spans="2:17" ht="15">
      <c r="B25" s="478" t="s">
        <v>101</v>
      </c>
      <c r="C25" s="479">
        <v>54403</v>
      </c>
      <c r="D25" s="22">
        <v>55415.88982507941</v>
      </c>
      <c r="E25" s="18">
        <v>0.01861827151222184</v>
      </c>
      <c r="N25" s="478" t="s">
        <v>102</v>
      </c>
      <c r="O25" s="479">
        <v>54403</v>
      </c>
      <c r="P25" s="22">
        <v>55415.88982507941</v>
      </c>
      <c r="Q25" s="18">
        <v>0.01861827151222184</v>
      </c>
    </row>
    <row r="26" spans="2:17" ht="15">
      <c r="B26" s="478" t="s">
        <v>103</v>
      </c>
      <c r="C26" s="479">
        <v>8024.9</v>
      </c>
      <c r="D26" s="22">
        <v>9345.7</v>
      </c>
      <c r="E26" s="18">
        <v>0.16458772071926142</v>
      </c>
      <c r="N26" s="478" t="s">
        <v>104</v>
      </c>
      <c r="O26" s="479">
        <v>8024.9</v>
      </c>
      <c r="P26" s="22">
        <v>9345.7</v>
      </c>
      <c r="Q26" s="18">
        <v>0.16458772071926142</v>
      </c>
    </row>
    <row r="27" spans="2:17" ht="15">
      <c r="B27" s="476" t="s">
        <v>105</v>
      </c>
      <c r="C27" s="477">
        <v>27063.86084</v>
      </c>
      <c r="D27" s="10">
        <v>28593.521500000003</v>
      </c>
      <c r="E27" s="11">
        <v>0.05652041551067932</v>
      </c>
      <c r="N27" s="476" t="s">
        <v>106</v>
      </c>
      <c r="O27" s="477">
        <v>27063.86084</v>
      </c>
      <c r="P27" s="10">
        <v>28593.521500000003</v>
      </c>
      <c r="Q27" s="11">
        <v>0.05652041551067932</v>
      </c>
    </row>
    <row r="28" spans="2:17" ht="15">
      <c r="B28" s="478" t="s">
        <v>101</v>
      </c>
      <c r="C28" s="479">
        <v>25454.86084</v>
      </c>
      <c r="D28" s="22">
        <v>26366.4215</v>
      </c>
      <c r="E28" s="18">
        <v>0.035810867941087565</v>
      </c>
      <c r="N28" s="478" t="s">
        <v>102</v>
      </c>
      <c r="O28" s="479">
        <v>25454.86084</v>
      </c>
      <c r="P28" s="22">
        <v>26366.4215</v>
      </c>
      <c r="Q28" s="18">
        <v>0.035810867941087565</v>
      </c>
    </row>
    <row r="29" spans="2:17" ht="15">
      <c r="B29" s="478" t="s">
        <v>103</v>
      </c>
      <c r="C29" s="479">
        <v>1609.0000000000002</v>
      </c>
      <c r="D29" s="22">
        <v>2227.100000000001</v>
      </c>
      <c r="E29" s="18">
        <v>0.3841516469857058</v>
      </c>
      <c r="N29" s="478" t="s">
        <v>104</v>
      </c>
      <c r="O29" s="479">
        <v>1609.0000000000002</v>
      </c>
      <c r="P29" s="22">
        <v>2227.100000000001</v>
      </c>
      <c r="Q29" s="18">
        <v>0.3841516469857058</v>
      </c>
    </row>
    <row r="30" spans="2:17" ht="15">
      <c r="B30" s="476" t="s">
        <v>8</v>
      </c>
      <c r="C30" s="477">
        <v>1734.1223925000018</v>
      </c>
      <c r="D30" s="10">
        <v>1816.3024790000022</v>
      </c>
      <c r="E30" s="18">
        <v>0.047390015177374734</v>
      </c>
      <c r="N30" s="476" t="s">
        <v>8</v>
      </c>
      <c r="O30" s="477">
        <v>1734.1223925000018</v>
      </c>
      <c r="P30" s="10">
        <v>1816.3024790000022</v>
      </c>
      <c r="Q30" s="18">
        <v>0.047390015177374734</v>
      </c>
    </row>
    <row r="31" spans="2:17" ht="15">
      <c r="B31" s="478" t="s">
        <v>107</v>
      </c>
      <c r="C31" s="479">
        <v>1684.6403925000018</v>
      </c>
      <c r="D31" s="22">
        <v>1736.0844790000021</v>
      </c>
      <c r="E31" s="18">
        <v>0.030537132274061962</v>
      </c>
      <c r="N31" s="478" t="s">
        <v>102</v>
      </c>
      <c r="O31" s="479">
        <v>1684.6403925000018</v>
      </c>
      <c r="P31" s="22">
        <v>1736.0844790000021</v>
      </c>
      <c r="Q31" s="18">
        <v>0.030537132274061962</v>
      </c>
    </row>
    <row r="32" spans="2:17" ht="15">
      <c r="B32" s="478" t="s">
        <v>103</v>
      </c>
      <c r="C32" s="479">
        <v>49.482</v>
      </c>
      <c r="D32" s="22">
        <v>80.21800000000002</v>
      </c>
      <c r="E32" s="18">
        <v>0.6211551675356699</v>
      </c>
      <c r="N32" s="478" t="s">
        <v>104</v>
      </c>
      <c r="O32" s="479">
        <v>49.482</v>
      </c>
      <c r="P32" s="22">
        <v>80.21800000000002</v>
      </c>
      <c r="Q32" s="18">
        <v>0.6211551675356699</v>
      </c>
    </row>
    <row r="33" spans="2:17" ht="15">
      <c r="B33" s="476" t="s">
        <v>10</v>
      </c>
      <c r="C33" s="477">
        <v>1119.6568197318602</v>
      </c>
      <c r="D33" s="10">
        <v>1200.7201580025023</v>
      </c>
      <c r="E33" s="18">
        <v>0.07240016480233247</v>
      </c>
      <c r="N33" s="476" t="s">
        <v>10</v>
      </c>
      <c r="O33" s="477">
        <v>1119.6568197318602</v>
      </c>
      <c r="P33" s="10">
        <v>1200.7201580025023</v>
      </c>
      <c r="Q33" s="18">
        <v>0.07240016480233247</v>
      </c>
    </row>
    <row r="34" spans="2:17" ht="15">
      <c r="B34" s="478" t="s">
        <v>107</v>
      </c>
      <c r="C34" s="479">
        <v>1070.1748197318602</v>
      </c>
      <c r="D34" s="22">
        <v>1120.5021580025023</v>
      </c>
      <c r="E34" s="18">
        <v>0.047027212136472984</v>
      </c>
      <c r="N34" s="478" t="s">
        <v>102</v>
      </c>
      <c r="O34" s="479">
        <v>1070.1748197318602</v>
      </c>
      <c r="P34" s="22">
        <v>1120.5021580025023</v>
      </c>
      <c r="Q34" s="18">
        <v>0.047027212136472984</v>
      </c>
    </row>
    <row r="35" spans="2:17" ht="15.75" thickBot="1">
      <c r="B35" s="588" t="s">
        <v>103</v>
      </c>
      <c r="C35" s="589">
        <v>49.482</v>
      </c>
      <c r="D35" s="26">
        <v>80.21800000000002</v>
      </c>
      <c r="E35" s="27">
        <v>0.6211551675356699</v>
      </c>
      <c r="N35" s="588" t="s">
        <v>104</v>
      </c>
      <c r="O35" s="589">
        <v>49.482</v>
      </c>
      <c r="P35" s="26">
        <v>80.21800000000002</v>
      </c>
      <c r="Q35" s="27">
        <v>0.6211551675356699</v>
      </c>
    </row>
    <row r="36" spans="2:18" ht="15" thickTop="1">
      <c r="B36" s="594" t="s">
        <v>108</v>
      </c>
      <c r="C36" s="85"/>
      <c r="D36" s="85"/>
      <c r="E36" s="85"/>
      <c r="F36" s="85"/>
      <c r="N36" s="594" t="s">
        <v>109</v>
      </c>
      <c r="O36" s="85"/>
      <c r="P36" s="85"/>
      <c r="Q36" s="85"/>
      <c r="R36" s="85"/>
    </row>
    <row r="37" spans="2:18" ht="14.25">
      <c r="B37" s="594"/>
      <c r="C37" s="85"/>
      <c r="D37" s="85"/>
      <c r="E37" s="85"/>
      <c r="F37" s="85"/>
      <c r="N37" s="594"/>
      <c r="O37" s="85"/>
      <c r="P37" s="85"/>
      <c r="Q37" s="85"/>
      <c r="R37" s="85"/>
    </row>
    <row r="38" ht="15" thickBot="1"/>
    <row r="39" spans="2:17" ht="21" thickTop="1">
      <c r="B39" s="1" t="s">
        <v>0</v>
      </c>
      <c r="C39" s="2"/>
      <c r="D39" s="2"/>
      <c r="E39" s="3" t="s">
        <v>66</v>
      </c>
      <c r="N39" s="1" t="s">
        <v>0</v>
      </c>
      <c r="O39" s="2"/>
      <c r="P39" s="2"/>
      <c r="Q39" s="3"/>
    </row>
    <row r="40" spans="2:17" ht="15.75" thickBot="1">
      <c r="B40" s="28"/>
      <c r="C40" s="29"/>
      <c r="D40" s="29"/>
      <c r="E40" s="580"/>
      <c r="N40" s="28"/>
      <c r="O40" s="29"/>
      <c r="P40" s="29"/>
      <c r="Q40" s="580"/>
    </row>
    <row r="41" spans="2:17" ht="18.75" thickBot="1" thickTop="1">
      <c r="B41" s="4" t="s">
        <v>2</v>
      </c>
      <c r="C41" s="31" t="s">
        <v>72</v>
      </c>
      <c r="D41" s="31" t="s">
        <v>73</v>
      </c>
      <c r="E41" s="32" t="s">
        <v>74</v>
      </c>
      <c r="N41" s="4" t="s">
        <v>1</v>
      </c>
      <c r="O41" s="31" t="s">
        <v>72</v>
      </c>
      <c r="P41" s="6" t="s">
        <v>73</v>
      </c>
      <c r="Q41" s="32" t="s">
        <v>74</v>
      </c>
    </row>
    <row r="42" spans="2:17" ht="15">
      <c r="B42" s="33" t="s">
        <v>110</v>
      </c>
      <c r="C42" s="34">
        <v>143.22071234591726</v>
      </c>
      <c r="D42" s="35">
        <v>151.90098625740583</v>
      </c>
      <c r="E42" s="36">
        <v>0.06060767167896319</v>
      </c>
      <c r="N42" s="33" t="s">
        <v>111</v>
      </c>
      <c r="O42" s="34">
        <v>143.22071234591726</v>
      </c>
      <c r="P42" s="35">
        <v>151.90098625740583</v>
      </c>
      <c r="Q42" s="36">
        <v>0.06060767167896319</v>
      </c>
    </row>
    <row r="43" spans="2:17" ht="15">
      <c r="B43" s="33" t="s">
        <v>112</v>
      </c>
      <c r="C43" s="34">
        <v>314.3549999999982</v>
      </c>
      <c r="D43" s="35">
        <v>251.51500000000138</v>
      </c>
      <c r="E43" s="36">
        <v>-0.19990138537639668</v>
      </c>
      <c r="N43" s="33" t="s">
        <v>113</v>
      </c>
      <c r="O43" s="34">
        <v>314.3549999999982</v>
      </c>
      <c r="P43" s="35">
        <v>251.51500000000138</v>
      </c>
      <c r="Q43" s="36">
        <v>-0.19990138537639668</v>
      </c>
    </row>
    <row r="44" spans="2:17" ht="15">
      <c r="B44" s="33" t="s">
        <v>114</v>
      </c>
      <c r="C44" s="34">
        <v>54.99247474999972</v>
      </c>
      <c r="D44" s="35">
        <v>55.39169192000025</v>
      </c>
      <c r="E44" s="36">
        <v>0.007259487262855524</v>
      </c>
      <c r="N44" s="33" t="s">
        <v>115</v>
      </c>
      <c r="O44" s="34">
        <v>54.99247474999972</v>
      </c>
      <c r="P44" s="35">
        <v>55.39169192000025</v>
      </c>
      <c r="Q44" s="36">
        <v>0.007259487262855524</v>
      </c>
    </row>
    <row r="45" spans="2:17" ht="15.75" thickBot="1">
      <c r="B45" s="33" t="s">
        <v>116</v>
      </c>
      <c r="C45" s="34">
        <v>38.47200000000337</v>
      </c>
      <c r="D45" s="35">
        <v>115.30099999999905</v>
      </c>
      <c r="E45" s="36" t="s">
        <v>450</v>
      </c>
      <c r="N45" s="33" t="s">
        <v>117</v>
      </c>
      <c r="O45" s="34">
        <v>38.47200000000337</v>
      </c>
      <c r="P45" s="35">
        <v>115.30099999999905</v>
      </c>
      <c r="Q45" s="36" t="s">
        <v>450</v>
      </c>
    </row>
    <row r="46" spans="2:17" ht="16.5" thickBot="1" thickTop="1">
      <c r="B46" s="37" t="s">
        <v>82</v>
      </c>
      <c r="C46" s="38">
        <v>551.0401870959186</v>
      </c>
      <c r="D46" s="39">
        <v>574.1086781774065</v>
      </c>
      <c r="E46" s="40">
        <v>0.04186353667427256</v>
      </c>
      <c r="N46" s="37" t="s">
        <v>118</v>
      </c>
      <c r="O46" s="38">
        <v>551.0401870959186</v>
      </c>
      <c r="P46" s="39">
        <v>574.1086781774065</v>
      </c>
      <c r="Q46" s="40">
        <v>0.04186353667427256</v>
      </c>
    </row>
    <row r="47" ht="15" thickBot="1" thickTop="1"/>
    <row r="48" spans="2:19" ht="21" thickTop="1">
      <c r="B48" s="1" t="s">
        <v>0</v>
      </c>
      <c r="C48" s="2"/>
      <c r="D48" s="2"/>
      <c r="E48" s="2"/>
      <c r="F48" s="2"/>
      <c r="G48" s="3" t="s">
        <v>12</v>
      </c>
      <c r="N48" s="1" t="s">
        <v>0</v>
      </c>
      <c r="O48" s="2"/>
      <c r="P48" s="2"/>
      <c r="Q48" s="2"/>
      <c r="R48" s="2"/>
      <c r="S48" s="3" t="s">
        <v>13</v>
      </c>
    </row>
    <row r="49" spans="2:19" ht="15.75" thickBot="1">
      <c r="B49" s="28"/>
      <c r="C49" s="29"/>
      <c r="D49" s="29"/>
      <c r="E49" s="29"/>
      <c r="F49" s="29"/>
      <c r="G49" s="30"/>
      <c r="N49" s="28" t="s">
        <v>68</v>
      </c>
      <c r="O49" s="29"/>
      <c r="P49" s="29"/>
      <c r="Q49" s="29"/>
      <c r="R49" s="29"/>
      <c r="S49" s="30"/>
    </row>
    <row r="50" spans="2:19" ht="18.75" thickBot="1" thickTop="1">
      <c r="B50" s="4" t="s">
        <v>2</v>
      </c>
      <c r="C50" s="620" t="s">
        <v>72</v>
      </c>
      <c r="D50" s="621"/>
      <c r="E50" s="622" t="s">
        <v>73</v>
      </c>
      <c r="F50" s="623"/>
      <c r="G50" s="44" t="s">
        <v>74</v>
      </c>
      <c r="N50" s="4" t="s">
        <v>5</v>
      </c>
      <c r="O50" s="620" t="s">
        <v>72</v>
      </c>
      <c r="P50" s="621"/>
      <c r="Q50" s="622" t="s">
        <v>73</v>
      </c>
      <c r="R50" s="623"/>
      <c r="S50" s="44" t="s">
        <v>74</v>
      </c>
    </row>
    <row r="51" spans="2:19" ht="16.5" thickBot="1" thickTop="1">
      <c r="B51" s="37" t="s">
        <v>119</v>
      </c>
      <c r="C51" s="38">
        <v>25454.86084</v>
      </c>
      <c r="D51" s="45">
        <v>1</v>
      </c>
      <c r="E51" s="46">
        <v>26366.4215</v>
      </c>
      <c r="F51" s="47">
        <v>1</v>
      </c>
      <c r="G51" s="48">
        <v>0.035810867941087565</v>
      </c>
      <c r="N51" s="37" t="s">
        <v>120</v>
      </c>
      <c r="O51" s="38">
        <v>25454.86084</v>
      </c>
      <c r="P51" s="45">
        <v>1</v>
      </c>
      <c r="Q51" s="46">
        <v>26366.4215</v>
      </c>
      <c r="R51" s="47">
        <v>1</v>
      </c>
      <c r="S51" s="48">
        <v>0.035810867941087565</v>
      </c>
    </row>
    <row r="52" spans="2:19" ht="15.75" thickTop="1">
      <c r="B52" s="49" t="s">
        <v>121</v>
      </c>
      <c r="C52" s="50">
        <v>394.196</v>
      </c>
      <c r="D52" s="51">
        <v>0.01548607955383346</v>
      </c>
      <c r="E52" s="52">
        <v>392.579</v>
      </c>
      <c r="F52" s="53">
        <v>0.014889354628575591</v>
      </c>
      <c r="G52" s="54">
        <v>-0.004102020314767363</v>
      </c>
      <c r="N52" s="49" t="s">
        <v>122</v>
      </c>
      <c r="O52" s="50">
        <v>394.196</v>
      </c>
      <c r="P52" s="51">
        <v>0.01548607955383346</v>
      </c>
      <c r="Q52" s="52">
        <v>392.579</v>
      </c>
      <c r="R52" s="53">
        <v>0.014889354628575591</v>
      </c>
      <c r="S52" s="54">
        <v>-0.004102020314767363</v>
      </c>
    </row>
    <row r="53" spans="2:19" ht="15">
      <c r="B53" s="8" t="s">
        <v>123</v>
      </c>
      <c r="C53" s="55">
        <v>49.482</v>
      </c>
      <c r="D53" s="56">
        <v>0.0019439116289429298</v>
      </c>
      <c r="E53" s="57">
        <v>80.21800000000002</v>
      </c>
      <c r="F53" s="58">
        <v>0.003042430312357709</v>
      </c>
      <c r="G53" s="59">
        <v>0.6211551675356699</v>
      </c>
      <c r="N53" s="8" t="s">
        <v>124</v>
      </c>
      <c r="O53" s="55">
        <v>49.482</v>
      </c>
      <c r="P53" s="56">
        <v>0.0019439116289429298</v>
      </c>
      <c r="Q53" s="57">
        <v>80.21800000000002</v>
      </c>
      <c r="R53" s="58">
        <v>0.003042430312357709</v>
      </c>
      <c r="S53" s="59">
        <v>0.6211551675356699</v>
      </c>
    </row>
    <row r="54" spans="2:19" ht="15">
      <c r="B54" s="49" t="s">
        <v>125</v>
      </c>
      <c r="C54" s="50">
        <v>25898.53884</v>
      </c>
      <c r="D54" s="51">
        <v>1.0174299911827764</v>
      </c>
      <c r="E54" s="52">
        <v>26839.218500000003</v>
      </c>
      <c r="F54" s="53">
        <v>1.0179317849409333</v>
      </c>
      <c r="G54" s="54">
        <v>0.03632172709863979</v>
      </c>
      <c r="N54" s="49" t="s">
        <v>126</v>
      </c>
      <c r="O54" s="50">
        <v>25898.53884</v>
      </c>
      <c r="P54" s="51">
        <v>1.0174299911827764</v>
      </c>
      <c r="Q54" s="52">
        <v>26839.218500000003</v>
      </c>
      <c r="R54" s="53">
        <v>1.0179317849409333</v>
      </c>
      <c r="S54" s="54">
        <v>0.03632172709863979</v>
      </c>
    </row>
    <row r="55" spans="2:19" ht="15.75" thickBot="1">
      <c r="B55" s="49" t="s">
        <v>127</v>
      </c>
      <c r="C55" s="50">
        <v>-18566.567447499998</v>
      </c>
      <c r="D55" s="51">
        <v>-0.7293918267399964</v>
      </c>
      <c r="E55" s="52">
        <v>-18923.830021</v>
      </c>
      <c r="F55" s="53">
        <v>-0.7177246264154581</v>
      </c>
      <c r="G55" s="54">
        <v>0.01924225221006637</v>
      </c>
      <c r="N55" s="49" t="s">
        <v>128</v>
      </c>
      <c r="O55" s="50">
        <v>-18566.567447499998</v>
      </c>
      <c r="P55" s="51">
        <v>-0.7293918267399964</v>
      </c>
      <c r="Q55" s="52">
        <v>-18923.830021</v>
      </c>
      <c r="R55" s="53">
        <v>-0.7177246264154581</v>
      </c>
      <c r="S55" s="54">
        <v>0.01924225221006637</v>
      </c>
    </row>
    <row r="56" spans="2:19" ht="16.5" thickBot="1" thickTop="1">
      <c r="B56" s="37" t="s">
        <v>129</v>
      </c>
      <c r="C56" s="38">
        <v>-5597.849</v>
      </c>
      <c r="D56" s="45">
        <v>-0.21991277167791423</v>
      </c>
      <c r="E56" s="46">
        <v>-6099.086</v>
      </c>
      <c r="F56" s="47">
        <v>-0.23132020399507003</v>
      </c>
      <c r="G56" s="48">
        <v>0.08954100048072045</v>
      </c>
      <c r="N56" s="37" t="s">
        <v>130</v>
      </c>
      <c r="O56" s="38">
        <v>-5597.849</v>
      </c>
      <c r="P56" s="45">
        <v>-0.21991277167791423</v>
      </c>
      <c r="Q56" s="46">
        <v>-6099.086</v>
      </c>
      <c r="R56" s="47">
        <v>-0.23132020399507003</v>
      </c>
      <c r="S56" s="48">
        <v>0.08954100048072045</v>
      </c>
    </row>
    <row r="57" spans="2:19" ht="15.75" thickTop="1">
      <c r="B57" s="49" t="s">
        <v>131</v>
      </c>
      <c r="C57" s="50">
        <v>1734.1223925000018</v>
      </c>
      <c r="D57" s="51">
        <v>0.0681253927648658</v>
      </c>
      <c r="E57" s="52">
        <v>1816.3024790000022</v>
      </c>
      <c r="F57" s="53">
        <v>0.06888695453040536</v>
      </c>
      <c r="G57" s="54">
        <v>0.047390015177374734</v>
      </c>
      <c r="N57" s="49" t="s">
        <v>132</v>
      </c>
      <c r="O57" s="50">
        <v>1734.1223925000018</v>
      </c>
      <c r="P57" s="51">
        <v>0.0681253927648658</v>
      </c>
      <c r="Q57" s="52">
        <v>1816.3024790000022</v>
      </c>
      <c r="R57" s="53">
        <v>0.06888695453040536</v>
      </c>
      <c r="S57" s="54">
        <v>0.047390015177374734</v>
      </c>
    </row>
    <row r="58" spans="2:19" ht="15.75" thickBot="1">
      <c r="B58" s="49" t="s">
        <v>133</v>
      </c>
      <c r="C58" s="50">
        <v>-594.7395727681414</v>
      </c>
      <c r="D58" s="51">
        <v>-0.023364479440938928</v>
      </c>
      <c r="E58" s="52">
        <v>-587.2303209974999</v>
      </c>
      <c r="F58" s="53">
        <v>-0.022271900682369804</v>
      </c>
      <c r="G58" s="54">
        <v>-0.012626117572252071</v>
      </c>
      <c r="N58" s="49" t="s">
        <v>134</v>
      </c>
      <c r="O58" s="50">
        <v>-594.7395727681414</v>
      </c>
      <c r="P58" s="51">
        <v>-0.023364479440938928</v>
      </c>
      <c r="Q58" s="52">
        <v>-587.2303209974999</v>
      </c>
      <c r="R58" s="53">
        <v>-0.022271900682369804</v>
      </c>
      <c r="S58" s="54">
        <v>-0.012626117572252071</v>
      </c>
    </row>
    <row r="59" spans="2:19" ht="16.5" thickBot="1" thickTop="1">
      <c r="B59" s="37" t="s">
        <v>135</v>
      </c>
      <c r="C59" s="38">
        <v>-19.726</v>
      </c>
      <c r="D59" s="45">
        <v>-0.0007749403983777583</v>
      </c>
      <c r="E59" s="46">
        <v>-28.351999999999997</v>
      </c>
      <c r="F59" s="47">
        <v>-0.001075307090876932</v>
      </c>
      <c r="G59" s="48">
        <v>0.43729088512622916</v>
      </c>
      <c r="N59" s="37" t="s">
        <v>136</v>
      </c>
      <c r="O59" s="38">
        <v>-19.726</v>
      </c>
      <c r="P59" s="45">
        <v>-0.0007749403983777583</v>
      </c>
      <c r="Q59" s="46">
        <v>-28.351999999999997</v>
      </c>
      <c r="R59" s="47">
        <v>-0.001075307090876932</v>
      </c>
      <c r="S59" s="48">
        <v>0.43729088512622916</v>
      </c>
    </row>
    <row r="60" spans="2:19" ht="15.75" thickTop="1">
      <c r="B60" s="49" t="s">
        <v>137</v>
      </c>
      <c r="C60" s="50">
        <v>1119.6568197318602</v>
      </c>
      <c r="D60" s="51">
        <v>0.04398597292554911</v>
      </c>
      <c r="E60" s="52">
        <v>1200.7201580025023</v>
      </c>
      <c r="F60" s="53">
        <v>0.04553974675715862</v>
      </c>
      <c r="G60" s="54">
        <v>0.07240016480233247</v>
      </c>
      <c r="N60" s="49" t="s">
        <v>138</v>
      </c>
      <c r="O60" s="50">
        <v>1119.6568197318602</v>
      </c>
      <c r="P60" s="51">
        <v>0.04398597292554911</v>
      </c>
      <c r="Q60" s="52">
        <v>1200.7201580025023</v>
      </c>
      <c r="R60" s="53">
        <v>0.04553974675715862</v>
      </c>
      <c r="S60" s="54">
        <v>0.07240016480233247</v>
      </c>
    </row>
    <row r="61" spans="2:19" ht="15">
      <c r="B61" s="49" t="s">
        <v>139</v>
      </c>
      <c r="C61" s="50">
        <v>11.741000000000003</v>
      </c>
      <c r="D61" s="51">
        <v>0.0004612478565017369</v>
      </c>
      <c r="E61" s="52">
        <v>-12.538000000000002</v>
      </c>
      <c r="F61" s="53">
        <v>-0.00047552907397767276</v>
      </c>
      <c r="G61" s="54" t="s">
        <v>89</v>
      </c>
      <c r="N61" s="49" t="s">
        <v>140</v>
      </c>
      <c r="O61" s="50">
        <v>11.741000000000003</v>
      </c>
      <c r="P61" s="51">
        <v>0.0004612478565017369</v>
      </c>
      <c r="Q61" s="52">
        <v>-12.538000000000002</v>
      </c>
      <c r="R61" s="53">
        <v>-0.00047552907397767276</v>
      </c>
      <c r="S61" s="54" t="s">
        <v>89</v>
      </c>
    </row>
    <row r="62" spans="2:19" ht="15">
      <c r="B62" s="8" t="s">
        <v>141</v>
      </c>
      <c r="C62" s="55">
        <v>-11.808000000000002</v>
      </c>
      <c r="D62" s="56">
        <v>-0.00046387996674665777</v>
      </c>
      <c r="E62" s="57">
        <v>-91.32600000000001</v>
      </c>
      <c r="F62" s="58">
        <v>-0.0034637237366473873</v>
      </c>
      <c r="G62" s="59" t="s">
        <v>142</v>
      </c>
      <c r="N62" s="8" t="s">
        <v>143</v>
      </c>
      <c r="O62" s="55">
        <v>-11.808000000000002</v>
      </c>
      <c r="P62" s="56">
        <v>-0.00046387996674665777</v>
      </c>
      <c r="Q62" s="57">
        <v>-91.32600000000001</v>
      </c>
      <c r="R62" s="58">
        <v>-0.0034637237366473873</v>
      </c>
      <c r="S62" s="59" t="s">
        <v>142</v>
      </c>
    </row>
    <row r="63" spans="2:19" ht="15">
      <c r="B63" s="49" t="s">
        <v>144</v>
      </c>
      <c r="C63" s="50">
        <v>1119.5898197318602</v>
      </c>
      <c r="D63" s="51">
        <v>0.04398334081530418</v>
      </c>
      <c r="E63" s="52">
        <v>1096.8561580025023</v>
      </c>
      <c r="F63" s="53">
        <v>0.04160049394653356</v>
      </c>
      <c r="G63" s="54">
        <v>-0.020305348734595108</v>
      </c>
      <c r="N63" s="49" t="s">
        <v>145</v>
      </c>
      <c r="O63" s="50">
        <v>1119.5898197318602</v>
      </c>
      <c r="P63" s="51">
        <v>0.04398334081530418</v>
      </c>
      <c r="Q63" s="52">
        <v>1096.8561580025023</v>
      </c>
      <c r="R63" s="53">
        <v>0.04160049394653356</v>
      </c>
      <c r="S63" s="54">
        <v>-0.020305348734595108</v>
      </c>
    </row>
    <row r="64" spans="2:19" ht="15">
      <c r="B64" s="49" t="s">
        <v>146</v>
      </c>
      <c r="C64" s="50">
        <v>232.108417</v>
      </c>
      <c r="D64" s="51">
        <v>0.009118431974896627</v>
      </c>
      <c r="E64" s="52">
        <v>170.06349761</v>
      </c>
      <c r="F64" s="53">
        <v>0.006450002993769936</v>
      </c>
      <c r="G64" s="54">
        <v>-0.2673100794530858</v>
      </c>
      <c r="N64" s="49" t="s">
        <v>147</v>
      </c>
      <c r="O64" s="50">
        <v>232.108417</v>
      </c>
      <c r="P64" s="51">
        <v>0.009118431974896627</v>
      </c>
      <c r="Q64" s="52">
        <v>170.06349761</v>
      </c>
      <c r="R64" s="53">
        <v>0.006450002993769936</v>
      </c>
      <c r="S64" s="54">
        <v>-0.2673100794530858</v>
      </c>
    </row>
    <row r="65" spans="2:19" ht="15">
      <c r="B65" s="8" t="s">
        <v>148</v>
      </c>
      <c r="C65" s="55">
        <v>-772.2534169999999</v>
      </c>
      <c r="D65" s="56">
        <v>-0.030338151202401145</v>
      </c>
      <c r="E65" s="57">
        <v>-616.55449761</v>
      </c>
      <c r="F65" s="58">
        <v>-0.023384079542610663</v>
      </c>
      <c r="G65" s="59">
        <v>-0.2016163554119954</v>
      </c>
      <c r="N65" s="8" t="s">
        <v>149</v>
      </c>
      <c r="O65" s="55">
        <v>-772.2534169999999</v>
      </c>
      <c r="P65" s="56">
        <v>-0.030338151202401145</v>
      </c>
      <c r="Q65" s="57">
        <v>-616.55449761</v>
      </c>
      <c r="R65" s="58">
        <v>-0.023384079542610663</v>
      </c>
      <c r="S65" s="59">
        <v>-0.2016163554119954</v>
      </c>
    </row>
    <row r="66" spans="2:19" ht="15">
      <c r="B66" s="49" t="s">
        <v>150</v>
      </c>
      <c r="C66" s="50">
        <v>-540.1449999999999</v>
      </c>
      <c r="D66" s="51">
        <v>-0.02121971922750452</v>
      </c>
      <c r="E66" s="52">
        <v>-446.491</v>
      </c>
      <c r="F66" s="53">
        <v>-0.01693407654884073</v>
      </c>
      <c r="G66" s="54">
        <v>-0.17338677577317185</v>
      </c>
      <c r="N66" s="49" t="s">
        <v>151</v>
      </c>
      <c r="O66" s="50">
        <v>-540.1449999999999</v>
      </c>
      <c r="P66" s="51">
        <v>-0.02121971922750452</v>
      </c>
      <c r="Q66" s="52">
        <v>-446.491</v>
      </c>
      <c r="R66" s="53">
        <v>-0.01693407654884073</v>
      </c>
      <c r="S66" s="54">
        <v>-0.17338677577317185</v>
      </c>
    </row>
    <row r="67" spans="2:19" ht="15">
      <c r="B67" s="49" t="s">
        <v>152</v>
      </c>
      <c r="C67" s="50">
        <v>-4.2860000000000005</v>
      </c>
      <c r="D67" s="51">
        <v>-0.00016837648521986578</v>
      </c>
      <c r="E67" s="52">
        <v>-1.3440000000000007</v>
      </c>
      <c r="F67" s="53">
        <v>-5.097392530116386E-05</v>
      </c>
      <c r="G67" s="54">
        <v>-0.6864209052729817</v>
      </c>
      <c r="N67" s="49" t="s">
        <v>153</v>
      </c>
      <c r="O67" s="50">
        <v>-4.2860000000000005</v>
      </c>
      <c r="P67" s="51">
        <v>-0.00016837648521986578</v>
      </c>
      <c r="Q67" s="52">
        <v>-1.3440000000000007</v>
      </c>
      <c r="R67" s="53">
        <v>-5.097392530116386E-05</v>
      </c>
      <c r="S67" s="54">
        <v>-0.6864209052729817</v>
      </c>
    </row>
    <row r="68" spans="2:19" ht="15">
      <c r="B68" s="49" t="s">
        <v>154</v>
      </c>
      <c r="C68" s="50">
        <v>233.49999999999997</v>
      </c>
      <c r="D68" s="51">
        <v>0.009173100629687039</v>
      </c>
      <c r="E68" s="52">
        <v>55.657000000000004</v>
      </c>
      <c r="F68" s="53">
        <v>0.0021109045836955917</v>
      </c>
      <c r="G68" s="54">
        <v>-0.7616402569593147</v>
      </c>
      <c r="N68" s="49" t="s">
        <v>155</v>
      </c>
      <c r="O68" s="50">
        <v>233.49999999999997</v>
      </c>
      <c r="P68" s="51">
        <v>0.009173100629687039</v>
      </c>
      <c r="Q68" s="52">
        <v>55.657000000000004</v>
      </c>
      <c r="R68" s="53">
        <v>0.0021109045836955917</v>
      </c>
      <c r="S68" s="54">
        <v>-0.7616402569593147</v>
      </c>
    </row>
    <row r="69" spans="2:19" ht="15">
      <c r="B69" s="8" t="s">
        <v>156</v>
      </c>
      <c r="C69" s="55">
        <v>-24.478999999999996</v>
      </c>
      <c r="D69" s="56">
        <v>-0.0009616630848569979</v>
      </c>
      <c r="E69" s="57">
        <v>260.34299999999996</v>
      </c>
      <c r="F69" s="58">
        <v>0.009874036186518522</v>
      </c>
      <c r="G69" s="59" t="s">
        <v>89</v>
      </c>
      <c r="N69" s="8" t="s">
        <v>157</v>
      </c>
      <c r="O69" s="55">
        <v>-24.478999999999996</v>
      </c>
      <c r="P69" s="56">
        <v>-0.0009616630848569979</v>
      </c>
      <c r="Q69" s="57">
        <v>260.34299999999996</v>
      </c>
      <c r="R69" s="58">
        <v>0.009874036186518522</v>
      </c>
      <c r="S69" s="59" t="s">
        <v>89</v>
      </c>
    </row>
    <row r="70" spans="2:19" ht="15.75" thickBot="1">
      <c r="B70" s="49" t="s">
        <v>158</v>
      </c>
      <c r="C70" s="50">
        <v>-335.4099999999998</v>
      </c>
      <c r="D70" s="51">
        <v>-0.01317665816789434</v>
      </c>
      <c r="E70" s="52">
        <v>-131.83500000000004</v>
      </c>
      <c r="F70" s="53">
        <v>-0.005000109703927779</v>
      </c>
      <c r="G70" s="54">
        <v>-0.6069437404967052</v>
      </c>
      <c r="N70" s="49" t="s">
        <v>159</v>
      </c>
      <c r="O70" s="50">
        <v>-335.4099999999998</v>
      </c>
      <c r="P70" s="51">
        <v>-0.01317665816789434</v>
      </c>
      <c r="Q70" s="52">
        <v>-131.83500000000004</v>
      </c>
      <c r="R70" s="53">
        <v>-0.005000109703927779</v>
      </c>
      <c r="S70" s="54">
        <v>-0.6069437404967052</v>
      </c>
    </row>
    <row r="71" spans="2:19" ht="16.5" thickBot="1" thickTop="1">
      <c r="B71" s="37" t="s">
        <v>160</v>
      </c>
      <c r="C71" s="38">
        <v>35.0498014125</v>
      </c>
      <c r="D71" s="45">
        <v>0.0013769394235863361</v>
      </c>
      <c r="E71" s="46">
        <v>143.1198014125</v>
      </c>
      <c r="F71" s="47">
        <v>0.005428108680296263</v>
      </c>
      <c r="G71" s="48" t="s">
        <v>142</v>
      </c>
      <c r="N71" s="37" t="s">
        <v>161</v>
      </c>
      <c r="O71" s="38">
        <v>35.0498014125</v>
      </c>
      <c r="P71" s="45">
        <v>0.0013769394235863361</v>
      </c>
      <c r="Q71" s="46">
        <v>143.1198014125</v>
      </c>
      <c r="R71" s="47">
        <v>0.005428108680296263</v>
      </c>
      <c r="S71" s="48" t="s">
        <v>142</v>
      </c>
    </row>
    <row r="72" spans="2:19" ht="15.75" thickTop="1">
      <c r="B72" s="49" t="s">
        <v>162</v>
      </c>
      <c r="C72" s="50">
        <v>819.2296211443603</v>
      </c>
      <c r="D72" s="51">
        <v>0.032183622070996176</v>
      </c>
      <c r="E72" s="52">
        <v>1108.1409594150023</v>
      </c>
      <c r="F72" s="53">
        <v>0.04202849292290204</v>
      </c>
      <c r="G72" s="54">
        <v>0.35266222169441264</v>
      </c>
      <c r="N72" s="49" t="s">
        <v>163</v>
      </c>
      <c r="O72" s="50">
        <v>819.2296211443603</v>
      </c>
      <c r="P72" s="51">
        <v>0.032183622070996176</v>
      </c>
      <c r="Q72" s="52">
        <v>1108.1409594150023</v>
      </c>
      <c r="R72" s="53">
        <v>0.04202849292290204</v>
      </c>
      <c r="S72" s="54">
        <v>0.35266222169441264</v>
      </c>
    </row>
    <row r="73" spans="2:19" ht="15">
      <c r="B73" s="8" t="s">
        <v>164</v>
      </c>
      <c r="C73" s="55">
        <v>-219.01664591955753</v>
      </c>
      <c r="D73" s="56">
        <v>-0.008604118769150479</v>
      </c>
      <c r="E73" s="57">
        <v>-298.67641175750003</v>
      </c>
      <c r="F73" s="58">
        <v>-0.011327908558144686</v>
      </c>
      <c r="G73" s="59">
        <v>0.36371557743241434</v>
      </c>
      <c r="N73" s="8" t="s">
        <v>165</v>
      </c>
      <c r="O73" s="55">
        <v>-219.01664591955753</v>
      </c>
      <c r="P73" s="56">
        <v>-0.008604118769150479</v>
      </c>
      <c r="Q73" s="57">
        <v>-298.67641175750003</v>
      </c>
      <c r="R73" s="58">
        <v>-0.011327908558144686</v>
      </c>
      <c r="S73" s="59">
        <v>0.36371557743241434</v>
      </c>
    </row>
    <row r="74" spans="2:19" ht="15">
      <c r="B74" s="49" t="s">
        <v>166</v>
      </c>
      <c r="C74" s="50">
        <v>600.2129752248028</v>
      </c>
      <c r="D74" s="51">
        <v>0.0235795033018457</v>
      </c>
      <c r="E74" s="52">
        <v>809.464547657502</v>
      </c>
      <c r="F74" s="53">
        <v>0.030700584364757345</v>
      </c>
      <c r="G74" s="54">
        <v>0.3486288718672341</v>
      </c>
      <c r="N74" s="49" t="s">
        <v>167</v>
      </c>
      <c r="O74" s="50">
        <v>600.2129752248028</v>
      </c>
      <c r="P74" s="51">
        <v>0.0235795033018457</v>
      </c>
      <c r="Q74" s="52">
        <v>809.464547657502</v>
      </c>
      <c r="R74" s="53">
        <v>0.030700584364757345</v>
      </c>
      <c r="S74" s="54">
        <v>0.3486288718672341</v>
      </c>
    </row>
    <row r="75" spans="2:19" ht="15">
      <c r="B75" s="8" t="s">
        <v>168</v>
      </c>
      <c r="C75" s="55">
        <v>115.41030093769902</v>
      </c>
      <c r="D75" s="56">
        <v>0.004533919932351083</v>
      </c>
      <c r="E75" s="57">
        <v>0</v>
      </c>
      <c r="F75" s="58">
        <v>0</v>
      </c>
      <c r="G75" s="59">
        <v>-1</v>
      </c>
      <c r="N75" s="8" t="s">
        <v>169</v>
      </c>
      <c r="O75" s="55">
        <v>115.41030093769902</v>
      </c>
      <c r="P75" s="56">
        <v>0.004533919932351083</v>
      </c>
      <c r="Q75" s="57">
        <v>0</v>
      </c>
      <c r="R75" s="58">
        <v>0</v>
      </c>
      <c r="S75" s="59">
        <v>-1</v>
      </c>
    </row>
    <row r="76" spans="2:19" ht="15.75" thickBot="1">
      <c r="B76" s="49" t="s">
        <v>170</v>
      </c>
      <c r="C76" s="50">
        <v>715.6232761625018</v>
      </c>
      <c r="D76" s="51">
        <v>0.028113423234196782</v>
      </c>
      <c r="E76" s="52">
        <v>809.464547657502</v>
      </c>
      <c r="F76" s="53">
        <v>0.030700584364757345</v>
      </c>
      <c r="G76" s="54">
        <v>0.13113222364456867</v>
      </c>
      <c r="N76" s="49" t="s">
        <v>171</v>
      </c>
      <c r="O76" s="50">
        <v>715.6232761625018</v>
      </c>
      <c r="P76" s="51">
        <v>0.028113423234196782</v>
      </c>
      <c r="Q76" s="52">
        <v>809.464547657502</v>
      </c>
      <c r="R76" s="53">
        <v>0.030700584364757345</v>
      </c>
      <c r="S76" s="54">
        <v>0.13113222364456867</v>
      </c>
    </row>
    <row r="77" spans="2:19" ht="18.75" thickBot="1" thickTop="1">
      <c r="B77" s="19" t="s">
        <v>172</v>
      </c>
      <c r="C77" s="60">
        <v>-164.58308906658326</v>
      </c>
      <c r="D77" s="45">
        <v>-0.006465684102580356</v>
      </c>
      <c r="E77" s="61">
        <v>-235.35586948009544</v>
      </c>
      <c r="F77" s="47">
        <v>-0.008926348593801228</v>
      </c>
      <c r="G77" s="48">
        <v>0.43001246856462005</v>
      </c>
      <c r="N77" s="19" t="s">
        <v>173</v>
      </c>
      <c r="O77" s="60">
        <v>-164.58308906658326</v>
      </c>
      <c r="P77" s="45">
        <v>-0.006465684102580356</v>
      </c>
      <c r="Q77" s="61">
        <v>-235.35586948009544</v>
      </c>
      <c r="R77" s="47">
        <v>-0.008926348593801228</v>
      </c>
      <c r="S77" s="48">
        <v>0.43001246856462005</v>
      </c>
    </row>
    <row r="78" spans="2:19" ht="91.5" customHeight="1" thickBot="1" thickTop="1">
      <c r="B78" s="612" t="s">
        <v>174</v>
      </c>
      <c r="C78" s="612"/>
      <c r="D78" s="612"/>
      <c r="E78" s="612"/>
      <c r="F78" s="612"/>
      <c r="G78" s="612"/>
      <c r="N78" s="613" t="s">
        <v>71</v>
      </c>
      <c r="O78" s="613"/>
      <c r="P78" s="613"/>
      <c r="Q78" s="613"/>
      <c r="R78" s="613"/>
      <c r="S78" s="613"/>
    </row>
    <row r="79" spans="2:19" ht="21" thickTop="1">
      <c r="B79" s="1" t="s">
        <v>0</v>
      </c>
      <c r="C79" s="2"/>
      <c r="D79" s="2"/>
      <c r="E79" s="2"/>
      <c r="F79" s="2"/>
      <c r="G79" s="62"/>
      <c r="N79" s="1" t="s">
        <v>0</v>
      </c>
      <c r="O79" s="2"/>
      <c r="P79" s="2"/>
      <c r="Q79" s="2"/>
      <c r="R79" s="2"/>
      <c r="S79" s="62"/>
    </row>
    <row r="80" spans="2:19" ht="15.75" thickBot="1">
      <c r="B80" s="63" t="s">
        <v>14</v>
      </c>
      <c r="C80" s="29"/>
      <c r="D80" s="29"/>
      <c r="E80" s="29"/>
      <c r="F80" s="29"/>
      <c r="G80" s="64"/>
      <c r="N80" s="63" t="s">
        <v>17</v>
      </c>
      <c r="O80" s="29"/>
      <c r="P80" s="29"/>
      <c r="Q80" s="29"/>
      <c r="R80" s="29"/>
      <c r="S80" s="64"/>
    </row>
    <row r="81" spans="2:19" ht="15" thickBot="1" thickTop="1">
      <c r="B81" s="65" t="s">
        <v>175</v>
      </c>
      <c r="C81" s="66" t="s">
        <v>72</v>
      </c>
      <c r="D81" s="67" t="s">
        <v>176</v>
      </c>
      <c r="E81" s="68" t="s">
        <v>73</v>
      </c>
      <c r="F81" s="69" t="s">
        <v>176</v>
      </c>
      <c r="G81" s="70" t="s">
        <v>74</v>
      </c>
      <c r="N81" s="65" t="s">
        <v>1</v>
      </c>
      <c r="O81" s="66" t="s">
        <v>72</v>
      </c>
      <c r="P81" s="67" t="s">
        <v>176</v>
      </c>
      <c r="Q81" s="68" t="s">
        <v>73</v>
      </c>
      <c r="R81" s="69" t="s">
        <v>176</v>
      </c>
      <c r="S81" s="70" t="s">
        <v>74</v>
      </c>
    </row>
    <row r="82" spans="2:19" ht="15" thickTop="1">
      <c r="B82" s="71" t="s">
        <v>177</v>
      </c>
      <c r="C82" s="72">
        <v>4423.704</v>
      </c>
      <c r="D82" s="73">
        <v>0.1737862785452455</v>
      </c>
      <c r="E82" s="74">
        <v>4564.655</v>
      </c>
      <c r="F82" s="75">
        <v>0.17312379687171425</v>
      </c>
      <c r="G82" s="76">
        <v>0.03186266531395421</v>
      </c>
      <c r="N82" s="71" t="s">
        <v>18</v>
      </c>
      <c r="O82" s="72">
        <v>4423.704</v>
      </c>
      <c r="P82" s="73">
        <v>0.1737862785452455</v>
      </c>
      <c r="Q82" s="74">
        <v>4564.655</v>
      </c>
      <c r="R82" s="75">
        <v>0.17312379687171425</v>
      </c>
      <c r="S82" s="76">
        <v>0.03186266531395421</v>
      </c>
    </row>
    <row r="83" spans="2:19" ht="14.25">
      <c r="B83" s="77" t="s">
        <v>178</v>
      </c>
      <c r="C83" s="72">
        <v>2522.764</v>
      </c>
      <c r="D83" s="73">
        <v>0.09910739217811992</v>
      </c>
      <c r="E83" s="74">
        <v>2149.437</v>
      </c>
      <c r="F83" s="78">
        <v>0.08152175675413517</v>
      </c>
      <c r="G83" s="76">
        <v>-0.14798332305360318</v>
      </c>
      <c r="N83" s="77" t="s">
        <v>19</v>
      </c>
      <c r="O83" s="72">
        <v>2522.764</v>
      </c>
      <c r="P83" s="73">
        <v>0.09910739217811992</v>
      </c>
      <c r="Q83" s="74">
        <v>2149.437</v>
      </c>
      <c r="R83" s="78">
        <v>0.08152175675413517</v>
      </c>
      <c r="S83" s="76">
        <v>-0.14798332305360318</v>
      </c>
    </row>
    <row r="84" spans="2:19" ht="14.25">
      <c r="B84" s="77" t="s">
        <v>179</v>
      </c>
      <c r="C84" s="72">
        <v>9561.815</v>
      </c>
      <c r="D84" s="73">
        <v>0.3756382083855762</v>
      </c>
      <c r="E84" s="74">
        <v>11908.291</v>
      </c>
      <c r="F84" s="78">
        <v>0.4516460832578285</v>
      </c>
      <c r="G84" s="76">
        <v>0.24540069014094068</v>
      </c>
      <c r="N84" s="77" t="s">
        <v>20</v>
      </c>
      <c r="O84" s="72">
        <v>9561.815</v>
      </c>
      <c r="P84" s="73">
        <v>0.3756382083855762</v>
      </c>
      <c r="Q84" s="74">
        <v>11908.291</v>
      </c>
      <c r="R84" s="78">
        <v>0.4516460832578285</v>
      </c>
      <c r="S84" s="76">
        <v>0.24540069014094068</v>
      </c>
    </row>
    <row r="85" spans="2:19" ht="14.25">
      <c r="B85" s="77" t="s">
        <v>180</v>
      </c>
      <c r="C85" s="72">
        <v>8745.203</v>
      </c>
      <c r="D85" s="73">
        <v>0.34355740901577425</v>
      </c>
      <c r="E85" s="74">
        <v>7615.36</v>
      </c>
      <c r="F85" s="78">
        <v>0.2888279700754992</v>
      </c>
      <c r="G85" s="76">
        <v>-0.12919574308337956</v>
      </c>
      <c r="N85" s="77" t="s">
        <v>21</v>
      </c>
      <c r="O85" s="72">
        <v>8745.203</v>
      </c>
      <c r="P85" s="73">
        <v>0.34355740901577425</v>
      </c>
      <c r="Q85" s="74">
        <v>7615.36</v>
      </c>
      <c r="R85" s="78">
        <v>0.2888279700754992</v>
      </c>
      <c r="S85" s="76">
        <v>-0.12919574308337956</v>
      </c>
    </row>
    <row r="86" spans="2:19" ht="15" thickBot="1">
      <c r="B86" s="77" t="s">
        <v>181</v>
      </c>
      <c r="C86" s="72">
        <v>201.36599999999999</v>
      </c>
      <c r="D86" s="73">
        <v>0.00791071187528413</v>
      </c>
      <c r="E86" s="74">
        <v>128.6785000000009</v>
      </c>
      <c r="F86" s="78">
        <v>0.004880393040822809</v>
      </c>
      <c r="G86" s="76">
        <v>-0.3609720608245637</v>
      </c>
      <c r="N86" s="77" t="s">
        <v>22</v>
      </c>
      <c r="O86" s="72">
        <v>201.36599999999999</v>
      </c>
      <c r="P86" s="73">
        <v>0.00791071187528413</v>
      </c>
      <c r="Q86" s="74">
        <v>128.6785000000009</v>
      </c>
      <c r="R86" s="78">
        <v>0.004880393040822809</v>
      </c>
      <c r="S86" s="76">
        <v>-0.3609720608245637</v>
      </c>
    </row>
    <row r="87" spans="2:19" ht="15" thickBot="1" thickTop="1">
      <c r="B87" s="79" t="s">
        <v>15</v>
      </c>
      <c r="C87" s="80">
        <v>25454.852</v>
      </c>
      <c r="D87" s="81"/>
      <c r="E87" s="82">
        <v>26366.4215</v>
      </c>
      <c r="F87" s="83"/>
      <c r="G87" s="84">
        <v>0.03581122765907274</v>
      </c>
      <c r="N87" s="79" t="s">
        <v>15</v>
      </c>
      <c r="O87" s="80">
        <v>25454.852</v>
      </c>
      <c r="P87" s="81"/>
      <c r="Q87" s="82">
        <v>26366.4215</v>
      </c>
      <c r="R87" s="91"/>
      <c r="S87" s="84">
        <v>0.03581122765907274</v>
      </c>
    </row>
    <row r="88" spans="3:15" ht="15" thickBot="1" thickTop="1">
      <c r="C88" s="85"/>
      <c r="E88" s="86"/>
      <c r="F88" s="86"/>
      <c r="N88" s="92"/>
      <c r="O88" s="85"/>
    </row>
    <row r="89" spans="2:19" ht="21" thickTop="1">
      <c r="B89" s="1" t="s">
        <v>0</v>
      </c>
      <c r="C89" s="2"/>
      <c r="D89" s="2"/>
      <c r="E89" s="87"/>
      <c r="F89" s="87"/>
      <c r="G89" s="62"/>
      <c r="N89" s="1" t="s">
        <v>0</v>
      </c>
      <c r="O89" s="2"/>
      <c r="P89" s="2"/>
      <c r="Q89" s="2"/>
      <c r="R89" s="2"/>
      <c r="S89" s="62"/>
    </row>
    <row r="90" spans="2:19" ht="15.75" thickBot="1">
      <c r="B90" s="63" t="s">
        <v>16</v>
      </c>
      <c r="C90" s="29"/>
      <c r="D90" s="29"/>
      <c r="E90" s="88"/>
      <c r="F90" s="88"/>
      <c r="G90" s="89"/>
      <c r="N90" s="63" t="s">
        <v>23</v>
      </c>
      <c r="O90" s="29"/>
      <c r="P90" s="29"/>
      <c r="Q90" s="29"/>
      <c r="R90" s="29"/>
      <c r="S90" s="89"/>
    </row>
    <row r="91" spans="2:19" ht="15" thickBot="1" thickTop="1">
      <c r="B91" s="65" t="s">
        <v>175</v>
      </c>
      <c r="C91" s="66" t="str">
        <f>+C81</f>
        <v>9M14</v>
      </c>
      <c r="D91" s="67" t="str">
        <f>+D81</f>
        <v>%</v>
      </c>
      <c r="E91" s="90" t="str">
        <f>+E81</f>
        <v>9M15</v>
      </c>
      <c r="F91" s="69" t="str">
        <f>+F81</f>
        <v>%</v>
      </c>
      <c r="G91" s="70" t="str">
        <f>+G81</f>
        <v>Var.</v>
      </c>
      <c r="N91" s="65" t="s">
        <v>1</v>
      </c>
      <c r="O91" s="66" t="str">
        <f>+O81</f>
        <v>9M14</v>
      </c>
      <c r="P91" s="67" t="str">
        <f>+P81</f>
        <v>%</v>
      </c>
      <c r="Q91" s="68" t="str">
        <f>+Q81</f>
        <v>9M15</v>
      </c>
      <c r="R91" s="69" t="str">
        <f>+R81</f>
        <v>%</v>
      </c>
      <c r="S91" s="70" t="str">
        <f>+S81</f>
        <v>Var.</v>
      </c>
    </row>
    <row r="92" spans="2:19" ht="15" thickTop="1">
      <c r="B92" s="71" t="s">
        <v>177</v>
      </c>
      <c r="C92" s="72">
        <v>11514.684</v>
      </c>
      <c r="D92" s="73">
        <v>0.18444765789256923</v>
      </c>
      <c r="E92" s="74">
        <v>10940.958</v>
      </c>
      <c r="F92" s="75">
        <v>0.1689448678479635</v>
      </c>
      <c r="G92" s="76">
        <v>-0.049825596603432554</v>
      </c>
      <c r="N92" s="71" t="s">
        <v>18</v>
      </c>
      <c r="O92" s="72">
        <v>11514.684</v>
      </c>
      <c r="P92" s="73">
        <v>0.18444765789256923</v>
      </c>
      <c r="Q92" s="74">
        <v>10940.958</v>
      </c>
      <c r="R92" s="75">
        <v>0.1689448678479635</v>
      </c>
      <c r="S92" s="76">
        <v>-0.049825596603432554</v>
      </c>
    </row>
    <row r="93" spans="2:19" ht="14.25">
      <c r="B93" s="77" t="s">
        <v>178</v>
      </c>
      <c r="C93" s="72">
        <v>8507.781000000004</v>
      </c>
      <c r="D93" s="73">
        <v>0.13628166255477803</v>
      </c>
      <c r="E93" s="74">
        <v>7760.312</v>
      </c>
      <c r="F93" s="78">
        <v>0.1198309037745109</v>
      </c>
      <c r="G93" s="76">
        <v>-0.08785710398516422</v>
      </c>
      <c r="N93" s="77" t="s">
        <v>19</v>
      </c>
      <c r="O93" s="72">
        <v>8507.781000000004</v>
      </c>
      <c r="P93" s="73">
        <v>0.13628166255477803</v>
      </c>
      <c r="Q93" s="74">
        <v>7760.312</v>
      </c>
      <c r="R93" s="78">
        <v>0.1198309037745109</v>
      </c>
      <c r="S93" s="76">
        <v>-0.08785710398516422</v>
      </c>
    </row>
    <row r="94" spans="2:19" ht="14.25">
      <c r="B94" s="77" t="s">
        <v>179</v>
      </c>
      <c r="C94" s="72">
        <v>19048.078</v>
      </c>
      <c r="D94" s="73">
        <v>0.3051211283310054</v>
      </c>
      <c r="E94" s="74">
        <v>24853.753</v>
      </c>
      <c r="F94" s="78">
        <v>0.3837793743574307</v>
      </c>
      <c r="G94" s="76">
        <v>0.30479059357064786</v>
      </c>
      <c r="N94" s="77" t="s">
        <v>20</v>
      </c>
      <c r="O94" s="72">
        <v>19048.078</v>
      </c>
      <c r="P94" s="73">
        <v>0.3051211283310054</v>
      </c>
      <c r="Q94" s="74">
        <v>24853.753</v>
      </c>
      <c r="R94" s="78">
        <v>0.3837793743574307</v>
      </c>
      <c r="S94" s="76">
        <v>0.30479059357064786</v>
      </c>
    </row>
    <row r="95" spans="2:19" ht="14.25">
      <c r="B95" s="77" t="s">
        <v>180</v>
      </c>
      <c r="C95" s="72">
        <v>22456.933</v>
      </c>
      <c r="D95" s="73">
        <v>0.3597257810375299</v>
      </c>
      <c r="E95" s="74">
        <v>20255.763</v>
      </c>
      <c r="F95" s="78">
        <v>0.31277948450169246</v>
      </c>
      <c r="G95" s="76">
        <v>-0.0980173917782986</v>
      </c>
      <c r="N95" s="77" t="s">
        <v>21</v>
      </c>
      <c r="O95" s="72">
        <v>22456.933</v>
      </c>
      <c r="P95" s="73">
        <v>0.3597257810375299</v>
      </c>
      <c r="Q95" s="74">
        <v>20255.763</v>
      </c>
      <c r="R95" s="78">
        <v>0.31277948450169246</v>
      </c>
      <c r="S95" s="76">
        <v>-0.0980173917782986</v>
      </c>
    </row>
    <row r="96" spans="2:19" ht="15" thickBot="1">
      <c r="B96" s="77" t="s">
        <v>181</v>
      </c>
      <c r="C96" s="72">
        <v>900.446</v>
      </c>
      <c r="D96" s="73">
        <v>0.01442377018411729</v>
      </c>
      <c r="E96" s="74">
        <v>949.7370000000046</v>
      </c>
      <c r="F96" s="78">
        <v>0.01466536951840251</v>
      </c>
      <c r="G96" s="76">
        <v>0.05474065074419188</v>
      </c>
      <c r="N96" s="77" t="s">
        <v>22</v>
      </c>
      <c r="O96" s="72">
        <v>900.446</v>
      </c>
      <c r="P96" s="73">
        <v>0.01442377018411729</v>
      </c>
      <c r="Q96" s="74">
        <v>949.7370000000046</v>
      </c>
      <c r="R96" s="78">
        <v>0.01466536951840251</v>
      </c>
      <c r="S96" s="76">
        <v>0.05474065074419188</v>
      </c>
    </row>
    <row r="97" spans="2:19" ht="15" thickBot="1" thickTop="1">
      <c r="B97" s="79" t="s">
        <v>15</v>
      </c>
      <c r="C97" s="80">
        <v>62427.92200000001</v>
      </c>
      <c r="D97" s="81"/>
      <c r="E97" s="82">
        <v>64760.523</v>
      </c>
      <c r="F97" s="91"/>
      <c r="G97" s="84">
        <v>0.03736470677335668</v>
      </c>
      <c r="N97" s="79" t="s">
        <v>15</v>
      </c>
      <c r="O97" s="80">
        <v>62427.92200000001</v>
      </c>
      <c r="P97" s="81"/>
      <c r="Q97" s="82">
        <v>64760.523</v>
      </c>
      <c r="R97" s="91"/>
      <c r="S97" s="84">
        <v>0.03736470677335668</v>
      </c>
    </row>
    <row r="98" ht="15" thickBot="1" thickTop="1"/>
    <row r="99" spans="2:23" ht="21.75" thickBot="1" thickTop="1">
      <c r="B99" s="93" t="s">
        <v>24</v>
      </c>
      <c r="C99" s="2"/>
      <c r="D99" s="2"/>
      <c r="E99" s="2"/>
      <c r="F99" s="2"/>
      <c r="G99" s="2"/>
      <c r="H99" s="2"/>
      <c r="I99" s="2"/>
      <c r="J99" s="2"/>
      <c r="K99" s="94"/>
      <c r="N99" s="93" t="s">
        <v>28</v>
      </c>
      <c r="O99" s="2"/>
      <c r="P99" s="2"/>
      <c r="Q99" s="2"/>
      <c r="R99" s="2"/>
      <c r="S99" s="2"/>
      <c r="T99" s="2"/>
      <c r="U99" s="2"/>
      <c r="V99" s="2"/>
      <c r="W99" s="94"/>
    </row>
    <row r="100" spans="2:23" ht="15" thickBot="1" thickTop="1">
      <c r="B100" s="95"/>
      <c r="C100" s="624" t="s">
        <v>25</v>
      </c>
      <c r="D100" s="625"/>
      <c r="E100" s="625"/>
      <c r="F100" s="624" t="s">
        <v>26</v>
      </c>
      <c r="G100" s="625" t="s">
        <v>26</v>
      </c>
      <c r="H100" s="626"/>
      <c r="I100" s="624" t="s">
        <v>27</v>
      </c>
      <c r="J100" s="625" t="s">
        <v>27</v>
      </c>
      <c r="K100" s="626"/>
      <c r="N100" s="95"/>
      <c r="O100" s="624" t="s">
        <v>29</v>
      </c>
      <c r="P100" s="625">
        <v>0</v>
      </c>
      <c r="Q100" s="625">
        <v>0</v>
      </c>
      <c r="R100" s="595" t="s">
        <v>30</v>
      </c>
      <c r="S100" s="596" t="s">
        <v>26</v>
      </c>
      <c r="T100" s="597">
        <v>0</v>
      </c>
      <c r="U100" s="624" t="s">
        <v>31</v>
      </c>
      <c r="V100" s="625" t="s">
        <v>27</v>
      </c>
      <c r="W100" s="626">
        <v>0</v>
      </c>
    </row>
    <row r="101" spans="2:23" ht="15" thickBot="1" thickTop="1">
      <c r="B101" s="65" t="s">
        <v>175</v>
      </c>
      <c r="C101" s="96" t="s">
        <v>72</v>
      </c>
      <c r="D101" s="97" t="s">
        <v>73</v>
      </c>
      <c r="E101" s="70" t="s">
        <v>74</v>
      </c>
      <c r="F101" s="98" t="s">
        <v>72</v>
      </c>
      <c r="G101" s="97" t="s">
        <v>73</v>
      </c>
      <c r="H101" s="70" t="s">
        <v>74</v>
      </c>
      <c r="I101" s="98" t="s">
        <v>72</v>
      </c>
      <c r="J101" s="97" t="s">
        <v>73</v>
      </c>
      <c r="K101" s="70" t="s">
        <v>74</v>
      </c>
      <c r="N101" s="65" t="s">
        <v>1</v>
      </c>
      <c r="O101" s="113" t="str">
        <f aca="true" t="shared" si="0" ref="O101:Q107">+C101</f>
        <v>9M14</v>
      </c>
      <c r="P101" s="114" t="str">
        <f t="shared" si="0"/>
        <v>9M15</v>
      </c>
      <c r="Q101" s="115" t="str">
        <f t="shared" si="0"/>
        <v>Var.</v>
      </c>
      <c r="R101" s="66" t="str">
        <f aca="true" t="shared" si="1" ref="R101:R107">+F101</f>
        <v>9M14</v>
      </c>
      <c r="S101" s="114" t="str">
        <f>+G101</f>
        <v>9M15</v>
      </c>
      <c r="T101" s="115" t="str">
        <f>+H101</f>
        <v>Var.</v>
      </c>
      <c r="U101" s="66" t="str">
        <f>+I101</f>
        <v>9M14</v>
      </c>
      <c r="V101" s="114" t="str">
        <f>+J101</f>
        <v>9M15</v>
      </c>
      <c r="W101" s="115" t="str">
        <f>+K101</f>
        <v>Var.</v>
      </c>
    </row>
    <row r="102" spans="2:23" ht="15" thickTop="1">
      <c r="B102" s="71" t="s">
        <v>177</v>
      </c>
      <c r="C102" s="99">
        <v>1053.986</v>
      </c>
      <c r="D102" s="100">
        <v>1012.65</v>
      </c>
      <c r="E102" s="101">
        <v>-0.03921873725077951</v>
      </c>
      <c r="F102" s="99">
        <v>2238.805</v>
      </c>
      <c r="G102" s="102">
        <v>1765.969</v>
      </c>
      <c r="H102" s="101">
        <v>-0.2112001715200742</v>
      </c>
      <c r="I102" s="99">
        <v>1151.049</v>
      </c>
      <c r="J102" s="100">
        <v>1813.925</v>
      </c>
      <c r="K102" s="101">
        <v>0.5758886024834737</v>
      </c>
      <c r="N102" s="71" t="s">
        <v>18</v>
      </c>
      <c r="O102" s="99">
        <f t="shared" si="0"/>
        <v>1053.986</v>
      </c>
      <c r="P102" s="100">
        <f t="shared" si="0"/>
        <v>1012.65</v>
      </c>
      <c r="Q102" s="101">
        <f t="shared" si="0"/>
        <v>-0.03921873725077951</v>
      </c>
      <c r="R102" s="72">
        <f t="shared" si="1"/>
        <v>2238.805</v>
      </c>
      <c r="S102" s="102">
        <f aca="true" t="shared" si="2" ref="S102:S107">+G102</f>
        <v>1765.969</v>
      </c>
      <c r="T102" s="76">
        <f aca="true" t="shared" si="3" ref="T102:T107">+H102</f>
        <v>-0.2112001715200742</v>
      </c>
      <c r="U102" s="99">
        <f aca="true" t="shared" si="4" ref="U102:U107">+I102</f>
        <v>1151.049</v>
      </c>
      <c r="V102" s="100">
        <f aca="true" t="shared" si="5" ref="V102:V107">+J102</f>
        <v>1813.925</v>
      </c>
      <c r="W102" s="101">
        <f aca="true" t="shared" si="6" ref="W102:W107">+K102</f>
        <v>0.5758886024834737</v>
      </c>
    </row>
    <row r="103" spans="2:23" ht="14.25">
      <c r="B103" s="77" t="s">
        <v>178</v>
      </c>
      <c r="C103" s="103">
        <v>1937.7139999999997</v>
      </c>
      <c r="D103" s="102">
        <v>1602.3269999999998</v>
      </c>
      <c r="E103" s="76">
        <v>-0.17308385035149665</v>
      </c>
      <c r="F103" s="103">
        <v>361.0790000000002</v>
      </c>
      <c r="G103" s="102">
        <v>313.8710000000001</v>
      </c>
      <c r="H103" s="76">
        <v>-0.13074147208782583</v>
      </c>
      <c r="I103" s="103">
        <v>223.971</v>
      </c>
      <c r="J103" s="102">
        <v>233.23900000000003</v>
      </c>
      <c r="K103" s="76">
        <v>0.04138035727839773</v>
      </c>
      <c r="N103" s="77" t="s">
        <v>19</v>
      </c>
      <c r="O103" s="103">
        <f t="shared" si="0"/>
        <v>1937.7139999999997</v>
      </c>
      <c r="P103" s="102">
        <f t="shared" si="0"/>
        <v>1602.3269999999998</v>
      </c>
      <c r="Q103" s="76">
        <f t="shared" si="0"/>
        <v>-0.17308385035149665</v>
      </c>
      <c r="R103" s="72">
        <f t="shared" si="1"/>
        <v>361.0790000000002</v>
      </c>
      <c r="S103" s="102">
        <f t="shared" si="2"/>
        <v>313.8710000000001</v>
      </c>
      <c r="T103" s="76">
        <f t="shared" si="3"/>
        <v>-0.13074147208782583</v>
      </c>
      <c r="U103" s="103">
        <f t="shared" si="4"/>
        <v>223.971</v>
      </c>
      <c r="V103" s="102">
        <f t="shared" si="5"/>
        <v>233.23900000000003</v>
      </c>
      <c r="W103" s="76">
        <f t="shared" si="6"/>
        <v>0.04138035727839773</v>
      </c>
    </row>
    <row r="104" spans="2:23" ht="14.25">
      <c r="B104" s="77" t="s">
        <v>179</v>
      </c>
      <c r="C104" s="103">
        <v>7244.2</v>
      </c>
      <c r="D104" s="102">
        <v>9284.437</v>
      </c>
      <c r="E104" s="76">
        <v>0.2816373098478784</v>
      </c>
      <c r="F104" s="103">
        <v>2118.402</v>
      </c>
      <c r="G104" s="102">
        <v>2326.529</v>
      </c>
      <c r="H104" s="76">
        <v>0.09824716932857869</v>
      </c>
      <c r="I104" s="103">
        <v>199.213</v>
      </c>
      <c r="J104" s="102">
        <v>297.325</v>
      </c>
      <c r="K104" s="76">
        <v>0.49249797954952745</v>
      </c>
      <c r="N104" s="77" t="s">
        <v>20</v>
      </c>
      <c r="O104" s="103">
        <f t="shared" si="0"/>
        <v>7244.2</v>
      </c>
      <c r="P104" s="102">
        <f t="shared" si="0"/>
        <v>9284.437</v>
      </c>
      <c r="Q104" s="76">
        <f t="shared" si="0"/>
        <v>0.2816373098478784</v>
      </c>
      <c r="R104" s="72">
        <f t="shared" si="1"/>
        <v>2118.402</v>
      </c>
      <c r="S104" s="102">
        <f t="shared" si="2"/>
        <v>2326.529</v>
      </c>
      <c r="T104" s="76">
        <f t="shared" si="3"/>
        <v>0.09824716932857869</v>
      </c>
      <c r="U104" s="103">
        <f t="shared" si="4"/>
        <v>199.213</v>
      </c>
      <c r="V104" s="102">
        <f t="shared" si="5"/>
        <v>297.325</v>
      </c>
      <c r="W104" s="76">
        <f t="shared" si="6"/>
        <v>0.49249797954952745</v>
      </c>
    </row>
    <row r="105" spans="2:23" ht="14.25">
      <c r="B105" s="77" t="s">
        <v>180</v>
      </c>
      <c r="C105" s="103">
        <v>8466.9</v>
      </c>
      <c r="D105" s="102">
        <v>7190.026</v>
      </c>
      <c r="E105" s="76">
        <v>-0.15080773364513578</v>
      </c>
      <c r="F105" s="103">
        <v>278.303</v>
      </c>
      <c r="G105" s="102">
        <v>425.334</v>
      </c>
      <c r="H105" s="76">
        <v>0.5283126664103512</v>
      </c>
      <c r="I105" s="103">
        <v>0</v>
      </c>
      <c r="J105" s="102">
        <v>0</v>
      </c>
      <c r="K105" s="76" t="s">
        <v>89</v>
      </c>
      <c r="N105" s="77" t="s">
        <v>21</v>
      </c>
      <c r="O105" s="103">
        <f t="shared" si="0"/>
        <v>8466.9</v>
      </c>
      <c r="P105" s="102">
        <f t="shared" si="0"/>
        <v>7190.026</v>
      </c>
      <c r="Q105" s="76">
        <f t="shared" si="0"/>
        <v>-0.15080773364513578</v>
      </c>
      <c r="R105" s="72">
        <f t="shared" si="1"/>
        <v>278.303</v>
      </c>
      <c r="S105" s="102">
        <f t="shared" si="2"/>
        <v>425.334</v>
      </c>
      <c r="T105" s="76">
        <f t="shared" si="3"/>
        <v>0.5283126664103512</v>
      </c>
      <c r="U105" s="103">
        <f t="shared" si="4"/>
        <v>0</v>
      </c>
      <c r="V105" s="102">
        <f t="shared" si="5"/>
        <v>0</v>
      </c>
      <c r="W105" s="76" t="str">
        <f t="shared" si="6"/>
        <v>n.a.</v>
      </c>
    </row>
    <row r="106" spans="2:23" ht="15" thickBot="1">
      <c r="B106" s="77" t="s">
        <v>181</v>
      </c>
      <c r="C106" s="104">
        <v>0.6</v>
      </c>
      <c r="D106" s="105">
        <v>0.6639999999970314</v>
      </c>
      <c r="E106" s="106" t="s">
        <v>89</v>
      </c>
      <c r="F106" s="104">
        <v>174.59</v>
      </c>
      <c r="G106" s="105">
        <v>112.50699999999989</v>
      </c>
      <c r="H106" s="106">
        <v>-0.3555931038432907</v>
      </c>
      <c r="I106" s="104">
        <v>26.176</v>
      </c>
      <c r="J106" s="105">
        <v>15.507999999999868</v>
      </c>
      <c r="K106" s="106">
        <v>-0.40754889975550623</v>
      </c>
      <c r="N106" s="77" t="s">
        <v>22</v>
      </c>
      <c r="O106" s="104">
        <f t="shared" si="0"/>
        <v>0.6</v>
      </c>
      <c r="P106" s="105">
        <f t="shared" si="0"/>
        <v>0.6639999999970314</v>
      </c>
      <c r="Q106" s="106" t="str">
        <f t="shared" si="0"/>
        <v>n.a.</v>
      </c>
      <c r="R106" s="72">
        <f t="shared" si="1"/>
        <v>174.59</v>
      </c>
      <c r="S106" s="105">
        <f t="shared" si="2"/>
        <v>112.50699999999989</v>
      </c>
      <c r="T106" s="76">
        <f t="shared" si="3"/>
        <v>-0.3555931038432907</v>
      </c>
      <c r="U106" s="104">
        <f t="shared" si="4"/>
        <v>26.176</v>
      </c>
      <c r="V106" s="105">
        <f t="shared" si="5"/>
        <v>15.507999999999868</v>
      </c>
      <c r="W106" s="106">
        <f t="shared" si="6"/>
        <v>-0.40754889975550623</v>
      </c>
    </row>
    <row r="107" spans="2:23" ht="15" thickBot="1" thickTop="1">
      <c r="B107" s="79" t="s">
        <v>15</v>
      </c>
      <c r="C107" s="107">
        <v>18703.4</v>
      </c>
      <c r="D107" s="108">
        <v>19090.104</v>
      </c>
      <c r="E107" s="109">
        <v>0.02067559908893557</v>
      </c>
      <c r="F107" s="80">
        <v>5171.179</v>
      </c>
      <c r="G107" s="108">
        <v>4944.21</v>
      </c>
      <c r="H107" s="109">
        <v>-0.0438911513215845</v>
      </c>
      <c r="I107" s="80">
        <v>1600.4089999999999</v>
      </c>
      <c r="J107" s="108">
        <v>2359.997</v>
      </c>
      <c r="K107" s="109">
        <v>0.4746211749621503</v>
      </c>
      <c r="N107" s="79" t="s">
        <v>15</v>
      </c>
      <c r="O107" s="107">
        <f t="shared" si="0"/>
        <v>18703.4</v>
      </c>
      <c r="P107" s="108">
        <f t="shared" si="0"/>
        <v>19090.104</v>
      </c>
      <c r="Q107" s="109">
        <f t="shared" si="0"/>
        <v>0.02067559908893557</v>
      </c>
      <c r="R107" s="80">
        <f t="shared" si="1"/>
        <v>5171.179</v>
      </c>
      <c r="S107" s="108">
        <f t="shared" si="2"/>
        <v>4944.21</v>
      </c>
      <c r="T107" s="109">
        <f t="shared" si="3"/>
        <v>-0.0438911513215845</v>
      </c>
      <c r="U107" s="80">
        <f t="shared" si="4"/>
        <v>1600.4089999999999</v>
      </c>
      <c r="V107" s="108">
        <f t="shared" si="5"/>
        <v>2359.997</v>
      </c>
      <c r="W107" s="109">
        <f t="shared" si="6"/>
        <v>0.4746211749621503</v>
      </c>
    </row>
    <row r="108" spans="2:23" ht="15" thickBot="1" thickTop="1">
      <c r="B108" s="110"/>
      <c r="C108" s="111"/>
      <c r="D108" s="111"/>
      <c r="E108" s="112"/>
      <c r="F108" s="111"/>
      <c r="G108" s="111"/>
      <c r="H108" s="112"/>
      <c r="I108" s="111"/>
      <c r="J108" s="111"/>
      <c r="K108" s="112"/>
      <c r="N108" s="110"/>
      <c r="O108" s="111"/>
      <c r="P108" s="111"/>
      <c r="Q108" s="112"/>
      <c r="R108" s="111"/>
      <c r="S108" s="111"/>
      <c r="T108" s="112"/>
      <c r="U108" s="111"/>
      <c r="V108" s="111"/>
      <c r="W108" s="112"/>
    </row>
    <row r="109" spans="2:23" ht="21.75" thickBot="1" thickTop="1">
      <c r="B109" s="93" t="s">
        <v>16</v>
      </c>
      <c r="C109" s="2"/>
      <c r="D109" s="2"/>
      <c r="E109" s="2"/>
      <c r="F109" s="2"/>
      <c r="G109" s="2"/>
      <c r="H109" s="2"/>
      <c r="I109" s="2"/>
      <c r="J109" s="2"/>
      <c r="K109" s="94"/>
      <c r="N109" s="93" t="s">
        <v>32</v>
      </c>
      <c r="O109" s="2"/>
      <c r="P109" s="2"/>
      <c r="Q109" s="2"/>
      <c r="R109" s="2"/>
      <c r="S109" s="2"/>
      <c r="T109" s="2"/>
      <c r="U109" s="2"/>
      <c r="V109" s="2"/>
      <c r="W109" s="116"/>
    </row>
    <row r="110" spans="2:23" ht="15" thickBot="1" thickTop="1">
      <c r="B110" s="95"/>
      <c r="C110" s="624" t="s">
        <v>25</v>
      </c>
      <c r="D110" s="625"/>
      <c r="E110" s="625"/>
      <c r="F110" s="624" t="s">
        <v>26</v>
      </c>
      <c r="G110" s="625" t="s">
        <v>26</v>
      </c>
      <c r="H110" s="626"/>
      <c r="I110" s="624" t="s">
        <v>27</v>
      </c>
      <c r="J110" s="625" t="s">
        <v>27</v>
      </c>
      <c r="K110" s="626"/>
      <c r="N110" s="95"/>
      <c r="O110" s="624" t="s">
        <v>29</v>
      </c>
      <c r="P110" s="625">
        <v>0</v>
      </c>
      <c r="Q110" s="625">
        <v>0</v>
      </c>
      <c r="R110" s="595" t="s">
        <v>30</v>
      </c>
      <c r="S110" s="596" t="s">
        <v>26</v>
      </c>
      <c r="T110" s="597">
        <v>0</v>
      </c>
      <c r="U110" s="624" t="s">
        <v>31</v>
      </c>
      <c r="V110" s="625" t="s">
        <v>27</v>
      </c>
      <c r="W110" s="626">
        <v>0</v>
      </c>
    </row>
    <row r="111" spans="2:23" ht="15" thickBot="1" thickTop="1">
      <c r="B111" s="65" t="s">
        <v>175</v>
      </c>
      <c r="C111" s="96" t="str">
        <f>+C101</f>
        <v>9M14</v>
      </c>
      <c r="D111" s="97" t="str">
        <f aca="true" t="shared" si="7" ref="D111:K111">+D101</f>
        <v>9M15</v>
      </c>
      <c r="E111" s="70" t="str">
        <f t="shared" si="7"/>
        <v>Var.</v>
      </c>
      <c r="F111" s="98" t="str">
        <f t="shared" si="7"/>
        <v>9M14</v>
      </c>
      <c r="G111" s="97" t="str">
        <f t="shared" si="7"/>
        <v>9M15</v>
      </c>
      <c r="H111" s="70" t="str">
        <f t="shared" si="7"/>
        <v>Var.</v>
      </c>
      <c r="I111" s="98" t="str">
        <f t="shared" si="7"/>
        <v>9M14</v>
      </c>
      <c r="J111" s="97" t="str">
        <f t="shared" si="7"/>
        <v>9M15</v>
      </c>
      <c r="K111" s="70" t="str">
        <f t="shared" si="7"/>
        <v>Var.</v>
      </c>
      <c r="N111" s="65" t="s">
        <v>1</v>
      </c>
      <c r="O111" s="113" t="str">
        <f>+O101</f>
        <v>9M14</v>
      </c>
      <c r="P111" s="114" t="str">
        <f aca="true" t="shared" si="8" ref="P111:W111">+P101</f>
        <v>9M15</v>
      </c>
      <c r="Q111" s="115" t="str">
        <f t="shared" si="8"/>
        <v>Var.</v>
      </c>
      <c r="R111" s="66" t="str">
        <f t="shared" si="8"/>
        <v>9M14</v>
      </c>
      <c r="S111" s="114" t="str">
        <f t="shared" si="8"/>
        <v>9M15</v>
      </c>
      <c r="T111" s="115" t="str">
        <f t="shared" si="8"/>
        <v>Var.</v>
      </c>
      <c r="U111" s="66" t="str">
        <f t="shared" si="8"/>
        <v>9M14</v>
      </c>
      <c r="V111" s="114" t="str">
        <f t="shared" si="8"/>
        <v>9M15</v>
      </c>
      <c r="W111" s="115" t="str">
        <f t="shared" si="8"/>
        <v>Var.</v>
      </c>
    </row>
    <row r="112" spans="2:23" ht="15" thickTop="1">
      <c r="B112" s="71" t="s">
        <v>177</v>
      </c>
      <c r="C112" s="99">
        <v>3253.1</v>
      </c>
      <c r="D112" s="100">
        <v>3091.955</v>
      </c>
      <c r="E112" s="101">
        <v>-0.04953582736466755</v>
      </c>
      <c r="F112" s="72">
        <v>2006.97</v>
      </c>
      <c r="G112" s="102">
        <v>1986.718</v>
      </c>
      <c r="H112" s="101">
        <v>-0.010090833445442593</v>
      </c>
      <c r="I112" s="99">
        <v>6254.614</v>
      </c>
      <c r="J112" s="100">
        <v>5862.285</v>
      </c>
      <c r="K112" s="101">
        <v>-0.06272633291199103</v>
      </c>
      <c r="N112" s="71" t="s">
        <v>18</v>
      </c>
      <c r="O112" s="99">
        <f>+C112</f>
        <v>3253.1</v>
      </c>
      <c r="P112" s="100">
        <f>+D112</f>
        <v>3091.955</v>
      </c>
      <c r="Q112" s="101">
        <f>+E112</f>
        <v>-0.04953582736466755</v>
      </c>
      <c r="R112" s="72">
        <f>+F112</f>
        <v>2006.97</v>
      </c>
      <c r="S112" s="102">
        <f aca="true" t="shared" si="9" ref="S112:W117">+G112</f>
        <v>1986.718</v>
      </c>
      <c r="T112" s="101">
        <f t="shared" si="9"/>
        <v>-0.010090833445442593</v>
      </c>
      <c r="U112" s="99">
        <f t="shared" si="9"/>
        <v>6254.614</v>
      </c>
      <c r="V112" s="100">
        <f t="shared" si="9"/>
        <v>5862.285</v>
      </c>
      <c r="W112" s="101">
        <f t="shared" si="9"/>
        <v>-0.06272633291199103</v>
      </c>
    </row>
    <row r="113" spans="2:23" ht="14.25">
      <c r="B113" s="77" t="s">
        <v>178</v>
      </c>
      <c r="C113" s="103">
        <v>5166.6</v>
      </c>
      <c r="D113" s="102">
        <v>4489.042</v>
      </c>
      <c r="E113" s="76">
        <v>-0.13114195021871244</v>
      </c>
      <c r="F113" s="72">
        <v>496.37099999999987</v>
      </c>
      <c r="G113" s="102">
        <v>362.17899999999986</v>
      </c>
      <c r="H113" s="76">
        <v>-0.27034617252015136</v>
      </c>
      <c r="I113" s="103">
        <v>2844.8100000000013</v>
      </c>
      <c r="J113" s="102">
        <v>2909.0910000000003</v>
      </c>
      <c r="K113" s="76">
        <v>0.022595885138198657</v>
      </c>
      <c r="N113" s="77" t="s">
        <v>19</v>
      </c>
      <c r="O113" s="103">
        <f>+C113</f>
        <v>5166.6</v>
      </c>
      <c r="P113" s="102">
        <f aca="true" t="shared" si="10" ref="P113:Q117">+D113</f>
        <v>4489.042</v>
      </c>
      <c r="Q113" s="76">
        <f t="shared" si="10"/>
        <v>-0.13114195021871244</v>
      </c>
      <c r="R113" s="72">
        <f>+F113</f>
        <v>496.37099999999987</v>
      </c>
      <c r="S113" s="102">
        <f t="shared" si="9"/>
        <v>362.17899999999986</v>
      </c>
      <c r="T113" s="76">
        <f t="shared" si="9"/>
        <v>-0.27034617252015136</v>
      </c>
      <c r="U113" s="103">
        <f t="shared" si="9"/>
        <v>2844.8100000000013</v>
      </c>
      <c r="V113" s="102">
        <f t="shared" si="9"/>
        <v>2909.0910000000003</v>
      </c>
      <c r="W113" s="76">
        <f t="shared" si="9"/>
        <v>0.022595885138198657</v>
      </c>
    </row>
    <row r="114" spans="2:23" ht="14.25">
      <c r="B114" s="77" t="s">
        <v>179</v>
      </c>
      <c r="C114" s="103">
        <v>15017.4</v>
      </c>
      <c r="D114" s="102">
        <v>20319.712</v>
      </c>
      <c r="E114" s="76">
        <v>0.3530778963069505</v>
      </c>
      <c r="F114" s="72">
        <v>3035.408</v>
      </c>
      <c r="G114" s="102">
        <v>3483.914</v>
      </c>
      <c r="H114" s="76">
        <v>0.14775806086035237</v>
      </c>
      <c r="I114" s="103">
        <v>995.27</v>
      </c>
      <c r="J114" s="102">
        <v>1050.127</v>
      </c>
      <c r="K114" s="76">
        <v>0.055117706752941364</v>
      </c>
      <c r="N114" s="77" t="s">
        <v>20</v>
      </c>
      <c r="O114" s="103">
        <f>+C114</f>
        <v>15017.4</v>
      </c>
      <c r="P114" s="102">
        <f t="shared" si="10"/>
        <v>20319.712</v>
      </c>
      <c r="Q114" s="76">
        <f t="shared" si="10"/>
        <v>0.3530778963069505</v>
      </c>
      <c r="R114" s="72">
        <f>+F114</f>
        <v>3035.408</v>
      </c>
      <c r="S114" s="102">
        <f t="shared" si="9"/>
        <v>3483.914</v>
      </c>
      <c r="T114" s="76">
        <f t="shared" si="9"/>
        <v>0.14775806086035237</v>
      </c>
      <c r="U114" s="103">
        <f t="shared" si="9"/>
        <v>995.27</v>
      </c>
      <c r="V114" s="102">
        <f t="shared" si="9"/>
        <v>1050.127</v>
      </c>
      <c r="W114" s="76">
        <f t="shared" si="9"/>
        <v>0.055117706752941364</v>
      </c>
    </row>
    <row r="115" spans="2:23" ht="14.25">
      <c r="B115" s="77" t="s">
        <v>180</v>
      </c>
      <c r="C115" s="103">
        <v>21112.7</v>
      </c>
      <c r="D115" s="102">
        <v>18698.775</v>
      </c>
      <c r="E115" s="76">
        <v>-0.11433521056046836</v>
      </c>
      <c r="F115" s="72">
        <v>1344.233</v>
      </c>
      <c r="G115" s="102">
        <v>1556.988</v>
      </c>
      <c r="H115" s="76">
        <v>0.15827241259513802</v>
      </c>
      <c r="I115" s="103">
        <v>0</v>
      </c>
      <c r="J115" s="102">
        <v>0</v>
      </c>
      <c r="K115" s="76" t="s">
        <v>89</v>
      </c>
      <c r="N115" s="77" t="s">
        <v>21</v>
      </c>
      <c r="O115" s="103">
        <f>+C115</f>
        <v>21112.7</v>
      </c>
      <c r="P115" s="102">
        <f t="shared" si="10"/>
        <v>18698.775</v>
      </c>
      <c r="Q115" s="76">
        <f t="shared" si="10"/>
        <v>-0.11433521056046836</v>
      </c>
      <c r="R115" s="72">
        <f>+F115</f>
        <v>1344.233</v>
      </c>
      <c r="S115" s="102">
        <f t="shared" si="9"/>
        <v>1556.988</v>
      </c>
      <c r="T115" s="76">
        <f t="shared" si="9"/>
        <v>0.15827241259513802</v>
      </c>
      <c r="U115" s="103">
        <f t="shared" si="9"/>
        <v>0</v>
      </c>
      <c r="V115" s="102">
        <f t="shared" si="9"/>
        <v>0</v>
      </c>
      <c r="W115" s="76" t="str">
        <f t="shared" si="9"/>
        <v>n.a.</v>
      </c>
    </row>
    <row r="116" spans="2:23" ht="15" thickBot="1">
      <c r="B116" s="77" t="s">
        <v>181</v>
      </c>
      <c r="C116" s="104">
        <v>0</v>
      </c>
      <c r="D116" s="105">
        <v>157.11599999999999</v>
      </c>
      <c r="E116" s="106" t="s">
        <v>89</v>
      </c>
      <c r="F116" s="72">
        <v>856.922</v>
      </c>
      <c r="G116" s="105">
        <v>760.7039999999995</v>
      </c>
      <c r="H116" s="106">
        <v>-0.11228326498794583</v>
      </c>
      <c r="I116" s="104">
        <v>43.524</v>
      </c>
      <c r="J116" s="105">
        <v>32.01700000000028</v>
      </c>
      <c r="K116" s="106">
        <v>-0.2643828692215725</v>
      </c>
      <c r="N116" s="77" t="s">
        <v>22</v>
      </c>
      <c r="O116" s="104">
        <f>+C116</f>
        <v>0</v>
      </c>
      <c r="P116" s="105">
        <f t="shared" si="10"/>
        <v>157.11599999999999</v>
      </c>
      <c r="Q116" s="106" t="str">
        <f t="shared" si="10"/>
        <v>n.a.</v>
      </c>
      <c r="R116" s="72">
        <f>+F116</f>
        <v>856.922</v>
      </c>
      <c r="S116" s="105">
        <f t="shared" si="9"/>
        <v>760.7039999999995</v>
      </c>
      <c r="T116" s="106">
        <f t="shared" si="9"/>
        <v>-0.11228326498794583</v>
      </c>
      <c r="U116" s="104">
        <f t="shared" si="9"/>
        <v>43.524</v>
      </c>
      <c r="V116" s="105">
        <f t="shared" si="9"/>
        <v>32.01700000000028</v>
      </c>
      <c r="W116" s="106">
        <f t="shared" si="9"/>
        <v>-0.2643828692215725</v>
      </c>
    </row>
    <row r="117" spans="2:23" ht="15" thickBot="1" thickTop="1">
      <c r="B117" s="79" t="s">
        <v>15</v>
      </c>
      <c r="C117" s="107">
        <v>44549.829999999994</v>
      </c>
      <c r="D117" s="108">
        <v>46756.5</v>
      </c>
      <c r="E117" s="109">
        <v>0.049532624479150744</v>
      </c>
      <c r="F117" s="80">
        <v>7739.904</v>
      </c>
      <c r="G117" s="108">
        <v>8150.503</v>
      </c>
      <c r="H117" s="109">
        <v>0.05304962438810601</v>
      </c>
      <c r="I117" s="80">
        <v>10138.218</v>
      </c>
      <c r="J117" s="108">
        <v>9853.52</v>
      </c>
      <c r="K117" s="109">
        <v>-0.02808166089938091</v>
      </c>
      <c r="N117" s="79" t="s">
        <v>15</v>
      </c>
      <c r="O117" s="107">
        <f>+C117</f>
        <v>44549.829999999994</v>
      </c>
      <c r="P117" s="108">
        <f t="shared" si="10"/>
        <v>46756.5</v>
      </c>
      <c r="Q117" s="109">
        <f t="shared" si="10"/>
        <v>0.049532624479150744</v>
      </c>
      <c r="R117" s="80">
        <f>+F117</f>
        <v>7739.904</v>
      </c>
      <c r="S117" s="108">
        <f t="shared" si="9"/>
        <v>8150.503</v>
      </c>
      <c r="T117" s="109">
        <f t="shared" si="9"/>
        <v>0.05304962438810601</v>
      </c>
      <c r="U117" s="80">
        <f t="shared" si="9"/>
        <v>10138.218</v>
      </c>
      <c r="V117" s="108">
        <f t="shared" si="9"/>
        <v>9853.52</v>
      </c>
      <c r="W117" s="109">
        <f t="shared" si="9"/>
        <v>-0.02808166089938091</v>
      </c>
    </row>
    <row r="118" ht="15" thickBot="1" thickTop="1"/>
    <row r="119" spans="2:17" ht="21" thickTop="1">
      <c r="B119" s="1" t="s">
        <v>0</v>
      </c>
      <c r="C119" s="2"/>
      <c r="D119" s="2"/>
      <c r="E119" s="3" t="s">
        <v>33</v>
      </c>
      <c r="N119" s="1" t="s">
        <v>0</v>
      </c>
      <c r="O119" s="2"/>
      <c r="P119" s="2"/>
      <c r="Q119" s="3" t="s">
        <v>34</v>
      </c>
    </row>
    <row r="120" spans="2:17" ht="15.75" thickBot="1">
      <c r="B120" s="480"/>
      <c r="C120" s="29"/>
      <c r="D120" s="29"/>
      <c r="E120" s="30"/>
      <c r="N120" s="480"/>
      <c r="O120" s="29"/>
      <c r="P120" s="29"/>
      <c r="Q120" s="30"/>
    </row>
    <row r="121" spans="2:17" ht="16.5" thickBot="1" thickTop="1">
      <c r="B121" s="4" t="s">
        <v>2</v>
      </c>
      <c r="C121" s="117" t="s">
        <v>72</v>
      </c>
      <c r="D121" s="118" t="s">
        <v>73</v>
      </c>
      <c r="E121" s="119" t="s">
        <v>74</v>
      </c>
      <c r="N121" s="4" t="s">
        <v>5</v>
      </c>
      <c r="O121" s="117" t="s">
        <v>72</v>
      </c>
      <c r="P121" s="118" t="s">
        <v>73</v>
      </c>
      <c r="Q121" s="119" t="s">
        <v>74</v>
      </c>
    </row>
    <row r="122" spans="2:17" ht="15">
      <c r="B122" s="8" t="s">
        <v>182</v>
      </c>
      <c r="C122" s="55">
        <v>1734.1223925000018</v>
      </c>
      <c r="D122" s="120">
        <v>1816.3024790000022</v>
      </c>
      <c r="E122" s="121">
        <v>0.047390015177374734</v>
      </c>
      <c r="N122" s="8" t="s">
        <v>8</v>
      </c>
      <c r="O122" s="55">
        <v>1734.1223925000018</v>
      </c>
      <c r="P122" s="120">
        <v>1816.3024790000022</v>
      </c>
      <c r="Q122" s="121">
        <v>0.047390015177374734</v>
      </c>
    </row>
    <row r="123" spans="2:17" ht="15">
      <c r="B123" s="122" t="s">
        <v>183</v>
      </c>
      <c r="C123" s="123">
        <v>0.0681253927648658</v>
      </c>
      <c r="D123" s="124">
        <v>0.06888695453040536</v>
      </c>
      <c r="E123" s="41"/>
      <c r="N123" s="122" t="s">
        <v>184</v>
      </c>
      <c r="O123" s="123">
        <v>0.0681253927648658</v>
      </c>
      <c r="P123" s="124">
        <v>0.06888695453040536</v>
      </c>
      <c r="Q123" s="41"/>
    </row>
    <row r="124" spans="2:17" ht="15">
      <c r="B124" s="125" t="s">
        <v>133</v>
      </c>
      <c r="C124" s="50">
        <v>-594.7395727681414</v>
      </c>
      <c r="D124" s="126">
        <v>-587.2303209974999</v>
      </c>
      <c r="E124" s="127">
        <v>-0.012626117572252071</v>
      </c>
      <c r="N124" s="125" t="s">
        <v>185</v>
      </c>
      <c r="O124" s="50">
        <v>-594.7395727681414</v>
      </c>
      <c r="P124" s="126">
        <v>-587.2303209974999</v>
      </c>
      <c r="Q124" s="127">
        <v>-0.012626117572252071</v>
      </c>
    </row>
    <row r="125" spans="2:17" ht="14.25">
      <c r="B125" s="128" t="s">
        <v>25</v>
      </c>
      <c r="C125" s="42">
        <v>-449.5065727681415</v>
      </c>
      <c r="D125" s="43">
        <v>-427.5603209975</v>
      </c>
      <c r="E125" s="129">
        <v>-0.04882298302223387</v>
      </c>
      <c r="N125" s="128" t="s">
        <v>29</v>
      </c>
      <c r="O125" s="42">
        <v>-449.5065727681415</v>
      </c>
      <c r="P125" s="43">
        <v>-427.5603209975</v>
      </c>
      <c r="Q125" s="134">
        <v>-0.04882298302223387</v>
      </c>
    </row>
    <row r="126" spans="2:17" ht="14.25">
      <c r="B126" s="128" t="s">
        <v>26</v>
      </c>
      <c r="C126" s="42">
        <v>-38.204</v>
      </c>
      <c r="D126" s="43">
        <v>-35.346000000000004</v>
      </c>
      <c r="E126" s="129">
        <v>-0.07480892053188137</v>
      </c>
      <c r="N126" s="128" t="s">
        <v>30</v>
      </c>
      <c r="O126" s="42">
        <v>-38.204</v>
      </c>
      <c r="P126" s="43">
        <v>-35.346000000000004</v>
      </c>
      <c r="Q126" s="129">
        <v>-0.07480892053188137</v>
      </c>
    </row>
    <row r="127" spans="2:17" ht="14.25">
      <c r="B127" s="128" t="s">
        <v>27</v>
      </c>
      <c r="C127" s="42">
        <v>-106.289</v>
      </c>
      <c r="D127" s="43">
        <v>-123.841</v>
      </c>
      <c r="E127" s="129">
        <v>0.16513467997629094</v>
      </c>
      <c r="N127" s="128" t="s">
        <v>31</v>
      </c>
      <c r="O127" s="42">
        <v>-106.289</v>
      </c>
      <c r="P127" s="43">
        <v>-123.841</v>
      </c>
      <c r="Q127" s="129">
        <v>0.16513467997629094</v>
      </c>
    </row>
    <row r="128" spans="2:17" ht="14.25">
      <c r="B128" s="128" t="s">
        <v>186</v>
      </c>
      <c r="C128" s="42">
        <v>-1.168</v>
      </c>
      <c r="D128" s="43">
        <v>-0.971</v>
      </c>
      <c r="E128" s="129">
        <v>-0.16866438356164382</v>
      </c>
      <c r="N128" s="128" t="s">
        <v>187</v>
      </c>
      <c r="O128" s="42">
        <v>-1.168</v>
      </c>
      <c r="P128" s="43">
        <v>-0.971</v>
      </c>
      <c r="Q128" s="129">
        <v>-0.16866438356164382</v>
      </c>
    </row>
    <row r="129" spans="2:17" ht="15">
      <c r="B129" s="125" t="s">
        <v>135</v>
      </c>
      <c r="C129" s="50">
        <v>-19.726</v>
      </c>
      <c r="D129" s="126">
        <v>-28.351999999999997</v>
      </c>
      <c r="E129" s="127" t="s">
        <v>89</v>
      </c>
      <c r="N129" s="125" t="s">
        <v>136</v>
      </c>
      <c r="O129" s="50">
        <v>-19.726</v>
      </c>
      <c r="P129" s="126">
        <v>-28.351999999999997</v>
      </c>
      <c r="Q129" s="127" t="s">
        <v>89</v>
      </c>
    </row>
    <row r="130" spans="2:17" ht="15">
      <c r="B130" s="8" t="s">
        <v>188</v>
      </c>
      <c r="C130" s="55">
        <v>1119.6568197318602</v>
      </c>
      <c r="D130" s="120">
        <v>1200.7201580025023</v>
      </c>
      <c r="E130" s="121">
        <v>0.07240016480233247</v>
      </c>
      <c r="N130" s="8" t="s">
        <v>10</v>
      </c>
      <c r="O130" s="55">
        <v>1119.6568197318602</v>
      </c>
      <c r="P130" s="120">
        <v>1200.7201580025023</v>
      </c>
      <c r="Q130" s="121">
        <v>0.07240016480233247</v>
      </c>
    </row>
    <row r="131" spans="2:17" ht="15.75" thickBot="1">
      <c r="B131" s="130" t="s">
        <v>189</v>
      </c>
      <c r="C131" s="131">
        <v>0.04398597292554911</v>
      </c>
      <c r="D131" s="132">
        <v>0.04553974675715862</v>
      </c>
      <c r="E131" s="133"/>
      <c r="N131" s="130" t="s">
        <v>190</v>
      </c>
      <c r="O131" s="131">
        <v>0.04398597292554911</v>
      </c>
      <c r="P131" s="132">
        <v>0.04553974675715862</v>
      </c>
      <c r="Q131" s="133"/>
    </row>
    <row r="132" ht="15" thickBot="1" thickTop="1"/>
    <row r="133" spans="2:17" ht="21.75" thickBot="1" thickTop="1">
      <c r="B133" s="1" t="s">
        <v>0</v>
      </c>
      <c r="C133" s="2"/>
      <c r="D133" s="2"/>
      <c r="E133" s="3" t="s">
        <v>35</v>
      </c>
      <c r="F133" s="481"/>
      <c r="G133" s="482"/>
      <c r="H133" s="92"/>
      <c r="N133" s="1" t="s">
        <v>0</v>
      </c>
      <c r="O133" s="2"/>
      <c r="P133" s="2"/>
      <c r="Q133" s="3" t="s">
        <v>36</v>
      </c>
    </row>
    <row r="134" spans="2:17" ht="16.5" thickBot="1" thickTop="1">
      <c r="B134" s="135" t="s">
        <v>2</v>
      </c>
      <c r="C134" s="117" t="s">
        <v>72</v>
      </c>
      <c r="D134" s="118" t="s">
        <v>73</v>
      </c>
      <c r="E134" s="119" t="s">
        <v>74</v>
      </c>
      <c r="F134" s="481"/>
      <c r="G134" s="482"/>
      <c r="H134" s="92"/>
      <c r="N134" s="135" t="s">
        <v>5</v>
      </c>
      <c r="O134" s="117" t="s">
        <v>72</v>
      </c>
      <c r="P134" s="118" t="s">
        <v>73</v>
      </c>
      <c r="Q134" s="119" t="s">
        <v>74</v>
      </c>
    </row>
    <row r="135" spans="2:17" ht="15">
      <c r="B135" s="136" t="s">
        <v>146</v>
      </c>
      <c r="C135" s="137">
        <v>232.108417</v>
      </c>
      <c r="D135" s="138">
        <v>170.06349761</v>
      </c>
      <c r="E135" s="139">
        <v>-0.2673100794530858</v>
      </c>
      <c r="F135" s="523"/>
      <c r="H135" s="92"/>
      <c r="N135" s="136" t="s">
        <v>147</v>
      </c>
      <c r="O135" s="137">
        <v>232.108417</v>
      </c>
      <c r="P135" s="138">
        <v>170.06349761</v>
      </c>
      <c r="Q135" s="139">
        <v>-0.2673100794530858</v>
      </c>
    </row>
    <row r="136" spans="2:17" ht="15">
      <c r="B136" s="136" t="s">
        <v>148</v>
      </c>
      <c r="C136" s="50">
        <v>-772.2534169999999</v>
      </c>
      <c r="D136" s="126">
        <v>-616.55449761</v>
      </c>
      <c r="E136" s="127">
        <v>-0.2016163554119954</v>
      </c>
      <c r="G136" s="543"/>
      <c r="H136" s="92"/>
      <c r="N136" s="136" t="s">
        <v>149</v>
      </c>
      <c r="O136" s="50">
        <v>-772.2534169999999</v>
      </c>
      <c r="P136" s="126">
        <v>-616.55449761</v>
      </c>
      <c r="Q136" s="127">
        <v>-0.2016163554119954</v>
      </c>
    </row>
    <row r="137" spans="2:17" ht="15">
      <c r="B137" s="8" t="s">
        <v>150</v>
      </c>
      <c r="C137" s="55">
        <v>-540.1449999999999</v>
      </c>
      <c r="D137" s="120">
        <v>-446.491</v>
      </c>
      <c r="E137" s="121">
        <v>-0.17338677577317185</v>
      </c>
      <c r="H137" s="92"/>
      <c r="N137" s="8" t="s">
        <v>151</v>
      </c>
      <c r="O137" s="55">
        <v>-540.1449999999999</v>
      </c>
      <c r="P137" s="120">
        <v>-446.491</v>
      </c>
      <c r="Q137" s="121">
        <v>-0.17338677577317185</v>
      </c>
    </row>
    <row r="138" spans="2:17" ht="15">
      <c r="B138" s="140" t="s">
        <v>25</v>
      </c>
      <c r="C138" s="34">
        <v>-226.38599999999997</v>
      </c>
      <c r="D138" s="35">
        <v>-200.92100000000002</v>
      </c>
      <c r="E138" s="141">
        <v>-0.11248487097258641</v>
      </c>
      <c r="H138" s="92"/>
      <c r="N138" s="140" t="s">
        <v>29</v>
      </c>
      <c r="O138" s="34">
        <v>-226.38599999999997</v>
      </c>
      <c r="P138" s="35">
        <v>-200.92100000000002</v>
      </c>
      <c r="Q138" s="141">
        <v>-0.11248487097258641</v>
      </c>
    </row>
    <row r="139" spans="2:17" ht="15">
      <c r="B139" s="122" t="s">
        <v>26</v>
      </c>
      <c r="C139" s="34">
        <v>-125.22499999999997</v>
      </c>
      <c r="D139" s="35">
        <v>-91.19600000000001</v>
      </c>
      <c r="E139" s="141">
        <v>-0.2717428628468753</v>
      </c>
      <c r="H139" s="92"/>
      <c r="N139" s="122" t="s">
        <v>30</v>
      </c>
      <c r="O139" s="34">
        <v>-125.22499999999997</v>
      </c>
      <c r="P139" s="35">
        <v>-91.19600000000001</v>
      </c>
      <c r="Q139" s="141">
        <v>-0.2717428628468753</v>
      </c>
    </row>
    <row r="140" spans="2:17" ht="15">
      <c r="B140" s="122" t="s">
        <v>27</v>
      </c>
      <c r="C140" s="34">
        <v>-36.040000000000006</v>
      </c>
      <c r="D140" s="35">
        <v>-58.908</v>
      </c>
      <c r="E140" s="141">
        <v>0.6345172031076578</v>
      </c>
      <c r="H140" s="92"/>
      <c r="N140" s="122" t="s">
        <v>31</v>
      </c>
      <c r="O140" s="34">
        <v>-36.040000000000006</v>
      </c>
      <c r="P140" s="35">
        <v>-58.908</v>
      </c>
      <c r="Q140" s="141">
        <v>0.6345172031076578</v>
      </c>
    </row>
    <row r="141" spans="2:17" ht="15.75" thickBot="1">
      <c r="B141" s="130" t="s">
        <v>186</v>
      </c>
      <c r="C141" s="142">
        <v>-152.494</v>
      </c>
      <c r="D141" s="143">
        <v>-95.46600000000001</v>
      </c>
      <c r="E141" s="144">
        <v>-0.3739688118876807</v>
      </c>
      <c r="H141" s="92"/>
      <c r="N141" s="130" t="s">
        <v>187</v>
      </c>
      <c r="O141" s="142">
        <v>-152.494</v>
      </c>
      <c r="P141" s="143">
        <v>-95.46600000000001</v>
      </c>
      <c r="Q141" s="144">
        <v>-0.3739688118876807</v>
      </c>
    </row>
    <row r="142" ht="15" thickBot="1" thickTop="1"/>
    <row r="143" spans="2:17" ht="21.75" thickBot="1" thickTop="1">
      <c r="B143" s="1" t="s">
        <v>0</v>
      </c>
      <c r="C143" s="2"/>
      <c r="D143" s="2"/>
      <c r="E143" s="3" t="s">
        <v>37</v>
      </c>
      <c r="F143" s="481"/>
      <c r="G143" s="482"/>
      <c r="H143" s="92"/>
      <c r="N143" s="1" t="s">
        <v>0</v>
      </c>
      <c r="O143" s="2"/>
      <c r="P143" s="2"/>
      <c r="Q143" s="3" t="s">
        <v>69</v>
      </c>
    </row>
    <row r="144" spans="2:17" ht="16.5" thickBot="1" thickTop="1">
      <c r="B144" s="135" t="s">
        <v>2</v>
      </c>
      <c r="C144" s="117" t="s">
        <v>72</v>
      </c>
      <c r="D144" s="118" t="s">
        <v>73</v>
      </c>
      <c r="E144" s="119" t="s">
        <v>74</v>
      </c>
      <c r="F144" s="481"/>
      <c r="G144" s="482"/>
      <c r="H144" s="92"/>
      <c r="N144" s="135" t="s">
        <v>5</v>
      </c>
      <c r="O144" s="117" t="s">
        <v>72</v>
      </c>
      <c r="P144" s="118" t="s">
        <v>73</v>
      </c>
      <c r="Q144" s="119" t="s">
        <v>74</v>
      </c>
    </row>
    <row r="145" spans="2:17" ht="15">
      <c r="B145" s="8" t="s">
        <v>191</v>
      </c>
      <c r="C145" s="602">
        <v>49.482</v>
      </c>
      <c r="D145" s="603">
        <v>80.21800000000002</v>
      </c>
      <c r="E145" s="121">
        <v>0.6211551675356699</v>
      </c>
      <c r="F145" s="481"/>
      <c r="G145" s="482"/>
      <c r="H145" s="92"/>
      <c r="N145" s="8" t="s">
        <v>192</v>
      </c>
      <c r="O145" s="55">
        <v>49.482</v>
      </c>
      <c r="P145" s="120">
        <v>80.21800000000002</v>
      </c>
      <c r="Q145" s="121">
        <v>0.6211551675356699</v>
      </c>
    </row>
    <row r="146" spans="2:17" ht="15.75" thickBot="1">
      <c r="B146" s="148" t="s">
        <v>193</v>
      </c>
      <c r="C146" s="149">
        <v>35.0498014125</v>
      </c>
      <c r="D146" s="150">
        <v>143.1198014125</v>
      </c>
      <c r="E146" s="151" t="s">
        <v>142</v>
      </c>
      <c r="H146" s="92"/>
      <c r="N146" s="148" t="s">
        <v>194</v>
      </c>
      <c r="O146" s="149">
        <v>35.0498014125</v>
      </c>
      <c r="P146" s="150">
        <v>143.1198014125</v>
      </c>
      <c r="Q146" s="151" t="s">
        <v>142</v>
      </c>
    </row>
    <row r="147" spans="6:17" ht="16.5" thickBot="1" thickTop="1">
      <c r="F147" s="481"/>
      <c r="G147" s="482"/>
      <c r="H147" s="92"/>
      <c r="N147" s="483"/>
      <c r="O147" s="484"/>
      <c r="P147" s="484"/>
      <c r="Q147" s="484"/>
    </row>
    <row r="148" spans="2:17" ht="21.75" thickBot="1" thickTop="1">
      <c r="B148" s="1" t="s">
        <v>0</v>
      </c>
      <c r="C148" s="2"/>
      <c r="D148" s="2"/>
      <c r="E148" s="3" t="s">
        <v>35</v>
      </c>
      <c r="F148" s="481"/>
      <c r="G148" s="482"/>
      <c r="H148" s="92"/>
      <c r="N148" s="1" t="s">
        <v>0</v>
      </c>
      <c r="O148" s="2"/>
      <c r="P148" s="2"/>
      <c r="Q148" s="3" t="s">
        <v>36</v>
      </c>
    </row>
    <row r="149" spans="2:17" ht="16.5" thickBot="1" thickTop="1">
      <c r="B149" s="135" t="s">
        <v>2</v>
      </c>
      <c r="C149" s="117" t="s">
        <v>72</v>
      </c>
      <c r="D149" s="118" t="s">
        <v>73</v>
      </c>
      <c r="E149" s="119" t="s">
        <v>74</v>
      </c>
      <c r="F149" s="481"/>
      <c r="G149" s="482"/>
      <c r="H149" s="92"/>
      <c r="N149" s="135" t="s">
        <v>2</v>
      </c>
      <c r="O149" s="117" t="s">
        <v>72</v>
      </c>
      <c r="P149" s="118" t="s">
        <v>73</v>
      </c>
      <c r="Q149" s="119" t="s">
        <v>74</v>
      </c>
    </row>
    <row r="150" spans="2:17" ht="15">
      <c r="B150" s="8" t="s">
        <v>150</v>
      </c>
      <c r="C150" s="55">
        <v>-540.1449999999999</v>
      </c>
      <c r="D150" s="120">
        <v>-446.491</v>
      </c>
      <c r="E150" s="121">
        <v>-0.17338677577317185</v>
      </c>
      <c r="H150" s="92"/>
      <c r="N150" s="8" t="s">
        <v>151</v>
      </c>
      <c r="O150" s="55">
        <v>-540.1449999999999</v>
      </c>
      <c r="P150" s="120">
        <v>-446.491</v>
      </c>
      <c r="Q150" s="121">
        <v>-0.17338677577317185</v>
      </c>
    </row>
    <row r="151" spans="2:17" ht="15">
      <c r="B151" s="128" t="s">
        <v>152</v>
      </c>
      <c r="C151" s="145">
        <v>-4.2860000000000005</v>
      </c>
      <c r="D151" s="146">
        <v>-1.3440000000000007</v>
      </c>
      <c r="E151" s="141">
        <v>-0.6864209052729817</v>
      </c>
      <c r="H151" s="92"/>
      <c r="N151" s="128" t="s">
        <v>195</v>
      </c>
      <c r="O151" s="145">
        <v>-4.2860000000000005</v>
      </c>
      <c r="P151" s="146">
        <v>-1.3440000000000007</v>
      </c>
      <c r="Q151" s="141">
        <v>-0.6864209052729817</v>
      </c>
    </row>
    <row r="152" spans="2:17" ht="15">
      <c r="B152" s="147" t="s">
        <v>154</v>
      </c>
      <c r="C152" s="145">
        <v>233.49999999999997</v>
      </c>
      <c r="D152" s="146">
        <v>55.657000000000004</v>
      </c>
      <c r="E152" s="141">
        <v>-0.7616402569593147</v>
      </c>
      <c r="F152" s="485"/>
      <c r="H152" s="92"/>
      <c r="N152" s="147" t="s">
        <v>196</v>
      </c>
      <c r="O152" s="145">
        <v>233.49999999999997</v>
      </c>
      <c r="P152" s="146">
        <v>55.657000000000004</v>
      </c>
      <c r="Q152" s="141">
        <v>-0.7616402569593147</v>
      </c>
    </row>
    <row r="153" spans="2:17" ht="15">
      <c r="B153" s="147" t="s">
        <v>156</v>
      </c>
      <c r="C153" s="145">
        <v>-24.478999999999996</v>
      </c>
      <c r="D153" s="146">
        <v>260.34299999999996</v>
      </c>
      <c r="E153" s="141" t="s">
        <v>142</v>
      </c>
      <c r="H153" s="92"/>
      <c r="N153" s="147" t="s">
        <v>197</v>
      </c>
      <c r="O153" s="145">
        <v>-24.478999999999996</v>
      </c>
      <c r="P153" s="146">
        <v>260.34299999999996</v>
      </c>
      <c r="Q153" s="141" t="s">
        <v>142</v>
      </c>
    </row>
    <row r="154" spans="2:17" ht="15.75" thickBot="1">
      <c r="B154" s="148" t="s">
        <v>158</v>
      </c>
      <c r="C154" s="149">
        <v>-335.4099999999998</v>
      </c>
      <c r="D154" s="150">
        <v>-131.83500000000004</v>
      </c>
      <c r="E154" s="151">
        <v>-0.6069437404967052</v>
      </c>
      <c r="H154" s="92"/>
      <c r="N154" s="148" t="s">
        <v>159</v>
      </c>
      <c r="O154" s="149">
        <v>-335.4099999999998</v>
      </c>
      <c r="P154" s="150">
        <v>-131.83500000000004</v>
      </c>
      <c r="Q154" s="151">
        <v>-0.6069437404967052</v>
      </c>
    </row>
    <row r="155" ht="15" thickBot="1" thickTop="1"/>
    <row r="156" spans="2:19" ht="21.75" thickBot="1" thickTop="1">
      <c r="B156" s="1" t="s">
        <v>0</v>
      </c>
      <c r="C156" s="2"/>
      <c r="D156" s="2"/>
      <c r="E156" s="2"/>
      <c r="F156" s="2"/>
      <c r="G156" s="3" t="s">
        <v>38</v>
      </c>
      <c r="H156" s="486"/>
      <c r="N156" s="1" t="s">
        <v>0</v>
      </c>
      <c r="O156" s="2"/>
      <c r="P156" s="2"/>
      <c r="Q156" s="2"/>
      <c r="R156" s="2"/>
      <c r="S156" s="3" t="s">
        <v>40</v>
      </c>
    </row>
    <row r="157" spans="2:19" ht="18.75" thickBot="1" thickTop="1">
      <c r="B157" s="4" t="s">
        <v>2</v>
      </c>
      <c r="C157" s="657">
        <v>42004</v>
      </c>
      <c r="D157" s="658"/>
      <c r="E157" s="659">
        <v>42277</v>
      </c>
      <c r="F157" s="660"/>
      <c r="G157" s="44" t="s">
        <v>74</v>
      </c>
      <c r="H157" s="487"/>
      <c r="N157" s="4" t="s">
        <v>5</v>
      </c>
      <c r="O157" s="657" t="s">
        <v>198</v>
      </c>
      <c r="P157" s="658"/>
      <c r="Q157" s="659">
        <v>42277</v>
      </c>
      <c r="R157" s="660"/>
      <c r="S157" s="44" t="s">
        <v>74</v>
      </c>
    </row>
    <row r="158" spans="2:19" ht="15">
      <c r="B158" s="49" t="s">
        <v>199</v>
      </c>
      <c r="C158" s="50">
        <v>5042.338</v>
      </c>
      <c r="D158" s="51">
        <v>0.12823611075011979</v>
      </c>
      <c r="E158" s="152">
        <v>4941.879</v>
      </c>
      <c r="F158" s="153">
        <v>0.1398348985350167</v>
      </c>
      <c r="G158" s="54">
        <v>-0.019923099165506164</v>
      </c>
      <c r="H158" s="112"/>
      <c r="N158" s="49" t="s">
        <v>200</v>
      </c>
      <c r="O158" s="50">
        <v>5042.338</v>
      </c>
      <c r="P158" s="51">
        <v>0.12823611075011979</v>
      </c>
      <c r="Q158" s="152">
        <v>4941.879</v>
      </c>
      <c r="R158" s="153">
        <v>0.1398348985350167</v>
      </c>
      <c r="S158" s="54">
        <v>-0.019923099165506164</v>
      </c>
    </row>
    <row r="159" spans="2:19" ht="15">
      <c r="B159" s="49" t="s">
        <v>201</v>
      </c>
      <c r="C159" s="50">
        <v>2658.294</v>
      </c>
      <c r="D159" s="51">
        <v>0.06760540126234674</v>
      </c>
      <c r="E159" s="52">
        <v>2576.799</v>
      </c>
      <c r="F159" s="53">
        <v>0.07291283876236802</v>
      </c>
      <c r="G159" s="54">
        <v>-0.03065687993878774</v>
      </c>
      <c r="H159" s="488"/>
      <c r="N159" s="49" t="s">
        <v>202</v>
      </c>
      <c r="O159" s="50">
        <v>2658.294</v>
      </c>
      <c r="P159" s="51">
        <v>0.06760540126234674</v>
      </c>
      <c r="Q159" s="52">
        <v>2576.799</v>
      </c>
      <c r="R159" s="53">
        <v>0.07291283876236802</v>
      </c>
      <c r="S159" s="54">
        <v>-0.03065687993878774</v>
      </c>
    </row>
    <row r="160" spans="2:19" ht="15">
      <c r="B160" s="49" t="s">
        <v>203</v>
      </c>
      <c r="C160" s="50">
        <v>1231.256</v>
      </c>
      <c r="D160" s="51">
        <v>0.03131314893562262</v>
      </c>
      <c r="E160" s="52">
        <v>1791.796</v>
      </c>
      <c r="F160" s="53">
        <v>0.05070047483061581</v>
      </c>
      <c r="G160" s="54">
        <v>0.4552586951860538</v>
      </c>
      <c r="H160" s="488"/>
      <c r="N160" s="49" t="s">
        <v>204</v>
      </c>
      <c r="O160" s="50">
        <v>1231.256</v>
      </c>
      <c r="P160" s="51">
        <v>0.03131314893562262</v>
      </c>
      <c r="Q160" s="52">
        <v>1791.796</v>
      </c>
      <c r="R160" s="53">
        <v>0.05070047483061581</v>
      </c>
      <c r="S160" s="54">
        <v>0.4552586951860538</v>
      </c>
    </row>
    <row r="161" spans="2:19" ht="15">
      <c r="B161" s="49" t="s">
        <v>205</v>
      </c>
      <c r="C161" s="50">
        <v>2462.474</v>
      </c>
      <c r="D161" s="51">
        <v>0.06262533145998751</v>
      </c>
      <c r="E161" s="52">
        <v>2049.452</v>
      </c>
      <c r="F161" s="53">
        <v>0.057991082434917386</v>
      </c>
      <c r="G161" s="54">
        <v>-0.16772644096952893</v>
      </c>
      <c r="H161" s="488"/>
      <c r="N161" s="49" t="s">
        <v>206</v>
      </c>
      <c r="O161" s="50">
        <v>2462.474</v>
      </c>
      <c r="P161" s="51">
        <v>0.06262533145998751</v>
      </c>
      <c r="Q161" s="52">
        <v>2049.452</v>
      </c>
      <c r="R161" s="53">
        <v>0.057991082434917386</v>
      </c>
      <c r="S161" s="54">
        <v>-0.16772644096952893</v>
      </c>
    </row>
    <row r="162" spans="2:19" ht="15">
      <c r="B162" s="49" t="s">
        <v>207</v>
      </c>
      <c r="C162" s="50">
        <v>404.18</v>
      </c>
      <c r="D162" s="51">
        <v>0.01027905531977099</v>
      </c>
      <c r="E162" s="52">
        <v>66.116</v>
      </c>
      <c r="F162" s="53">
        <v>0.001870811517550544</v>
      </c>
      <c r="G162" s="54">
        <v>-0.8364194170913949</v>
      </c>
      <c r="H162" s="488"/>
      <c r="N162" s="49" t="s">
        <v>208</v>
      </c>
      <c r="O162" s="50">
        <v>404.18</v>
      </c>
      <c r="P162" s="51">
        <v>0.01027905531977099</v>
      </c>
      <c r="Q162" s="52">
        <v>66.116</v>
      </c>
      <c r="R162" s="53">
        <v>0.001870811517550544</v>
      </c>
      <c r="S162" s="54">
        <v>-0.8364194170913949</v>
      </c>
    </row>
    <row r="163" spans="2:19" ht="15">
      <c r="B163" s="49" t="s">
        <v>209</v>
      </c>
      <c r="C163" s="50">
        <v>6.414</v>
      </c>
      <c r="D163" s="51">
        <v>0.00016312004755557208</v>
      </c>
      <c r="E163" s="52">
        <v>14.87</v>
      </c>
      <c r="F163" s="53">
        <v>0.00042075998647795676</v>
      </c>
      <c r="G163" s="54">
        <v>1.3183660742126597</v>
      </c>
      <c r="H163" s="488"/>
      <c r="N163" s="49" t="s">
        <v>210</v>
      </c>
      <c r="O163" s="50">
        <v>6.414</v>
      </c>
      <c r="P163" s="51">
        <v>0.00016312004755557208</v>
      </c>
      <c r="Q163" s="52">
        <v>14.87</v>
      </c>
      <c r="R163" s="53">
        <v>0.00042075998647795676</v>
      </c>
      <c r="S163" s="54">
        <v>1.3183660742126597</v>
      </c>
    </row>
    <row r="164" spans="2:19" ht="15.75" thickBot="1">
      <c r="B164" s="49" t="s">
        <v>211</v>
      </c>
      <c r="C164" s="50">
        <v>2195.92</v>
      </c>
      <c r="D164" s="51">
        <v>0.05584636339698034</v>
      </c>
      <c r="E164" s="52">
        <v>2240.592</v>
      </c>
      <c r="F164" s="53">
        <v>0.06339956016291985</v>
      </c>
      <c r="G164" s="54">
        <v>0.020343181900980056</v>
      </c>
      <c r="H164" s="488"/>
      <c r="N164" s="49" t="s">
        <v>212</v>
      </c>
      <c r="O164" s="50">
        <v>2195.92</v>
      </c>
      <c r="P164" s="51">
        <v>0.05584636339698034</v>
      </c>
      <c r="Q164" s="52">
        <v>2240.592</v>
      </c>
      <c r="R164" s="53">
        <v>0.06339956016291985</v>
      </c>
      <c r="S164" s="54">
        <v>0.020343181900980056</v>
      </c>
    </row>
    <row r="165" spans="2:19" ht="16.5" thickBot="1" thickTop="1">
      <c r="B165" s="37" t="s">
        <v>213</v>
      </c>
      <c r="C165" s="38">
        <v>14000.876</v>
      </c>
      <c r="D165" s="45">
        <v>0.3560685311723835</v>
      </c>
      <c r="E165" s="46">
        <v>13681.504</v>
      </c>
      <c r="F165" s="47">
        <v>0.3871304262298663</v>
      </c>
      <c r="G165" s="48">
        <v>-0.02281085840628827</v>
      </c>
      <c r="H165" s="488"/>
      <c r="N165" s="37" t="s">
        <v>214</v>
      </c>
      <c r="O165" s="38">
        <v>14000.876</v>
      </c>
      <c r="P165" s="45">
        <v>0.3560685311723835</v>
      </c>
      <c r="Q165" s="46">
        <v>13681.504</v>
      </c>
      <c r="R165" s="47">
        <v>0.3871304262298663</v>
      </c>
      <c r="S165" s="48">
        <v>-0.02281085840628827</v>
      </c>
    </row>
    <row r="166" spans="2:19" ht="15.75" thickTop="1">
      <c r="B166" s="49" t="s">
        <v>215</v>
      </c>
      <c r="C166" s="50">
        <v>3822.134</v>
      </c>
      <c r="D166" s="51">
        <v>0.0972040348992468</v>
      </c>
      <c r="E166" s="52">
        <v>815.458</v>
      </c>
      <c r="F166" s="53">
        <v>0.023074115470971195</v>
      </c>
      <c r="G166" s="54">
        <v>-0.7866485057823719</v>
      </c>
      <c r="H166" s="488"/>
      <c r="N166" s="49" t="s">
        <v>216</v>
      </c>
      <c r="O166" s="50">
        <v>3822.134</v>
      </c>
      <c r="P166" s="51">
        <v>0.0972040348992468</v>
      </c>
      <c r="Q166" s="52">
        <v>815.458</v>
      </c>
      <c r="R166" s="53">
        <v>0.023074115470971195</v>
      </c>
      <c r="S166" s="54">
        <v>-0.7866485057823719</v>
      </c>
    </row>
    <row r="167" spans="2:19" ht="15">
      <c r="B167" s="49" t="s">
        <v>217</v>
      </c>
      <c r="C167" s="50">
        <v>1522.355</v>
      </c>
      <c r="D167" s="51">
        <v>0.03871634237550093</v>
      </c>
      <c r="E167" s="52">
        <v>1513.688</v>
      </c>
      <c r="F167" s="53">
        <v>0.04283115954350003</v>
      </c>
      <c r="G167" s="54">
        <v>-0.005693153042490073</v>
      </c>
      <c r="H167" s="488"/>
      <c r="N167" s="49" t="s">
        <v>218</v>
      </c>
      <c r="O167" s="50">
        <v>1522.355</v>
      </c>
      <c r="P167" s="51">
        <v>0.03871634237550093</v>
      </c>
      <c r="Q167" s="52">
        <v>1513.688</v>
      </c>
      <c r="R167" s="53">
        <v>0.04283115954350003</v>
      </c>
      <c r="S167" s="54">
        <v>-0.005693153042490073</v>
      </c>
    </row>
    <row r="168" spans="2:19" ht="15">
      <c r="B168" s="49" t="s">
        <v>219</v>
      </c>
      <c r="C168" s="50">
        <v>11611.216</v>
      </c>
      <c r="D168" s="51">
        <v>0.29529499627346734</v>
      </c>
      <c r="E168" s="52">
        <v>12264.416</v>
      </c>
      <c r="F168" s="53">
        <v>0.34703265032414504</v>
      </c>
      <c r="G168" s="54">
        <v>0.05625595114241255</v>
      </c>
      <c r="H168" s="488"/>
      <c r="N168" s="49" t="s">
        <v>220</v>
      </c>
      <c r="O168" s="50">
        <v>11611.216</v>
      </c>
      <c r="P168" s="51">
        <v>0.29529499627346734</v>
      </c>
      <c r="Q168" s="52">
        <v>12264.416</v>
      </c>
      <c r="R168" s="53">
        <v>0.34703265032414504</v>
      </c>
      <c r="S168" s="54">
        <v>0.05625595114241255</v>
      </c>
    </row>
    <row r="169" spans="2:19" ht="15">
      <c r="B169" s="49" t="s">
        <v>221</v>
      </c>
      <c r="C169" s="50">
        <v>1108.112</v>
      </c>
      <c r="D169" s="51">
        <v>0.028181366095556614</v>
      </c>
      <c r="E169" s="52">
        <v>0</v>
      </c>
      <c r="F169" s="53">
        <v>0</v>
      </c>
      <c r="G169" s="54">
        <v>-1</v>
      </c>
      <c r="H169" s="488"/>
      <c r="N169" s="49" t="s">
        <v>222</v>
      </c>
      <c r="O169" s="50">
        <v>1108.112</v>
      </c>
      <c r="P169" s="51">
        <v>0.028181366095556614</v>
      </c>
      <c r="Q169" s="52">
        <v>0</v>
      </c>
      <c r="R169" s="53">
        <v>0</v>
      </c>
      <c r="S169" s="54">
        <v>-1</v>
      </c>
    </row>
    <row r="170" spans="2:19" ht="15">
      <c r="B170" s="49" t="s">
        <v>223</v>
      </c>
      <c r="C170" s="50">
        <v>1892.686</v>
      </c>
      <c r="D170" s="51">
        <v>0.04813455415150694</v>
      </c>
      <c r="E170" s="52">
        <v>1894.696</v>
      </c>
      <c r="F170" s="53">
        <v>0.05361212261868452</v>
      </c>
      <c r="G170" s="54">
        <v>0.0010619828117288677</v>
      </c>
      <c r="H170" s="488"/>
      <c r="N170" s="49" t="s">
        <v>224</v>
      </c>
      <c r="O170" s="50">
        <v>1892.686</v>
      </c>
      <c r="P170" s="51">
        <v>0.04813455415150694</v>
      </c>
      <c r="Q170" s="52">
        <v>1894.696</v>
      </c>
      <c r="R170" s="53">
        <v>0.05361212261868452</v>
      </c>
      <c r="S170" s="54">
        <v>0.0010619828117288677</v>
      </c>
    </row>
    <row r="171" spans="2:19" ht="15">
      <c r="B171" s="49" t="s">
        <v>209</v>
      </c>
      <c r="C171" s="50">
        <v>34.01</v>
      </c>
      <c r="D171" s="51">
        <v>0.0008649380756727481</v>
      </c>
      <c r="E171" s="52">
        <v>8.859</v>
      </c>
      <c r="F171" s="53">
        <v>0.00025067335038387483</v>
      </c>
      <c r="G171" s="54">
        <v>-0.7395177888856219</v>
      </c>
      <c r="H171" s="488"/>
      <c r="N171" s="49" t="s">
        <v>210</v>
      </c>
      <c r="O171" s="50">
        <v>34.01</v>
      </c>
      <c r="P171" s="51">
        <v>0.0008649380756727481</v>
      </c>
      <c r="Q171" s="52">
        <v>8.859</v>
      </c>
      <c r="R171" s="53">
        <v>0.00025067335038387483</v>
      </c>
      <c r="S171" s="54">
        <v>-0.7395177888856219</v>
      </c>
    </row>
    <row r="172" spans="2:19" ht="15">
      <c r="B172" s="49" t="s">
        <v>225</v>
      </c>
      <c r="C172" s="50">
        <v>162.206</v>
      </c>
      <c r="D172" s="51">
        <v>0.004125202749267092</v>
      </c>
      <c r="E172" s="52">
        <v>186.571</v>
      </c>
      <c r="F172" s="53">
        <v>0.005279193775196965</v>
      </c>
      <c r="G172" s="54">
        <v>0.15021022650210236</v>
      </c>
      <c r="H172" s="488"/>
      <c r="N172" s="49" t="s">
        <v>226</v>
      </c>
      <c r="O172" s="50">
        <v>162.206</v>
      </c>
      <c r="P172" s="51">
        <v>0.004125202749267092</v>
      </c>
      <c r="Q172" s="52">
        <v>186.571</v>
      </c>
      <c r="R172" s="53">
        <v>0.005279193775196965</v>
      </c>
      <c r="S172" s="54">
        <v>0.15021022650210236</v>
      </c>
    </row>
    <row r="173" spans="2:19" ht="15.75" thickBot="1">
      <c r="B173" s="49" t="s">
        <v>227</v>
      </c>
      <c r="C173" s="50">
        <v>5167.139</v>
      </c>
      <c r="D173" s="51">
        <v>0.13141003420739808</v>
      </c>
      <c r="E173" s="52">
        <v>4975.621</v>
      </c>
      <c r="F173" s="53">
        <v>0.14078965868725205</v>
      </c>
      <c r="G173" s="54">
        <v>-0.037064611577122264</v>
      </c>
      <c r="H173" s="488"/>
      <c r="N173" s="49" t="s">
        <v>228</v>
      </c>
      <c r="O173" s="50">
        <v>5167.139</v>
      </c>
      <c r="P173" s="51">
        <v>0.13141003420739808</v>
      </c>
      <c r="Q173" s="52">
        <v>4975.621</v>
      </c>
      <c r="R173" s="53">
        <v>0.14078965868725205</v>
      </c>
      <c r="S173" s="54">
        <v>-0.037064611577122264</v>
      </c>
    </row>
    <row r="174" spans="2:19" ht="16.5" thickBot="1" thickTop="1">
      <c r="B174" s="37" t="s">
        <v>229</v>
      </c>
      <c r="C174" s="38">
        <v>25319.858</v>
      </c>
      <c r="D174" s="45">
        <v>0.6439314688276165</v>
      </c>
      <c r="E174" s="46">
        <v>21659.309</v>
      </c>
      <c r="F174" s="47">
        <v>0.6128695737701337</v>
      </c>
      <c r="G174" s="48">
        <v>-0.1445722562899049</v>
      </c>
      <c r="H174" s="488"/>
      <c r="N174" s="37" t="s">
        <v>230</v>
      </c>
      <c r="O174" s="38">
        <v>25319.858</v>
      </c>
      <c r="P174" s="45">
        <v>0.6439314688276165</v>
      </c>
      <c r="Q174" s="46">
        <v>21659.309</v>
      </c>
      <c r="R174" s="47">
        <v>0.6128695737701337</v>
      </c>
      <c r="S174" s="48">
        <v>-0.1445722562899049</v>
      </c>
    </row>
    <row r="175" spans="2:19" ht="18.75" thickBot="1" thickTop="1">
      <c r="B175" s="154" t="s">
        <v>231</v>
      </c>
      <c r="C175" s="60">
        <v>39320.734</v>
      </c>
      <c r="D175" s="155">
        <v>1</v>
      </c>
      <c r="E175" s="61">
        <v>35340.813</v>
      </c>
      <c r="F175" s="156">
        <v>1</v>
      </c>
      <c r="G175" s="157">
        <v>-0.10121685419198923</v>
      </c>
      <c r="H175" s="488"/>
      <c r="N175" s="154" t="s">
        <v>232</v>
      </c>
      <c r="O175" s="60">
        <v>39320.734</v>
      </c>
      <c r="P175" s="155">
        <v>1</v>
      </c>
      <c r="Q175" s="61">
        <v>35340.813</v>
      </c>
      <c r="R175" s="156">
        <v>1</v>
      </c>
      <c r="S175" s="157">
        <v>-0.10121685419198923</v>
      </c>
    </row>
    <row r="176" spans="2:19" ht="15.75" thickTop="1">
      <c r="B176" s="49" t="s">
        <v>233</v>
      </c>
      <c r="C176" s="50">
        <v>3451.843</v>
      </c>
      <c r="D176" s="51">
        <v>0.08778684039824892</v>
      </c>
      <c r="E176" s="52">
        <v>3766.269</v>
      </c>
      <c r="F176" s="53">
        <v>0.10656995921401127</v>
      </c>
      <c r="G176" s="54">
        <v>0.09108931084061478</v>
      </c>
      <c r="H176" s="488"/>
      <c r="N176" s="49" t="s">
        <v>234</v>
      </c>
      <c r="O176" s="50">
        <v>3451.843</v>
      </c>
      <c r="P176" s="51">
        <v>0.08778684039824892</v>
      </c>
      <c r="Q176" s="52">
        <v>3766.269</v>
      </c>
      <c r="R176" s="53">
        <v>0.10656995921401127</v>
      </c>
      <c r="S176" s="54">
        <v>0.09108931084061478</v>
      </c>
    </row>
    <row r="177" spans="2:19" ht="15">
      <c r="B177" s="49" t="s">
        <v>235</v>
      </c>
      <c r="C177" s="50">
        <v>-418.331</v>
      </c>
      <c r="D177" s="51">
        <v>-0.010638941785776432</v>
      </c>
      <c r="E177" s="52">
        <v>-98.339</v>
      </c>
      <c r="F177" s="53">
        <v>-0.0027825902024381836</v>
      </c>
      <c r="G177" s="54">
        <v>-0.7649253820539238</v>
      </c>
      <c r="H177" s="488"/>
      <c r="N177" s="49" t="s">
        <v>236</v>
      </c>
      <c r="O177" s="50">
        <v>-418.331</v>
      </c>
      <c r="P177" s="51">
        <v>-0.010638941785776432</v>
      </c>
      <c r="Q177" s="52">
        <v>-98.339</v>
      </c>
      <c r="R177" s="53">
        <v>-0.0027825902024381836</v>
      </c>
      <c r="S177" s="54">
        <v>-0.7649253820539238</v>
      </c>
    </row>
    <row r="178" spans="2:19" ht="15.75" thickBot="1">
      <c r="B178" s="49" t="s">
        <v>172</v>
      </c>
      <c r="C178" s="50">
        <v>1864.376</v>
      </c>
      <c r="D178" s="51">
        <v>0.04741457776449443</v>
      </c>
      <c r="E178" s="52">
        <v>1851.012</v>
      </c>
      <c r="F178" s="53">
        <v>0.05237604465975358</v>
      </c>
      <c r="G178" s="54">
        <v>-0.0071680819748806135</v>
      </c>
      <c r="H178" s="488"/>
      <c r="N178" s="49" t="s">
        <v>237</v>
      </c>
      <c r="O178" s="50">
        <v>1864.376</v>
      </c>
      <c r="P178" s="51">
        <v>0.04741457776449443</v>
      </c>
      <c r="Q178" s="52">
        <v>1851.012</v>
      </c>
      <c r="R178" s="53">
        <v>0.05237604465975358</v>
      </c>
      <c r="S178" s="54">
        <v>-0.0071680819748806135</v>
      </c>
    </row>
    <row r="179" spans="2:19" ht="16.5" thickBot="1" thickTop="1">
      <c r="B179" s="37" t="s">
        <v>39</v>
      </c>
      <c r="C179" s="38">
        <v>4897.888</v>
      </c>
      <c r="D179" s="45">
        <v>0.12456247637696694</v>
      </c>
      <c r="E179" s="46">
        <v>5518.942</v>
      </c>
      <c r="F179" s="47">
        <v>0.1561634136713267</v>
      </c>
      <c r="G179" s="48">
        <v>0.12680036783201243</v>
      </c>
      <c r="H179" s="488"/>
      <c r="N179" s="37" t="s">
        <v>41</v>
      </c>
      <c r="O179" s="38">
        <v>4897.888</v>
      </c>
      <c r="P179" s="45">
        <v>0.12456247637696694</v>
      </c>
      <c r="Q179" s="46">
        <v>5518.942</v>
      </c>
      <c r="R179" s="47">
        <v>0.1561634136713267</v>
      </c>
      <c r="S179" s="48">
        <v>0.12680036783201243</v>
      </c>
    </row>
    <row r="180" spans="2:19" ht="15.75" thickTop="1">
      <c r="B180" s="49" t="s">
        <v>238</v>
      </c>
      <c r="C180" s="50">
        <v>59.745</v>
      </c>
      <c r="D180" s="51">
        <v>0.001519427384036117</v>
      </c>
      <c r="E180" s="52">
        <v>60.152</v>
      </c>
      <c r="F180" s="53">
        <v>0.0017020547886094188</v>
      </c>
      <c r="G180" s="54">
        <v>0.006812285546907715</v>
      </c>
      <c r="H180" s="488"/>
      <c r="N180" s="49" t="s">
        <v>239</v>
      </c>
      <c r="O180" s="50">
        <v>59.745</v>
      </c>
      <c r="P180" s="51">
        <v>0.001519427384036117</v>
      </c>
      <c r="Q180" s="52">
        <v>60.152</v>
      </c>
      <c r="R180" s="53">
        <v>0.0017020547886094188</v>
      </c>
      <c r="S180" s="54">
        <v>0.006812285546907715</v>
      </c>
    </row>
    <row r="181" spans="2:19" ht="15">
      <c r="B181" s="49" t="s">
        <v>240</v>
      </c>
      <c r="C181" s="50">
        <v>6090.901</v>
      </c>
      <c r="D181" s="51">
        <v>0.15490303410918016</v>
      </c>
      <c r="E181" s="52">
        <v>7294.723</v>
      </c>
      <c r="F181" s="53">
        <v>0.20641072971354676</v>
      </c>
      <c r="G181" s="54">
        <v>0.19764268045072475</v>
      </c>
      <c r="H181" s="488"/>
      <c r="N181" s="49" t="s">
        <v>241</v>
      </c>
      <c r="O181" s="50">
        <v>6090.901</v>
      </c>
      <c r="P181" s="51">
        <v>0.15490303410918016</v>
      </c>
      <c r="Q181" s="52">
        <v>7294.723</v>
      </c>
      <c r="R181" s="53">
        <v>0.20641072971354676</v>
      </c>
      <c r="S181" s="54">
        <v>0.19764268045072475</v>
      </c>
    </row>
    <row r="182" spans="2:19" ht="15">
      <c r="B182" s="49" t="s">
        <v>242</v>
      </c>
      <c r="C182" s="50">
        <v>1268.739</v>
      </c>
      <c r="D182" s="51">
        <v>0.032266411913877295</v>
      </c>
      <c r="E182" s="52">
        <v>1369.96</v>
      </c>
      <c r="F182" s="53">
        <v>0.03876424687796514</v>
      </c>
      <c r="G182" s="54">
        <v>0.07978079021768858</v>
      </c>
      <c r="H182" s="488"/>
      <c r="N182" s="49" t="s">
        <v>243</v>
      </c>
      <c r="O182" s="50">
        <v>1268.739</v>
      </c>
      <c r="P182" s="51">
        <v>0.032266411913877295</v>
      </c>
      <c r="Q182" s="52">
        <v>1369.96</v>
      </c>
      <c r="R182" s="53">
        <v>0.03876424687796514</v>
      </c>
      <c r="S182" s="54">
        <v>0.07978079021768858</v>
      </c>
    </row>
    <row r="183" spans="2:19" ht="15">
      <c r="B183" s="49" t="s">
        <v>244</v>
      </c>
      <c r="C183" s="50">
        <v>1763.509</v>
      </c>
      <c r="D183" s="51">
        <v>0.04484934080833792</v>
      </c>
      <c r="E183" s="52">
        <v>1564.887</v>
      </c>
      <c r="F183" s="53">
        <v>0.04427988116741966</v>
      </c>
      <c r="G183" s="54">
        <v>-0.1126288553106336</v>
      </c>
      <c r="H183" s="488"/>
      <c r="N183" s="49" t="s">
        <v>245</v>
      </c>
      <c r="O183" s="50">
        <v>1763.509</v>
      </c>
      <c r="P183" s="51">
        <v>0.04484934080833792</v>
      </c>
      <c r="Q183" s="52">
        <v>1564.887</v>
      </c>
      <c r="R183" s="53">
        <v>0.04427988116741966</v>
      </c>
      <c r="S183" s="54">
        <v>-0.1126288553106336</v>
      </c>
    </row>
    <row r="184" spans="2:19" ht="15">
      <c r="B184" s="49" t="s">
        <v>246</v>
      </c>
      <c r="C184" s="50">
        <v>196.758</v>
      </c>
      <c r="D184" s="51">
        <v>0.005003924901300165</v>
      </c>
      <c r="E184" s="52">
        <v>99.541</v>
      </c>
      <c r="F184" s="53">
        <v>0.002816601870477626</v>
      </c>
      <c r="G184" s="54">
        <v>-0.4940942680856687</v>
      </c>
      <c r="H184" s="488"/>
      <c r="N184" s="49" t="s">
        <v>247</v>
      </c>
      <c r="O184" s="50">
        <v>196.758</v>
      </c>
      <c r="P184" s="51">
        <v>0.005003924901300165</v>
      </c>
      <c r="Q184" s="52">
        <v>99.541</v>
      </c>
      <c r="R184" s="53">
        <v>0.002816601870477626</v>
      </c>
      <c r="S184" s="54">
        <v>-0.4940942680856687</v>
      </c>
    </row>
    <row r="185" spans="2:19" ht="15.75" thickBot="1">
      <c r="B185" s="49" t="s">
        <v>248</v>
      </c>
      <c r="C185" s="50">
        <v>155.301</v>
      </c>
      <c r="D185" s="51">
        <v>0.0039495956509865765</v>
      </c>
      <c r="E185" s="52">
        <v>148.999</v>
      </c>
      <c r="F185" s="53">
        <v>0.004216060337944121</v>
      </c>
      <c r="G185" s="54">
        <v>-0.04057926220694008</v>
      </c>
      <c r="H185" s="488"/>
      <c r="N185" s="49" t="s">
        <v>249</v>
      </c>
      <c r="O185" s="50">
        <v>155.301</v>
      </c>
      <c r="P185" s="51">
        <v>0.0039495956509865765</v>
      </c>
      <c r="Q185" s="52">
        <v>148.999</v>
      </c>
      <c r="R185" s="53">
        <v>0.004216060337944121</v>
      </c>
      <c r="S185" s="54">
        <v>-0.04057926220694008</v>
      </c>
    </row>
    <row r="186" spans="2:19" ht="16.5" thickBot="1" thickTop="1">
      <c r="B186" s="37" t="s">
        <v>250</v>
      </c>
      <c r="C186" s="38">
        <v>9534.953</v>
      </c>
      <c r="D186" s="45">
        <v>0.24249173476771824</v>
      </c>
      <c r="E186" s="46">
        <v>10538.261999999999</v>
      </c>
      <c r="F186" s="47">
        <v>0.2981895747559627</v>
      </c>
      <c r="G186" s="48">
        <v>0.10522432569935058</v>
      </c>
      <c r="H186" s="488"/>
      <c r="N186" s="37" t="s">
        <v>251</v>
      </c>
      <c r="O186" s="38">
        <v>9534.953</v>
      </c>
      <c r="P186" s="45">
        <v>0.24249173476771824</v>
      </c>
      <c r="Q186" s="46">
        <v>10538.261999999999</v>
      </c>
      <c r="R186" s="47">
        <v>0.2981895747559627</v>
      </c>
      <c r="S186" s="48">
        <v>0.10522432569935058</v>
      </c>
    </row>
    <row r="187" spans="2:19" ht="15.75" thickTop="1">
      <c r="B187" s="49" t="s">
        <v>252</v>
      </c>
      <c r="C187" s="50">
        <v>2890.647</v>
      </c>
      <c r="D187" s="51">
        <v>0.07351457376151728</v>
      </c>
      <c r="E187" s="52">
        <v>577.601</v>
      </c>
      <c r="F187" s="53">
        <v>0.016343738328826785</v>
      </c>
      <c r="G187" s="54">
        <v>-0.8001827964466086</v>
      </c>
      <c r="H187" s="488"/>
      <c r="N187" s="49" t="s">
        <v>253</v>
      </c>
      <c r="O187" s="50">
        <v>2890.647</v>
      </c>
      <c r="P187" s="51">
        <v>0.07351457376151728</v>
      </c>
      <c r="Q187" s="52">
        <v>577.601</v>
      </c>
      <c r="R187" s="53">
        <v>0.016343738328826785</v>
      </c>
      <c r="S187" s="54">
        <v>-0.8001827964466086</v>
      </c>
    </row>
    <row r="188" spans="2:19" ht="15">
      <c r="B188" s="49" t="s">
        <v>254</v>
      </c>
      <c r="C188" s="50">
        <v>1342.22</v>
      </c>
      <c r="D188" s="51">
        <v>0.034135171535709385</v>
      </c>
      <c r="E188" s="52">
        <v>1088.489</v>
      </c>
      <c r="F188" s="53">
        <v>0.030799772489670793</v>
      </c>
      <c r="G188" s="54">
        <v>-0.1890383096660756</v>
      </c>
      <c r="H188" s="488"/>
      <c r="N188" s="49" t="s">
        <v>255</v>
      </c>
      <c r="O188" s="50">
        <v>1342.22</v>
      </c>
      <c r="P188" s="51">
        <v>0.034135171535709385</v>
      </c>
      <c r="Q188" s="52">
        <v>1088.489</v>
      </c>
      <c r="R188" s="53">
        <v>0.030799772489670793</v>
      </c>
      <c r="S188" s="54">
        <v>-0.1890383096660756</v>
      </c>
    </row>
    <row r="189" spans="2:19" ht="15">
      <c r="B189" s="49" t="s">
        <v>256</v>
      </c>
      <c r="C189" s="50">
        <v>6203.509</v>
      </c>
      <c r="D189" s="51">
        <v>0.15776686671210158</v>
      </c>
      <c r="E189" s="52">
        <v>3522.062</v>
      </c>
      <c r="F189" s="53">
        <v>0.09965990312673338</v>
      </c>
      <c r="G189" s="54">
        <v>-0.4322468138597042</v>
      </c>
      <c r="H189" s="488"/>
      <c r="N189" s="49" t="s">
        <v>257</v>
      </c>
      <c r="O189" s="50">
        <v>6203.509</v>
      </c>
      <c r="P189" s="51">
        <v>0.15776686671210158</v>
      </c>
      <c r="Q189" s="52">
        <v>3522.062</v>
      </c>
      <c r="R189" s="53">
        <v>0.09965990312673338</v>
      </c>
      <c r="S189" s="54">
        <v>-0.4322468138597042</v>
      </c>
    </row>
    <row r="190" spans="2:19" ht="15">
      <c r="B190" s="49" t="s">
        <v>246</v>
      </c>
      <c r="C190" s="50">
        <v>78.258</v>
      </c>
      <c r="D190" s="51">
        <v>0.001990247689679445</v>
      </c>
      <c r="E190" s="52">
        <v>73.792</v>
      </c>
      <c r="F190" s="53">
        <v>0.002088010821935534</v>
      </c>
      <c r="G190" s="54">
        <v>-0.05706764803598352</v>
      </c>
      <c r="H190" s="488"/>
      <c r="N190" s="49" t="s">
        <v>247</v>
      </c>
      <c r="O190" s="50">
        <v>78.258</v>
      </c>
      <c r="P190" s="51">
        <v>0.001990247689679445</v>
      </c>
      <c r="Q190" s="52">
        <v>73.792</v>
      </c>
      <c r="R190" s="53">
        <v>0.002088010821935534</v>
      </c>
      <c r="S190" s="54">
        <v>-0.05706764803598352</v>
      </c>
    </row>
    <row r="191" spans="2:19" ht="15">
      <c r="B191" s="49" t="s">
        <v>258</v>
      </c>
      <c r="C191" s="50">
        <v>13962.195</v>
      </c>
      <c r="D191" s="51">
        <v>0.355084800807635</v>
      </c>
      <c r="E191" s="52">
        <v>13692.711</v>
      </c>
      <c r="F191" s="53">
        <v>0.38744753834610424</v>
      </c>
      <c r="G191" s="54">
        <v>-0.019300976673080394</v>
      </c>
      <c r="H191" s="488"/>
      <c r="N191" s="49" t="s">
        <v>259</v>
      </c>
      <c r="O191" s="50">
        <v>13962.195</v>
      </c>
      <c r="P191" s="51">
        <v>0.355084800807635</v>
      </c>
      <c r="Q191" s="52">
        <v>13692.711</v>
      </c>
      <c r="R191" s="53">
        <v>0.38744753834610424</v>
      </c>
      <c r="S191" s="54">
        <v>-0.019300976673080394</v>
      </c>
    </row>
    <row r="192" spans="2:19" ht="15.75" thickBot="1">
      <c r="B192" s="49" t="s">
        <v>260</v>
      </c>
      <c r="C192" s="50">
        <v>411.064</v>
      </c>
      <c r="D192" s="51">
        <v>0.010454128348672232</v>
      </c>
      <c r="E192" s="52">
        <v>328.954</v>
      </c>
      <c r="F192" s="53">
        <v>0.009308048459439798</v>
      </c>
      <c r="G192" s="54">
        <v>-0.199749917287819</v>
      </c>
      <c r="H192" s="489"/>
      <c r="N192" s="49" t="s">
        <v>261</v>
      </c>
      <c r="O192" s="50">
        <v>411.064</v>
      </c>
      <c r="P192" s="51">
        <v>0.010454128348672232</v>
      </c>
      <c r="Q192" s="52">
        <v>328.954</v>
      </c>
      <c r="R192" s="53">
        <v>0.009308048459439798</v>
      </c>
      <c r="S192" s="54">
        <v>-0.199749917287819</v>
      </c>
    </row>
    <row r="193" spans="2:19" ht="16.5" thickBot="1" thickTop="1">
      <c r="B193" s="37" t="s">
        <v>262</v>
      </c>
      <c r="C193" s="38">
        <v>24887.892999999996</v>
      </c>
      <c r="D193" s="45">
        <v>0.6329457888553148</v>
      </c>
      <c r="E193" s="46">
        <v>19283.609</v>
      </c>
      <c r="F193" s="47">
        <v>0.5456470115727106</v>
      </c>
      <c r="G193" s="48">
        <v>-0.22518113526122907</v>
      </c>
      <c r="H193" s="489"/>
      <c r="N193" s="37" t="s">
        <v>263</v>
      </c>
      <c r="O193" s="38">
        <v>24887.892999999996</v>
      </c>
      <c r="P193" s="45">
        <v>0.6329457888553148</v>
      </c>
      <c r="Q193" s="46">
        <v>19283.609</v>
      </c>
      <c r="R193" s="47">
        <v>0.5456470115727106</v>
      </c>
      <c r="S193" s="48">
        <v>-0.22518113526122907</v>
      </c>
    </row>
    <row r="194" spans="2:19" ht="18.75" thickBot="1" thickTop="1">
      <c r="B194" s="154" t="s">
        <v>264</v>
      </c>
      <c r="C194" s="60">
        <v>39320.734</v>
      </c>
      <c r="D194" s="155">
        <v>1</v>
      </c>
      <c r="E194" s="61">
        <v>35340.813</v>
      </c>
      <c r="F194" s="156">
        <v>1</v>
      </c>
      <c r="G194" s="157">
        <v>-0.10121685419198923</v>
      </c>
      <c r="N194" s="154" t="s">
        <v>265</v>
      </c>
      <c r="O194" s="60">
        <v>39320.734</v>
      </c>
      <c r="P194" s="155">
        <v>1</v>
      </c>
      <c r="Q194" s="61">
        <v>35340.813</v>
      </c>
      <c r="R194" s="156">
        <v>1</v>
      </c>
      <c r="S194" s="157">
        <v>-0.10121685419198923</v>
      </c>
    </row>
    <row r="195" ht="15" thickBot="1" thickTop="1"/>
    <row r="196" spans="2:19" ht="21.75" thickBot="1" thickTop="1">
      <c r="B196" s="1" t="s">
        <v>0</v>
      </c>
      <c r="C196" s="2"/>
      <c r="D196" s="2"/>
      <c r="E196" s="2"/>
      <c r="F196" s="2"/>
      <c r="G196" s="3" t="s">
        <v>42</v>
      </c>
      <c r="H196" s="490"/>
      <c r="N196" s="1" t="s">
        <v>0</v>
      </c>
      <c r="O196" s="2"/>
      <c r="P196" s="2"/>
      <c r="Q196" s="2"/>
      <c r="R196" s="2"/>
      <c r="S196" s="3" t="s">
        <v>43</v>
      </c>
    </row>
    <row r="197" spans="2:19" ht="16.5" thickBot="1" thickTop="1">
      <c r="B197" s="158" t="s">
        <v>2</v>
      </c>
      <c r="C197" s="159">
        <v>41909</v>
      </c>
      <c r="D197" s="159">
        <v>42001</v>
      </c>
      <c r="E197" s="159">
        <v>42093</v>
      </c>
      <c r="F197" s="159">
        <v>42185</v>
      </c>
      <c r="G197" s="160">
        <v>42277</v>
      </c>
      <c r="H197" s="490"/>
      <c r="N197" s="158" t="s">
        <v>5</v>
      </c>
      <c r="O197" s="170">
        <v>41909</v>
      </c>
      <c r="P197" s="170">
        <v>42001</v>
      </c>
      <c r="Q197" s="171">
        <v>42093</v>
      </c>
      <c r="R197" s="170">
        <v>42185</v>
      </c>
      <c r="S197" s="172">
        <v>42277</v>
      </c>
    </row>
    <row r="198" spans="2:19" ht="15.75" thickTop="1">
      <c r="B198" s="161" t="s">
        <v>25</v>
      </c>
      <c r="C198" s="162">
        <v>-345.79999999999814</v>
      </c>
      <c r="D198" s="162">
        <v>-585.0000000000014</v>
      </c>
      <c r="E198" s="162">
        <v>-289.20000000000147</v>
      </c>
      <c r="F198" s="162">
        <v>-1043.2</v>
      </c>
      <c r="G198" s="163">
        <v>-1086.0000000000018</v>
      </c>
      <c r="H198" s="488"/>
      <c r="N198" s="161" t="s">
        <v>29</v>
      </c>
      <c r="O198" s="162">
        <v>-345.79999999999814</v>
      </c>
      <c r="P198" s="162">
        <v>-585.0000000000014</v>
      </c>
      <c r="Q198" s="162">
        <v>-289.20000000000147</v>
      </c>
      <c r="R198" s="162">
        <v>-1043.2</v>
      </c>
      <c r="S198" s="163">
        <v>-1086.0000000000018</v>
      </c>
    </row>
    <row r="199" spans="2:19" ht="15">
      <c r="B199" s="161" t="s">
        <v>26</v>
      </c>
      <c r="C199" s="162">
        <v>-758.5</v>
      </c>
      <c r="D199" s="162">
        <v>-866.6000000000004</v>
      </c>
      <c r="E199" s="162">
        <v>-273.39999999999975</v>
      </c>
      <c r="F199" s="162">
        <v>-731.7</v>
      </c>
      <c r="G199" s="163">
        <v>-340.3999999999995</v>
      </c>
      <c r="H199" s="488"/>
      <c r="N199" s="161" t="s">
        <v>30</v>
      </c>
      <c r="O199" s="162">
        <v>-758.5</v>
      </c>
      <c r="P199" s="162">
        <v>-866.6000000000004</v>
      </c>
      <c r="Q199" s="162">
        <v>-273.39999999999975</v>
      </c>
      <c r="R199" s="162">
        <v>-731.7</v>
      </c>
      <c r="S199" s="163">
        <v>-340.3999999999995</v>
      </c>
    </row>
    <row r="200" spans="2:19" ht="15">
      <c r="B200" s="161" t="s">
        <v>27</v>
      </c>
      <c r="C200" s="162">
        <v>179.7</v>
      </c>
      <c r="D200" s="162">
        <v>88.4</v>
      </c>
      <c r="E200" s="162">
        <v>186.40000000000012</v>
      </c>
      <c r="F200" s="162">
        <v>136.2</v>
      </c>
      <c r="G200" s="163">
        <v>229.59999999999997</v>
      </c>
      <c r="H200" s="488"/>
      <c r="N200" s="161" t="s">
        <v>31</v>
      </c>
      <c r="O200" s="162">
        <v>179.7</v>
      </c>
      <c r="P200" s="162">
        <v>88.4</v>
      </c>
      <c r="Q200" s="162">
        <v>186.40000000000012</v>
      </c>
      <c r="R200" s="162">
        <v>136.2</v>
      </c>
      <c r="S200" s="163">
        <v>229.59999999999997</v>
      </c>
    </row>
    <row r="201" spans="2:19" ht="15.75" thickBot="1">
      <c r="B201" s="164" t="s">
        <v>266</v>
      </c>
      <c r="C201" s="165">
        <v>47.40000000000005</v>
      </c>
      <c r="D201" s="165">
        <v>7.400000000000318</v>
      </c>
      <c r="E201" s="165">
        <v>-31.999999999999915</v>
      </c>
      <c r="F201" s="165">
        <v>-112.09999999999997</v>
      </c>
      <c r="G201" s="166">
        <v>-13.60000000000008</v>
      </c>
      <c r="H201" s="488"/>
      <c r="N201" s="164" t="s">
        <v>187</v>
      </c>
      <c r="O201" s="165">
        <v>47.40000000000005</v>
      </c>
      <c r="P201" s="165">
        <v>7.400000000000318</v>
      </c>
      <c r="Q201" s="165">
        <v>-31.999999999999915</v>
      </c>
      <c r="R201" s="165">
        <v>-112.09999999999997</v>
      </c>
      <c r="S201" s="166">
        <v>-13.60000000000008</v>
      </c>
    </row>
    <row r="202" spans="2:19" ht="16.5" thickBot="1" thickTop="1">
      <c r="B202" s="167" t="s">
        <v>15</v>
      </c>
      <c r="C202" s="168">
        <v>-877.199999999998</v>
      </c>
      <c r="D202" s="168">
        <v>-1355.8000000000013</v>
      </c>
      <c r="E202" s="168">
        <v>-408.20000000000107</v>
      </c>
      <c r="F202" s="168">
        <v>-1750.8</v>
      </c>
      <c r="G202" s="169">
        <v>-1210.4000000000017</v>
      </c>
      <c r="H202" s="488"/>
      <c r="N202" s="167" t="s">
        <v>15</v>
      </c>
      <c r="O202" s="168">
        <v>-877.199999999998</v>
      </c>
      <c r="P202" s="168">
        <v>-1355.8000000000013</v>
      </c>
      <c r="Q202" s="168">
        <v>-408.20000000000107</v>
      </c>
      <c r="R202" s="168">
        <v>-1750.8</v>
      </c>
      <c r="S202" s="169">
        <v>-1210.4000000000017</v>
      </c>
    </row>
    <row r="203" ht="15" thickBot="1" thickTop="1"/>
    <row r="204" spans="2:17" ht="21.75" thickBot="1" thickTop="1">
      <c r="B204" s="1" t="s">
        <v>0</v>
      </c>
      <c r="C204" s="2"/>
      <c r="D204" s="2"/>
      <c r="E204" s="3" t="s">
        <v>39</v>
      </c>
      <c r="F204" s="492"/>
      <c r="H204" s="490"/>
      <c r="N204" s="1" t="s">
        <v>0</v>
      </c>
      <c r="O204" s="2"/>
      <c r="P204" s="2"/>
      <c r="Q204" s="3" t="s">
        <v>41</v>
      </c>
    </row>
    <row r="205" spans="2:17" ht="18.75" thickBot="1" thickTop="1">
      <c r="B205" s="173" t="s">
        <v>2</v>
      </c>
      <c r="C205" s="174">
        <v>42004</v>
      </c>
      <c r="D205" s="175">
        <v>42277</v>
      </c>
      <c r="E205" s="70" t="s">
        <v>74</v>
      </c>
      <c r="F205" s="491"/>
      <c r="N205" s="158" t="s">
        <v>5</v>
      </c>
      <c r="O205" s="170">
        <v>42004</v>
      </c>
      <c r="P205" s="180">
        <v>42277</v>
      </c>
      <c r="Q205" s="70" t="s">
        <v>74</v>
      </c>
    </row>
    <row r="206" spans="2:17" ht="15.75" thickTop="1">
      <c r="B206" s="161" t="s">
        <v>233</v>
      </c>
      <c r="C206" s="162">
        <v>3451.843</v>
      </c>
      <c r="D206" s="176">
        <v>3766.269</v>
      </c>
      <c r="E206" s="54">
        <v>0.09108931084061478</v>
      </c>
      <c r="F206" s="493"/>
      <c r="N206" s="161" t="s">
        <v>234</v>
      </c>
      <c r="O206" s="162">
        <v>3451.843</v>
      </c>
      <c r="P206" s="176">
        <v>3766.269</v>
      </c>
      <c r="Q206" s="54">
        <v>0.09108931084061478</v>
      </c>
    </row>
    <row r="207" spans="2:17" ht="15">
      <c r="B207" s="161" t="s">
        <v>235</v>
      </c>
      <c r="C207" s="162">
        <v>-418.331</v>
      </c>
      <c r="D207" s="177">
        <v>-98.339</v>
      </c>
      <c r="E207" s="54">
        <v>-0.7649253820539238</v>
      </c>
      <c r="F207" s="494"/>
      <c r="N207" s="161" t="s">
        <v>267</v>
      </c>
      <c r="O207" s="162">
        <v>-418.331</v>
      </c>
      <c r="P207" s="177">
        <v>-98.339</v>
      </c>
      <c r="Q207" s="54">
        <v>-0.7649253820539238</v>
      </c>
    </row>
    <row r="208" spans="2:17" ht="15.75" thickBot="1">
      <c r="B208" s="161" t="s">
        <v>172</v>
      </c>
      <c r="C208" s="162">
        <v>1864.376</v>
      </c>
      <c r="D208" s="178">
        <v>1851.012</v>
      </c>
      <c r="E208" s="54">
        <v>-0.0071680819748806135</v>
      </c>
      <c r="F208" s="491"/>
      <c r="N208" s="161" t="s">
        <v>237</v>
      </c>
      <c r="O208" s="162">
        <v>1864.376</v>
      </c>
      <c r="P208" s="178">
        <v>1851.012</v>
      </c>
      <c r="Q208" s="54">
        <v>-0.0071680819748806135</v>
      </c>
    </row>
    <row r="209" spans="2:17" ht="16.5" thickBot="1" thickTop="1">
      <c r="B209" s="37" t="s">
        <v>39</v>
      </c>
      <c r="C209" s="38">
        <v>4897.888</v>
      </c>
      <c r="D209" s="179">
        <v>5518.942</v>
      </c>
      <c r="E209" s="48">
        <v>0.12680036783201243</v>
      </c>
      <c r="F209" s="495"/>
      <c r="N209" s="37" t="s">
        <v>41</v>
      </c>
      <c r="O209" s="38">
        <v>4897.888</v>
      </c>
      <c r="P209" s="179">
        <v>5518.942</v>
      </c>
      <c r="Q209" s="48">
        <v>0.12680036783201243</v>
      </c>
    </row>
    <row r="210" ht="15" thickBot="1" thickTop="1"/>
    <row r="211" spans="2:19" ht="21.75" customHeight="1" thickTop="1">
      <c r="B211" s="1" t="s">
        <v>44</v>
      </c>
      <c r="C211" s="2"/>
      <c r="D211" s="631" t="s">
        <v>25</v>
      </c>
      <c r="E211" s="661" t="s">
        <v>27</v>
      </c>
      <c r="F211" s="661" t="s">
        <v>26</v>
      </c>
      <c r="G211" s="661" t="s">
        <v>45</v>
      </c>
      <c r="H211" s="665" t="s">
        <v>0</v>
      </c>
      <c r="J211" s="85"/>
      <c r="N211" s="1" t="s">
        <v>268</v>
      </c>
      <c r="O211" s="629" t="s">
        <v>29</v>
      </c>
      <c r="P211" s="629" t="s">
        <v>30</v>
      </c>
      <c r="Q211" s="629" t="s">
        <v>269</v>
      </c>
      <c r="R211" s="618" t="s">
        <v>270</v>
      </c>
      <c r="S211" s="627" t="s">
        <v>0</v>
      </c>
    </row>
    <row r="212" spans="2:19" ht="23.25" customHeight="1" thickBot="1">
      <c r="B212" s="181">
        <v>41639</v>
      </c>
      <c r="C212" s="29"/>
      <c r="D212" s="632">
        <v>0</v>
      </c>
      <c r="E212" s="662">
        <v>0</v>
      </c>
      <c r="F212" s="662">
        <v>0</v>
      </c>
      <c r="G212" s="662">
        <v>0</v>
      </c>
      <c r="H212" s="666">
        <v>0</v>
      </c>
      <c r="J212" s="85"/>
      <c r="N212" s="190">
        <v>42277</v>
      </c>
      <c r="O212" s="630"/>
      <c r="P212" s="630"/>
      <c r="Q212" s="630"/>
      <c r="R212" s="619"/>
      <c r="S212" s="628"/>
    </row>
    <row r="213" spans="2:19" ht="15.75" thickTop="1">
      <c r="B213" s="136" t="s">
        <v>271</v>
      </c>
      <c r="C213" s="55"/>
      <c r="D213" s="50">
        <v>842.49611909</v>
      </c>
      <c r="E213" s="50">
        <v>322.85685932000007</v>
      </c>
      <c r="F213" s="50">
        <v>941.84591019</v>
      </c>
      <c r="G213" s="50">
        <v>1797.138728</v>
      </c>
      <c r="H213" s="182">
        <v>3904.3376166</v>
      </c>
      <c r="J213" s="85"/>
      <c r="N213" s="191" t="s">
        <v>272</v>
      </c>
      <c r="O213" s="50">
        <v>842.49611909</v>
      </c>
      <c r="P213" s="50">
        <v>322.85685932000007</v>
      </c>
      <c r="Q213" s="50">
        <v>941.84591019</v>
      </c>
      <c r="R213" s="50">
        <v>1797.138728</v>
      </c>
      <c r="S213" s="182">
        <v>3904.3376166</v>
      </c>
    </row>
    <row r="214" spans="2:19" ht="21.75" customHeight="1" thickBot="1">
      <c r="B214" s="136" t="s">
        <v>273</v>
      </c>
      <c r="C214" s="85"/>
      <c r="D214" s="50">
        <v>860.6200431000001</v>
      </c>
      <c r="E214" s="50">
        <v>807.02120099</v>
      </c>
      <c r="F214" s="50">
        <v>337.00081086</v>
      </c>
      <c r="G214" s="50">
        <v>304.89511599999935</v>
      </c>
      <c r="H214" s="182">
        <v>2309.5371709499996</v>
      </c>
      <c r="J214" s="85"/>
      <c r="N214" s="136" t="s">
        <v>274</v>
      </c>
      <c r="O214" s="50">
        <v>860.6200431000001</v>
      </c>
      <c r="P214" s="50">
        <v>807.02120099</v>
      </c>
      <c r="Q214" s="50">
        <v>337.00081086</v>
      </c>
      <c r="R214" s="50">
        <v>304.89511599999935</v>
      </c>
      <c r="S214" s="182">
        <v>2309.5371709499996</v>
      </c>
    </row>
    <row r="215" spans="2:19" ht="16.5" customHeight="1" thickBot="1" thickTop="1">
      <c r="B215" s="37" t="s">
        <v>275</v>
      </c>
      <c r="C215" s="38"/>
      <c r="D215" s="38">
        <v>1703.11616219</v>
      </c>
      <c r="E215" s="38">
        <v>1129.8780603100001</v>
      </c>
      <c r="F215" s="38">
        <v>1278.84672105</v>
      </c>
      <c r="G215" s="38">
        <v>2102.033843999999</v>
      </c>
      <c r="H215" s="183">
        <v>6213.874787549999</v>
      </c>
      <c r="J215" s="85"/>
      <c r="N215" s="37" t="s">
        <v>276</v>
      </c>
      <c r="O215" s="38">
        <v>1703.11616219</v>
      </c>
      <c r="P215" s="38">
        <v>1129.8780603100001</v>
      </c>
      <c r="Q215" s="38">
        <v>1278.84672105</v>
      </c>
      <c r="R215" s="38">
        <v>2102.033843999999</v>
      </c>
      <c r="S215" s="183">
        <v>6213.874787549999</v>
      </c>
    </row>
    <row r="216" spans="2:19" ht="15.75" thickTop="1">
      <c r="B216" s="136" t="s">
        <v>277</v>
      </c>
      <c r="C216" s="55"/>
      <c r="D216" s="50">
        <v>2329.8611783499996</v>
      </c>
      <c r="E216" s="50">
        <v>0</v>
      </c>
      <c r="F216" s="50">
        <v>0.23895835</v>
      </c>
      <c r="G216" s="50">
        <v>1477.3607516300003</v>
      </c>
      <c r="H216" s="182">
        <v>3807.4608883299998</v>
      </c>
      <c r="J216" s="85"/>
      <c r="N216" s="191" t="s">
        <v>278</v>
      </c>
      <c r="O216" s="50">
        <v>2329.8611783499996</v>
      </c>
      <c r="P216" s="50">
        <v>0</v>
      </c>
      <c r="Q216" s="50">
        <v>0.23895835</v>
      </c>
      <c r="R216" s="50">
        <v>1477.3607516300003</v>
      </c>
      <c r="S216" s="182">
        <v>3807.4608883299998</v>
      </c>
    </row>
    <row r="217" spans="2:19" ht="21.75" customHeight="1" thickBot="1">
      <c r="B217" s="136" t="s">
        <v>279</v>
      </c>
      <c r="C217" s="85"/>
      <c r="D217" s="50">
        <v>206.3472389</v>
      </c>
      <c r="E217" s="50">
        <v>17.79231523</v>
      </c>
      <c r="F217" s="50">
        <v>322.0399362</v>
      </c>
      <c r="G217" s="50">
        <v>0</v>
      </c>
      <c r="H217" s="182">
        <v>546.17949033</v>
      </c>
      <c r="J217" s="85"/>
      <c r="N217" s="136" t="s">
        <v>280</v>
      </c>
      <c r="O217" s="50">
        <v>206.3472389</v>
      </c>
      <c r="P217" s="50">
        <v>17.79231523</v>
      </c>
      <c r="Q217" s="50">
        <v>322.0399362</v>
      </c>
      <c r="R217" s="50">
        <v>0</v>
      </c>
      <c r="S217" s="182">
        <v>546.17949033</v>
      </c>
    </row>
    <row r="218" spans="2:19" ht="16.5" customHeight="1" thickBot="1" thickTop="1">
      <c r="B218" s="37" t="s">
        <v>281</v>
      </c>
      <c r="C218" s="38"/>
      <c r="D218" s="38">
        <v>89.87342645</v>
      </c>
      <c r="E218" s="38">
        <v>90.78320972</v>
      </c>
      <c r="F218" s="38">
        <v>0.26073157999999996</v>
      </c>
      <c r="G218" s="38">
        <v>0</v>
      </c>
      <c r="H218" s="183">
        <v>180.91736775</v>
      </c>
      <c r="J218" s="85"/>
      <c r="N218" s="37" t="s">
        <v>282</v>
      </c>
      <c r="O218" s="38">
        <v>89.87342645</v>
      </c>
      <c r="P218" s="38">
        <v>90.78320972</v>
      </c>
      <c r="Q218" s="38">
        <v>0.26073157999999996</v>
      </c>
      <c r="R218" s="38">
        <v>0</v>
      </c>
      <c r="S218" s="183">
        <v>180.91736775</v>
      </c>
    </row>
    <row r="219" spans="2:19" ht="15.75" thickTop="1">
      <c r="B219" s="136" t="s">
        <v>283</v>
      </c>
      <c r="C219" s="85"/>
      <c r="D219" s="50">
        <v>4329.19800589</v>
      </c>
      <c r="E219" s="50">
        <v>1238.4535852600002</v>
      </c>
      <c r="F219" s="50">
        <v>1601.3863471800003</v>
      </c>
      <c r="G219" s="50">
        <v>3579.3945956299995</v>
      </c>
      <c r="H219" s="182">
        <v>10748.43253396</v>
      </c>
      <c r="J219" s="85"/>
      <c r="N219" s="136" t="s">
        <v>284</v>
      </c>
      <c r="O219" s="50">
        <v>4329.19800589</v>
      </c>
      <c r="P219" s="50">
        <v>1238.4535852600002</v>
      </c>
      <c r="Q219" s="50">
        <v>1601.3863471800003</v>
      </c>
      <c r="R219" s="50">
        <v>3579.3945956299995</v>
      </c>
      <c r="S219" s="182">
        <v>10748.43253396</v>
      </c>
    </row>
    <row r="220" spans="2:19" ht="15">
      <c r="B220" s="136" t="s">
        <v>285</v>
      </c>
      <c r="C220" s="85"/>
      <c r="D220" s="50">
        <v>-112.01238601000001</v>
      </c>
      <c r="E220" s="50">
        <v>1.6910746000000003</v>
      </c>
      <c r="F220" s="50">
        <v>41.80649141</v>
      </c>
      <c r="G220" s="50">
        <v>-12.383544089999972</v>
      </c>
      <c r="H220" s="182">
        <v>-80.89836408999999</v>
      </c>
      <c r="J220" s="496"/>
      <c r="N220" s="136" t="s">
        <v>286</v>
      </c>
      <c r="O220" s="50">
        <v>-112.01238601000001</v>
      </c>
      <c r="P220" s="50">
        <v>1.6910746000000003</v>
      </c>
      <c r="Q220" s="50">
        <v>41.80649141</v>
      </c>
      <c r="R220" s="50">
        <v>-12.383544089999972</v>
      </c>
      <c r="S220" s="182">
        <v>-80.89836408999999</v>
      </c>
    </row>
    <row r="221" spans="2:19" ht="15.75" thickBot="1">
      <c r="B221" s="136" t="s">
        <v>287</v>
      </c>
      <c r="C221" s="85"/>
      <c r="D221" s="50">
        <v>4217.18561988</v>
      </c>
      <c r="E221" s="50">
        <v>1240.1446598600003</v>
      </c>
      <c r="F221" s="50">
        <v>1643.1928385900003</v>
      </c>
      <c r="G221" s="50">
        <v>3567.0110515399997</v>
      </c>
      <c r="H221" s="182">
        <v>10667.53416987</v>
      </c>
      <c r="J221" s="85"/>
      <c r="N221" s="136" t="s">
        <v>288</v>
      </c>
      <c r="O221" s="50">
        <v>4217.18561988</v>
      </c>
      <c r="P221" s="50">
        <v>1240.1446598600003</v>
      </c>
      <c r="Q221" s="50">
        <v>1643.1928385900003</v>
      </c>
      <c r="R221" s="50">
        <v>3567.0110515399997</v>
      </c>
      <c r="S221" s="182">
        <v>10667.53416987</v>
      </c>
    </row>
    <row r="222" spans="2:19" ht="16.5" customHeight="1" thickBot="1" thickTop="1">
      <c r="B222" s="37" t="s">
        <v>289</v>
      </c>
      <c r="C222" s="38"/>
      <c r="D222" s="38">
        <v>693.50504992</v>
      </c>
      <c r="E222" s="38">
        <v>143.06855942</v>
      </c>
      <c r="F222" s="38">
        <v>180.86198148000003</v>
      </c>
      <c r="G222" s="38">
        <v>794.1264189200002</v>
      </c>
      <c r="H222" s="183">
        <v>1811.5620097400001</v>
      </c>
      <c r="J222" s="85"/>
      <c r="N222" s="37" t="s">
        <v>290</v>
      </c>
      <c r="O222" s="38">
        <v>693.50504992</v>
      </c>
      <c r="P222" s="38">
        <v>143.06855942</v>
      </c>
      <c r="Q222" s="38">
        <v>180.86198148000003</v>
      </c>
      <c r="R222" s="38">
        <v>794.1264189200002</v>
      </c>
      <c r="S222" s="183">
        <v>1811.5620097400001</v>
      </c>
    </row>
    <row r="223" spans="2:19" ht="16.5" thickBot="1" thickTop="1">
      <c r="B223" s="184" t="s">
        <v>291</v>
      </c>
      <c r="C223" s="185"/>
      <c r="D223" s="185">
        <v>3280.1002178399995</v>
      </c>
      <c r="E223" s="185">
        <v>1482.962431</v>
      </c>
      <c r="F223" s="185">
        <v>210.34005089000001</v>
      </c>
      <c r="G223" s="185">
        <v>2.2178800300007424</v>
      </c>
      <c r="H223" s="186">
        <v>4975.6205797600005</v>
      </c>
      <c r="J223" s="85"/>
      <c r="N223" s="184" t="s">
        <v>292</v>
      </c>
      <c r="O223" s="185">
        <v>3280.1002178399995</v>
      </c>
      <c r="P223" s="185">
        <v>1482.962431</v>
      </c>
      <c r="Q223" s="185">
        <v>210.34005089000001</v>
      </c>
      <c r="R223" s="185">
        <v>2.2178800300007424</v>
      </c>
      <c r="S223" s="186">
        <v>4975.6205797600005</v>
      </c>
    </row>
    <row r="224" spans="2:19" ht="16.5" thickBot="1" thickTop="1">
      <c r="B224" s="136" t="s">
        <v>293</v>
      </c>
      <c r="C224" s="85"/>
      <c r="D224" s="50">
        <v>3973.6052677599996</v>
      </c>
      <c r="E224" s="50">
        <v>1626.0309904199999</v>
      </c>
      <c r="F224" s="50">
        <v>391.20203237000004</v>
      </c>
      <c r="G224" s="50">
        <v>796.344298950001</v>
      </c>
      <c r="H224" s="182">
        <v>6787.1825895</v>
      </c>
      <c r="J224" s="85"/>
      <c r="N224" s="136" t="s">
        <v>294</v>
      </c>
      <c r="O224" s="50">
        <v>3973.6052677599996</v>
      </c>
      <c r="P224" s="50">
        <v>1626.0309904199999</v>
      </c>
      <c r="Q224" s="50">
        <v>391.20203237000004</v>
      </c>
      <c r="R224" s="50">
        <v>796.344298950001</v>
      </c>
      <c r="S224" s="182">
        <v>6787.1825895</v>
      </c>
    </row>
    <row r="225" spans="2:19" ht="18.75" thickBot="1" thickTop="1">
      <c r="B225" s="187" t="s">
        <v>295</v>
      </c>
      <c r="C225" s="188"/>
      <c r="D225" s="188">
        <v>243.58035212000004</v>
      </c>
      <c r="E225" s="188">
        <v>-385.8863305599996</v>
      </c>
      <c r="F225" s="188">
        <v>1251.9908062200002</v>
      </c>
      <c r="G225" s="188">
        <v>2770.666752589999</v>
      </c>
      <c r="H225" s="189">
        <v>3880.3515803699993</v>
      </c>
      <c r="N225" s="187" t="s">
        <v>296</v>
      </c>
      <c r="O225" s="188">
        <v>243.58035212000004</v>
      </c>
      <c r="P225" s="188">
        <v>-385.8863305599996</v>
      </c>
      <c r="Q225" s="188">
        <v>1251.9908062200002</v>
      </c>
      <c r="R225" s="188">
        <v>2770.666752589999</v>
      </c>
      <c r="S225" s="189">
        <v>3880.3515803699993</v>
      </c>
    </row>
    <row r="226" spans="2:14" ht="15" thickTop="1">
      <c r="B226" s="559"/>
      <c r="N226" s="559"/>
    </row>
    <row r="227" ht="15" thickBot="1"/>
    <row r="228" spans="2:24" ht="21.75" thickBot="1" thickTop="1">
      <c r="B228" s="1" t="s">
        <v>0</v>
      </c>
      <c r="C228" s="2"/>
      <c r="D228" s="2"/>
      <c r="E228" s="2"/>
      <c r="F228" s="2"/>
      <c r="G228" s="2"/>
      <c r="H228" s="2"/>
      <c r="I228" s="2"/>
      <c r="J228" s="2"/>
      <c r="K228" s="2"/>
      <c r="L228" s="3" t="s">
        <v>46</v>
      </c>
      <c r="M228" s="497"/>
      <c r="N228" s="1" t="s">
        <v>0</v>
      </c>
      <c r="O228" s="2"/>
      <c r="P228" s="2"/>
      <c r="Q228" s="2"/>
      <c r="R228" s="2"/>
      <c r="S228" s="2"/>
      <c r="T228" s="2"/>
      <c r="U228" s="2"/>
      <c r="V228" s="2"/>
      <c r="W228" s="2"/>
      <c r="X228" s="3" t="s">
        <v>47</v>
      </c>
    </row>
    <row r="229" spans="2:24" ht="18.75" thickBot="1" thickTop="1">
      <c r="B229" s="649" t="s">
        <v>2</v>
      </c>
      <c r="C229" s="650"/>
      <c r="D229" s="663"/>
      <c r="E229" s="655" t="s">
        <v>72</v>
      </c>
      <c r="F229" s="620"/>
      <c r="G229" s="656"/>
      <c r="H229" s="644" t="s">
        <v>73</v>
      </c>
      <c r="I229" s="645"/>
      <c r="J229" s="646"/>
      <c r="K229" s="642" t="s">
        <v>74</v>
      </c>
      <c r="L229" s="643"/>
      <c r="M229" s="497"/>
      <c r="N229" s="649" t="s">
        <v>1</v>
      </c>
      <c r="O229" s="650"/>
      <c r="P229" s="651"/>
      <c r="Q229" s="655" t="s">
        <v>72</v>
      </c>
      <c r="R229" s="620"/>
      <c r="S229" s="656"/>
      <c r="T229" s="644" t="s">
        <v>73</v>
      </c>
      <c r="U229" s="645"/>
      <c r="V229" s="646"/>
      <c r="W229" s="642" t="s">
        <v>74</v>
      </c>
      <c r="X229" s="643"/>
    </row>
    <row r="230" spans="2:24" ht="31.5" customHeight="1" thickBot="1" thickTop="1">
      <c r="B230" s="652"/>
      <c r="C230" s="653"/>
      <c r="D230" s="664"/>
      <c r="E230" s="192" t="s">
        <v>15</v>
      </c>
      <c r="F230" s="193" t="s">
        <v>297</v>
      </c>
      <c r="G230" s="194" t="s">
        <v>298</v>
      </c>
      <c r="H230" s="195" t="s">
        <v>15</v>
      </c>
      <c r="I230" s="196" t="s">
        <v>297</v>
      </c>
      <c r="J230" s="197" t="s">
        <v>298</v>
      </c>
      <c r="K230" s="198" t="s">
        <v>15</v>
      </c>
      <c r="L230" s="199" t="s">
        <v>298</v>
      </c>
      <c r="M230" s="497"/>
      <c r="N230" s="652" t="s">
        <v>5</v>
      </c>
      <c r="O230" s="653"/>
      <c r="P230" s="654"/>
      <c r="Q230" s="192" t="s">
        <v>15</v>
      </c>
      <c r="R230" s="193" t="s">
        <v>297</v>
      </c>
      <c r="S230" s="194" t="s">
        <v>298</v>
      </c>
      <c r="T230" s="195" t="s">
        <v>15</v>
      </c>
      <c r="U230" s="196" t="s">
        <v>297</v>
      </c>
      <c r="V230" s="197" t="s">
        <v>298</v>
      </c>
      <c r="W230" s="198" t="s">
        <v>15</v>
      </c>
      <c r="X230" s="199" t="s">
        <v>298</v>
      </c>
    </row>
    <row r="231" spans="2:24" s="498" customFormat="1" ht="31.5" customHeight="1" thickBot="1" thickTop="1">
      <c r="B231" s="19" t="s">
        <v>299</v>
      </c>
      <c r="C231" s="200"/>
      <c r="D231" s="200"/>
      <c r="E231" s="201">
        <v>1188.3000000000002</v>
      </c>
      <c r="F231" s="202">
        <v>655.3000000000001</v>
      </c>
      <c r="G231" s="200">
        <v>533.0000000000001</v>
      </c>
      <c r="H231" s="203">
        <v>897.1999999999998</v>
      </c>
      <c r="I231" s="204">
        <v>429.1</v>
      </c>
      <c r="J231" s="205">
        <v>468.0999999999998</v>
      </c>
      <c r="K231" s="206">
        <v>-0.24497180846587585</v>
      </c>
      <c r="L231" s="207">
        <v>-0.1217636022514077</v>
      </c>
      <c r="M231" s="500"/>
      <c r="N231" s="19" t="s">
        <v>300</v>
      </c>
      <c r="O231" s="200"/>
      <c r="P231" s="200"/>
      <c r="Q231" s="201">
        <v>1188.3000000000002</v>
      </c>
      <c r="R231" s="202">
        <v>655.3000000000001</v>
      </c>
      <c r="S231" s="200">
        <v>533.0000000000001</v>
      </c>
      <c r="T231" s="203">
        <v>897.1999999999998</v>
      </c>
      <c r="U231" s="204">
        <v>429.1</v>
      </c>
      <c r="V231" s="205">
        <v>468.0999999999998</v>
      </c>
      <c r="W231" s="206">
        <v>-0.24497180846587585</v>
      </c>
      <c r="X231" s="207">
        <v>-0.1217636022514077</v>
      </c>
    </row>
    <row r="232" spans="2:24" s="219" customFormat="1" ht="15" thickBot="1" thickTop="1">
      <c r="B232" s="161" t="s">
        <v>301</v>
      </c>
      <c r="C232" s="208"/>
      <c r="D232" s="209"/>
      <c r="E232" s="210">
        <v>-1354.2999999999995</v>
      </c>
      <c r="F232" s="211">
        <v>-583.9499999999999</v>
      </c>
      <c r="G232" s="212">
        <v>-770.3499999999996</v>
      </c>
      <c r="H232" s="213">
        <v>-679.8</v>
      </c>
      <c r="I232" s="214">
        <v>4.900000000000091</v>
      </c>
      <c r="J232" s="215">
        <v>-684.7</v>
      </c>
      <c r="K232" s="216"/>
      <c r="L232" s="217"/>
      <c r="M232" s="502"/>
      <c r="N232" s="161" t="s">
        <v>302</v>
      </c>
      <c r="O232" s="208"/>
      <c r="P232" s="209"/>
      <c r="Q232" s="210">
        <v>-1354.2999999999995</v>
      </c>
      <c r="R232" s="211">
        <v>-583.9499999999999</v>
      </c>
      <c r="S232" s="212">
        <v>-770.3499999999996</v>
      </c>
      <c r="T232" s="213">
        <v>-679.8</v>
      </c>
      <c r="U232" s="214">
        <v>4.900000000000091</v>
      </c>
      <c r="V232" s="215">
        <v>-684.7</v>
      </c>
      <c r="W232" s="216"/>
      <c r="X232" s="217"/>
    </row>
    <row r="233" spans="2:24" s="498" customFormat="1" ht="31.5" customHeight="1" thickBot="1" thickTop="1">
      <c r="B233" s="19" t="s">
        <v>303</v>
      </c>
      <c r="C233" s="200"/>
      <c r="D233" s="200"/>
      <c r="E233" s="201">
        <v>-165.99999999999932</v>
      </c>
      <c r="F233" s="202">
        <v>71.35000000000014</v>
      </c>
      <c r="G233" s="200">
        <v>-237.34999999999934</v>
      </c>
      <c r="H233" s="203">
        <v>217.39999999999986</v>
      </c>
      <c r="I233" s="204">
        <v>434.0000000000001</v>
      </c>
      <c r="J233" s="205">
        <v>-216.60000000000025</v>
      </c>
      <c r="K233" s="206" t="s">
        <v>89</v>
      </c>
      <c r="L233" s="207">
        <v>-0.08742363598061575</v>
      </c>
      <c r="M233" s="499"/>
      <c r="N233" s="19" t="s">
        <v>304</v>
      </c>
      <c r="O233" s="200"/>
      <c r="P233" s="200"/>
      <c r="Q233" s="201">
        <v>-165.99999999999932</v>
      </c>
      <c r="R233" s="202">
        <v>71.35000000000014</v>
      </c>
      <c r="S233" s="200">
        <v>-237.34999999999934</v>
      </c>
      <c r="T233" s="203">
        <v>217.39999999999986</v>
      </c>
      <c r="U233" s="204">
        <v>434.0000000000001</v>
      </c>
      <c r="V233" s="205">
        <v>-216.60000000000025</v>
      </c>
      <c r="W233" s="206" t="s">
        <v>89</v>
      </c>
      <c r="X233" s="226">
        <v>-0.08742363598061575</v>
      </c>
    </row>
    <row r="234" spans="2:24" s="219" customFormat="1" ht="15.75" thickTop="1">
      <c r="B234" s="161" t="s">
        <v>305</v>
      </c>
      <c r="C234" s="208"/>
      <c r="D234" s="209"/>
      <c r="E234" s="210">
        <v>-1965.2</v>
      </c>
      <c r="F234" s="211">
        <v>-1220.2</v>
      </c>
      <c r="G234" s="212">
        <v>-745</v>
      </c>
      <c r="H234" s="213">
        <v>-1162</v>
      </c>
      <c r="I234" s="214">
        <v>-286.4</v>
      </c>
      <c r="J234" s="215">
        <v>-875.6</v>
      </c>
      <c r="K234" s="216"/>
      <c r="L234" s="217"/>
      <c r="M234" s="500"/>
      <c r="N234" s="161" t="s">
        <v>306</v>
      </c>
      <c r="O234" s="208"/>
      <c r="P234" s="209"/>
      <c r="Q234" s="210">
        <v>-1965.2</v>
      </c>
      <c r="R234" s="211">
        <v>-1220.2</v>
      </c>
      <c r="S234" s="212">
        <v>-745</v>
      </c>
      <c r="T234" s="213">
        <v>-1162</v>
      </c>
      <c r="U234" s="214">
        <v>-286.4</v>
      </c>
      <c r="V234" s="215">
        <v>-875.6</v>
      </c>
      <c r="W234" s="216"/>
      <c r="X234" s="217"/>
    </row>
    <row r="235" spans="2:24" s="219" customFormat="1" ht="15.75" thickBot="1">
      <c r="B235" s="161" t="s">
        <v>307</v>
      </c>
      <c r="C235" s="208"/>
      <c r="D235" s="209"/>
      <c r="E235" s="210">
        <v>375.7</v>
      </c>
      <c r="F235" s="211">
        <v>275.2</v>
      </c>
      <c r="G235" s="212">
        <v>100.5</v>
      </c>
      <c r="H235" s="213">
        <v>1907.2</v>
      </c>
      <c r="I235" s="214">
        <v>1007.6</v>
      </c>
      <c r="J235" s="215">
        <v>899.6</v>
      </c>
      <c r="K235" s="216"/>
      <c r="L235" s="217"/>
      <c r="M235" s="501"/>
      <c r="N235" s="161" t="s">
        <v>308</v>
      </c>
      <c r="O235" s="208"/>
      <c r="P235" s="209"/>
      <c r="Q235" s="210">
        <v>375.7</v>
      </c>
      <c r="R235" s="211">
        <v>275.2</v>
      </c>
      <c r="S235" s="212">
        <v>100.5</v>
      </c>
      <c r="T235" s="213">
        <v>1907.2</v>
      </c>
      <c r="U235" s="214">
        <v>1007.6</v>
      </c>
      <c r="V235" s="215">
        <v>899.6</v>
      </c>
      <c r="W235" s="216"/>
      <c r="X235" s="217"/>
    </row>
    <row r="236" spans="2:24" s="498" customFormat="1" ht="31.5" customHeight="1" thickBot="1" thickTop="1">
      <c r="B236" s="19" t="s">
        <v>309</v>
      </c>
      <c r="C236" s="200"/>
      <c r="D236" s="200"/>
      <c r="E236" s="201">
        <v>-1589.5</v>
      </c>
      <c r="F236" s="202">
        <v>-945</v>
      </c>
      <c r="G236" s="200">
        <v>-644.5</v>
      </c>
      <c r="H236" s="203">
        <v>745.2</v>
      </c>
      <c r="I236" s="204">
        <v>721.2</v>
      </c>
      <c r="J236" s="205">
        <v>24</v>
      </c>
      <c r="K236" s="206" t="s">
        <v>89</v>
      </c>
      <c r="L236" s="207" t="s">
        <v>89</v>
      </c>
      <c r="M236" s="501"/>
      <c r="N236" s="19" t="s">
        <v>310</v>
      </c>
      <c r="O236" s="200"/>
      <c r="P236" s="200"/>
      <c r="Q236" s="201">
        <v>-1589.5</v>
      </c>
      <c r="R236" s="202">
        <v>-945</v>
      </c>
      <c r="S236" s="200">
        <v>-644.5</v>
      </c>
      <c r="T236" s="203">
        <v>745.2</v>
      </c>
      <c r="U236" s="204">
        <v>721.2</v>
      </c>
      <c r="V236" s="205">
        <v>24</v>
      </c>
      <c r="W236" s="206" t="s">
        <v>89</v>
      </c>
      <c r="X236" s="207" t="s">
        <v>89</v>
      </c>
    </row>
    <row r="237" spans="2:24" s="219" customFormat="1" ht="15" thickTop="1">
      <c r="B237" s="161" t="s">
        <v>311</v>
      </c>
      <c r="C237" s="208"/>
      <c r="D237" s="209"/>
      <c r="E237" s="210">
        <v>-189.1</v>
      </c>
      <c r="F237" s="211">
        <v>0</v>
      </c>
      <c r="G237" s="212">
        <v>-189.1</v>
      </c>
      <c r="H237" s="213">
        <v>-348.6</v>
      </c>
      <c r="I237" s="214">
        <v>-175.8</v>
      </c>
      <c r="J237" s="215">
        <v>-172.8</v>
      </c>
      <c r="K237" s="216"/>
      <c r="L237" s="217"/>
      <c r="M237" s="502"/>
      <c r="N237" s="161" t="s">
        <v>312</v>
      </c>
      <c r="O237" s="208"/>
      <c r="P237" s="209"/>
      <c r="Q237" s="210">
        <v>-189.1</v>
      </c>
      <c r="R237" s="211">
        <v>0</v>
      </c>
      <c r="S237" s="212">
        <v>-189.1</v>
      </c>
      <c r="T237" s="213">
        <v>-348.6</v>
      </c>
      <c r="U237" s="214">
        <v>-175.8</v>
      </c>
      <c r="V237" s="215">
        <v>-172.8</v>
      </c>
      <c r="W237" s="216"/>
      <c r="X237" s="217"/>
    </row>
    <row r="238" spans="2:24" s="219" customFormat="1" ht="14.25">
      <c r="B238" s="161" t="s">
        <v>313</v>
      </c>
      <c r="C238" s="208"/>
      <c r="D238" s="209"/>
      <c r="E238" s="210">
        <v>-270</v>
      </c>
      <c r="F238" s="211">
        <v>-103.543</v>
      </c>
      <c r="G238" s="212">
        <v>-166.457</v>
      </c>
      <c r="H238" s="213">
        <v>-283</v>
      </c>
      <c r="I238" s="214">
        <v>-121.1</v>
      </c>
      <c r="J238" s="215">
        <v>-161.9</v>
      </c>
      <c r="K238" s="216"/>
      <c r="L238" s="217"/>
      <c r="M238" s="502"/>
      <c r="N238" s="161" t="s">
        <v>314</v>
      </c>
      <c r="O238" s="208"/>
      <c r="P238" s="209"/>
      <c r="Q238" s="210">
        <v>-270</v>
      </c>
      <c r="R238" s="211">
        <v>-103.543</v>
      </c>
      <c r="S238" s="212">
        <v>-166.457</v>
      </c>
      <c r="T238" s="213">
        <v>-283</v>
      </c>
      <c r="U238" s="214">
        <v>-121.1</v>
      </c>
      <c r="V238" s="215">
        <v>-161.9</v>
      </c>
      <c r="W238" s="216"/>
      <c r="X238" s="217"/>
    </row>
    <row r="239" spans="2:24" s="219" customFormat="1" ht="15" thickBot="1">
      <c r="B239" s="161" t="s">
        <v>315</v>
      </c>
      <c r="C239" s="208"/>
      <c r="D239" s="209"/>
      <c r="E239" s="210">
        <v>-32.3</v>
      </c>
      <c r="F239" s="211">
        <v>-48.388</v>
      </c>
      <c r="G239" s="212">
        <v>16.088</v>
      </c>
      <c r="H239" s="213">
        <v>-30.699999999999932</v>
      </c>
      <c r="I239" s="214">
        <v>-80</v>
      </c>
      <c r="J239" s="215">
        <v>49.30000000000007</v>
      </c>
      <c r="K239" s="216"/>
      <c r="L239" s="217"/>
      <c r="M239" s="502"/>
      <c r="N239" s="161" t="s">
        <v>316</v>
      </c>
      <c r="O239" s="208"/>
      <c r="P239" s="209"/>
      <c r="Q239" s="210">
        <v>-32.3</v>
      </c>
      <c r="R239" s="211">
        <v>-48.388</v>
      </c>
      <c r="S239" s="212">
        <v>16.088</v>
      </c>
      <c r="T239" s="213">
        <v>-30.699999999999932</v>
      </c>
      <c r="U239" s="214">
        <v>-80</v>
      </c>
      <c r="V239" s="215">
        <v>49.30000000000007</v>
      </c>
      <c r="W239" s="216"/>
      <c r="X239" s="217"/>
    </row>
    <row r="240" spans="2:24" s="498" customFormat="1" ht="31.5" customHeight="1" thickBot="1" thickTop="1">
      <c r="B240" s="19" t="s">
        <v>317</v>
      </c>
      <c r="C240" s="200"/>
      <c r="D240" s="200"/>
      <c r="E240" s="201">
        <v>-491.40000000000003</v>
      </c>
      <c r="F240" s="202">
        <v>-151.931</v>
      </c>
      <c r="G240" s="200">
        <v>-339.469</v>
      </c>
      <c r="H240" s="203">
        <v>-662.3</v>
      </c>
      <c r="I240" s="204">
        <v>-376.9</v>
      </c>
      <c r="J240" s="205">
        <v>-285.4</v>
      </c>
      <c r="K240" s="206">
        <v>0.3477818477818475</v>
      </c>
      <c r="L240" s="207">
        <v>-0.1592752210069256</v>
      </c>
      <c r="M240" s="501"/>
      <c r="N240" s="19" t="s">
        <v>318</v>
      </c>
      <c r="O240" s="200"/>
      <c r="P240" s="200"/>
      <c r="Q240" s="201">
        <v>-491.40000000000003</v>
      </c>
      <c r="R240" s="202">
        <v>-151.931</v>
      </c>
      <c r="S240" s="200">
        <v>-339.469</v>
      </c>
      <c r="T240" s="203">
        <v>-662.3</v>
      </c>
      <c r="U240" s="204">
        <v>-376.9</v>
      </c>
      <c r="V240" s="205">
        <v>-285.4</v>
      </c>
      <c r="W240" s="218">
        <v>0.3477818477818475</v>
      </c>
      <c r="X240" s="226">
        <v>-0.1592752210069256</v>
      </c>
    </row>
    <row r="241" ht="7.5" customHeight="1" thickBot="1" thickTop="1"/>
    <row r="242" spans="2:24" s="498" customFormat="1" ht="31.5" customHeight="1" thickBot="1" thickTop="1">
      <c r="B242" s="220" t="s">
        <v>319</v>
      </c>
      <c r="C242" s="221"/>
      <c r="D242" s="221"/>
      <c r="E242" s="201">
        <v>-2246.8999999999996</v>
      </c>
      <c r="F242" s="222">
        <v>-1025.581</v>
      </c>
      <c r="G242" s="221">
        <v>-1221.3189999999995</v>
      </c>
      <c r="H242" s="203">
        <v>300.29999999999995</v>
      </c>
      <c r="I242" s="222">
        <v>778.3000000000002</v>
      </c>
      <c r="J242" s="223">
        <v>-478.0000000000002</v>
      </c>
      <c r="K242" s="224" t="s">
        <v>89</v>
      </c>
      <c r="L242" s="225">
        <v>-0.6086198609863596</v>
      </c>
      <c r="M242" s="502"/>
      <c r="N242" s="220" t="s">
        <v>320</v>
      </c>
      <c r="O242" s="221"/>
      <c r="P242" s="221"/>
      <c r="Q242" s="201">
        <v>-2246.8999999999996</v>
      </c>
      <c r="R242" s="222">
        <v>-1025.581</v>
      </c>
      <c r="S242" s="221">
        <v>-1221.3189999999995</v>
      </c>
      <c r="T242" s="203">
        <v>300.29999999999995</v>
      </c>
      <c r="U242" s="222">
        <v>778.3000000000002</v>
      </c>
      <c r="V242" s="223">
        <v>-478.0000000000002</v>
      </c>
      <c r="W242" s="224" t="s">
        <v>89</v>
      </c>
      <c r="X242" s="225">
        <v>-0.6086198609863596</v>
      </c>
    </row>
    <row r="243" ht="8.25" customHeight="1" thickTop="1"/>
    <row r="244" ht="15" thickBot="1"/>
    <row r="245" spans="2:21" ht="21.75" thickBot="1" thickTop="1">
      <c r="B245" s="1" t="s">
        <v>0</v>
      </c>
      <c r="C245" s="2"/>
      <c r="D245" s="2"/>
      <c r="E245" s="2"/>
      <c r="F245" s="647" t="s">
        <v>48</v>
      </c>
      <c r="G245" s="647"/>
      <c r="H245" s="647"/>
      <c r="I245" s="648"/>
      <c r="N245" s="1" t="s">
        <v>0</v>
      </c>
      <c r="O245" s="2"/>
      <c r="P245" s="2"/>
      <c r="Q245" s="2"/>
      <c r="R245" s="647" t="s">
        <v>49</v>
      </c>
      <c r="S245" s="647"/>
      <c r="T245" s="647"/>
      <c r="U245" s="648"/>
    </row>
    <row r="246" spans="2:21" ht="48" thickBot="1" thickTop="1">
      <c r="B246" s="544" t="s">
        <v>175</v>
      </c>
      <c r="C246" s="551" t="s">
        <v>321</v>
      </c>
      <c r="D246" s="552" t="s">
        <v>322</v>
      </c>
      <c r="E246" s="553" t="s">
        <v>323</v>
      </c>
      <c r="F246" s="551" t="s">
        <v>324</v>
      </c>
      <c r="G246" s="552" t="s">
        <v>325</v>
      </c>
      <c r="H246" s="553" t="s">
        <v>326</v>
      </c>
      <c r="I246" s="228" t="s">
        <v>88</v>
      </c>
      <c r="N246" s="544" t="s">
        <v>1</v>
      </c>
      <c r="O246" s="227" t="s">
        <v>327</v>
      </c>
      <c r="P246" s="227" t="s">
        <v>328</v>
      </c>
      <c r="Q246" s="553" t="s">
        <v>329</v>
      </c>
      <c r="R246" s="227" t="s">
        <v>330</v>
      </c>
      <c r="S246" s="227" t="s">
        <v>331</v>
      </c>
      <c r="T246" s="553" t="s">
        <v>332</v>
      </c>
      <c r="U246" s="228" t="s">
        <v>11</v>
      </c>
    </row>
    <row r="247" spans="2:21" ht="15.75" thickTop="1">
      <c r="B247" s="229" t="s">
        <v>25</v>
      </c>
      <c r="C247" s="230">
        <v>256.298</v>
      </c>
      <c r="D247" s="230">
        <v>131.34864216817755</v>
      </c>
      <c r="E247" s="554">
        <v>387.64664216817755</v>
      </c>
      <c r="F247" s="230">
        <v>-60.724</v>
      </c>
      <c r="G247" s="230">
        <v>-124.848</v>
      </c>
      <c r="H247" s="554">
        <v>-185.572</v>
      </c>
      <c r="I247" s="231">
        <v>202.07464216817758</v>
      </c>
      <c r="N247" s="229" t="s">
        <v>29</v>
      </c>
      <c r="O247" s="230">
        <v>256.298</v>
      </c>
      <c r="P247" s="230">
        <v>131.34864216817755</v>
      </c>
      <c r="Q247" s="554">
        <v>387.64664216817755</v>
      </c>
      <c r="R247" s="230">
        <v>-60.724</v>
      </c>
      <c r="S247" s="230">
        <v>-124.848</v>
      </c>
      <c r="T247" s="554">
        <v>-185.572</v>
      </c>
      <c r="U247" s="231">
        <v>202.07464216817758</v>
      </c>
    </row>
    <row r="248" spans="2:21" ht="14.25">
      <c r="B248" s="232" t="s">
        <v>333</v>
      </c>
      <c r="C248" s="233">
        <v>45.7</v>
      </c>
      <c r="D248" s="233">
        <v>14.399999999999984</v>
      </c>
      <c r="E248" s="555">
        <v>60.09999999999999</v>
      </c>
      <c r="F248" s="233">
        <v>-16.5</v>
      </c>
      <c r="G248" s="233">
        <v>-2.3999999999999986</v>
      </c>
      <c r="H248" s="555">
        <v>-18.9</v>
      </c>
      <c r="I248" s="234">
        <v>41.19999999999999</v>
      </c>
      <c r="N248" s="232" t="s">
        <v>333</v>
      </c>
      <c r="O248" s="233">
        <v>45.7</v>
      </c>
      <c r="P248" s="233">
        <v>14.399999999999984</v>
      </c>
      <c r="Q248" s="555">
        <v>60.09999999999999</v>
      </c>
      <c r="R248" s="233">
        <v>-16.5</v>
      </c>
      <c r="S248" s="233">
        <v>-2.3999999999999986</v>
      </c>
      <c r="T248" s="555">
        <v>-18.9</v>
      </c>
      <c r="U248" s="234">
        <v>41.19999999999999</v>
      </c>
    </row>
    <row r="249" spans="2:21" ht="14.25">
      <c r="B249" s="232" t="s">
        <v>57</v>
      </c>
      <c r="C249" s="233">
        <v>210.59799999999998</v>
      </c>
      <c r="D249" s="233">
        <v>75.90200000000002</v>
      </c>
      <c r="E249" s="555">
        <v>286.5</v>
      </c>
      <c r="F249" s="233">
        <v>-43.845</v>
      </c>
      <c r="G249" s="233">
        <v>-77.898</v>
      </c>
      <c r="H249" s="555">
        <v>-121.743</v>
      </c>
      <c r="I249" s="234">
        <v>164.757</v>
      </c>
      <c r="N249" s="232" t="s">
        <v>334</v>
      </c>
      <c r="O249" s="233">
        <v>210.59799999999998</v>
      </c>
      <c r="P249" s="233">
        <v>75.90200000000002</v>
      </c>
      <c r="Q249" s="555">
        <v>286.5</v>
      </c>
      <c r="R249" s="233">
        <v>-43.845</v>
      </c>
      <c r="S249" s="233">
        <v>-77.898</v>
      </c>
      <c r="T249" s="555">
        <v>-121.743</v>
      </c>
      <c r="U249" s="234">
        <v>164.757</v>
      </c>
    </row>
    <row r="250" spans="2:21" ht="14.25">
      <c r="B250" s="232" t="s">
        <v>335</v>
      </c>
      <c r="C250" s="233">
        <v>0</v>
      </c>
      <c r="D250" s="233">
        <v>41.04664216817757</v>
      </c>
      <c r="E250" s="555">
        <v>41.04664216817757</v>
      </c>
      <c r="F250" s="233">
        <v>-0.379</v>
      </c>
      <c r="G250" s="233">
        <v>-44.55</v>
      </c>
      <c r="H250" s="555">
        <v>-44.928999999999995</v>
      </c>
      <c r="I250" s="234">
        <v>-3.882357831822425</v>
      </c>
      <c r="N250" s="232" t="s">
        <v>335</v>
      </c>
      <c r="O250" s="233">
        <v>0</v>
      </c>
      <c r="P250" s="233">
        <v>41.04664216817757</v>
      </c>
      <c r="Q250" s="555">
        <v>41.04664216817757</v>
      </c>
      <c r="R250" s="233">
        <v>-0.379</v>
      </c>
      <c r="S250" s="233">
        <v>-44.55</v>
      </c>
      <c r="T250" s="555">
        <v>-44.928999999999995</v>
      </c>
      <c r="U250" s="234">
        <v>-3.882357831822425</v>
      </c>
    </row>
    <row r="251" spans="2:21" ht="15">
      <c r="B251" s="235" t="s">
        <v>27</v>
      </c>
      <c r="C251" s="236">
        <v>85.141</v>
      </c>
      <c r="D251" s="236">
        <v>41.207625789999994</v>
      </c>
      <c r="E251" s="556">
        <v>126.34862579</v>
      </c>
      <c r="F251" s="236">
        <v>-5.511000000000001</v>
      </c>
      <c r="G251" s="236">
        <v>-0.008199309999999294</v>
      </c>
      <c r="H251" s="556">
        <v>-5.51919931</v>
      </c>
      <c r="I251" s="237">
        <v>120.82942648</v>
      </c>
      <c r="N251" s="235" t="s">
        <v>336</v>
      </c>
      <c r="O251" s="236">
        <v>85.141</v>
      </c>
      <c r="P251" s="236">
        <v>41.207625789999994</v>
      </c>
      <c r="Q251" s="556">
        <v>126.34862579</v>
      </c>
      <c r="R251" s="236">
        <v>-5.511000000000001</v>
      </c>
      <c r="S251" s="236">
        <v>-0.008199309999999294</v>
      </c>
      <c r="T251" s="556">
        <v>-5.51919931</v>
      </c>
      <c r="U251" s="237">
        <v>120.82942648</v>
      </c>
    </row>
    <row r="252" spans="2:21" ht="15">
      <c r="B252" s="235" t="s">
        <v>26</v>
      </c>
      <c r="C252" s="236">
        <v>17.6</v>
      </c>
      <c r="D252" s="236">
        <v>622.3000000000001</v>
      </c>
      <c r="E252" s="556">
        <v>639.9000000000001</v>
      </c>
      <c r="F252" s="236">
        <v>-4.2</v>
      </c>
      <c r="G252" s="236">
        <v>-826</v>
      </c>
      <c r="H252" s="556">
        <v>-830.2</v>
      </c>
      <c r="I252" s="237">
        <v>-190.29999999999995</v>
      </c>
      <c r="N252" s="235" t="s">
        <v>30</v>
      </c>
      <c r="O252" s="236">
        <v>17.6</v>
      </c>
      <c r="P252" s="236">
        <v>622.3000000000001</v>
      </c>
      <c r="Q252" s="556">
        <v>639.9000000000001</v>
      </c>
      <c r="R252" s="236">
        <v>-4.2</v>
      </c>
      <c r="S252" s="236">
        <v>-826</v>
      </c>
      <c r="T252" s="556">
        <v>-830.2</v>
      </c>
      <c r="U252" s="237">
        <v>-190.29999999999995</v>
      </c>
    </row>
    <row r="253" spans="2:21" ht="15.75" thickBot="1">
      <c r="B253" s="238" t="s">
        <v>186</v>
      </c>
      <c r="C253" s="239">
        <v>0.6430020399999999</v>
      </c>
      <c r="D253" s="239">
        <v>7.45812844</v>
      </c>
      <c r="E253" s="557">
        <v>8.10113048</v>
      </c>
      <c r="F253" s="239">
        <v>-0.00123967</v>
      </c>
      <c r="G253" s="239">
        <v>-0.00490547</v>
      </c>
      <c r="H253" s="557">
        <v>-0.00614514</v>
      </c>
      <c r="I253" s="240">
        <v>8.094985340000001</v>
      </c>
      <c r="N253" s="238" t="s">
        <v>337</v>
      </c>
      <c r="O253" s="239">
        <v>0.6430020399999999</v>
      </c>
      <c r="P253" s="239">
        <v>7.45812844</v>
      </c>
      <c r="Q253" s="557">
        <v>8.10113048</v>
      </c>
      <c r="R253" s="239">
        <v>-0.00123967</v>
      </c>
      <c r="S253" s="239">
        <v>-0.00490547</v>
      </c>
      <c r="T253" s="557">
        <v>-0.00614514</v>
      </c>
      <c r="U253" s="240">
        <v>8.094985340000001</v>
      </c>
    </row>
    <row r="254" spans="2:21" ht="18.75" thickBot="1" thickTop="1">
      <c r="B254" s="241" t="s">
        <v>15</v>
      </c>
      <c r="C254" s="242">
        <v>359.68200204000004</v>
      </c>
      <c r="D254" s="242">
        <v>802.3143963981776</v>
      </c>
      <c r="E254" s="558">
        <v>1161.9963984381775</v>
      </c>
      <c r="F254" s="242">
        <v>-70.43623967</v>
      </c>
      <c r="G254" s="242">
        <v>-950.86110478</v>
      </c>
      <c r="H254" s="558">
        <v>-1021.29734445</v>
      </c>
      <c r="I254" s="243">
        <v>140.69905398817764</v>
      </c>
      <c r="N254" s="241" t="s">
        <v>15</v>
      </c>
      <c r="O254" s="242">
        <v>359.68200204000004</v>
      </c>
      <c r="P254" s="242">
        <v>802.3143963981776</v>
      </c>
      <c r="Q254" s="558">
        <v>1161.9963984381775</v>
      </c>
      <c r="R254" s="242">
        <v>-70.43623967</v>
      </c>
      <c r="S254" s="242">
        <v>-950.86110478</v>
      </c>
      <c r="T254" s="558">
        <v>-1021.29734445</v>
      </c>
      <c r="U254" s="243">
        <v>140.69905398817764</v>
      </c>
    </row>
    <row r="255" ht="15" thickTop="1"/>
    <row r="256" spans="2:24" ht="16.5" hidden="1" outlineLevel="1" thickBot="1" thickTop="1">
      <c r="B256" s="413" t="s">
        <v>338</v>
      </c>
      <c r="C256" s="414"/>
      <c r="D256" s="414"/>
      <c r="E256" s="414"/>
      <c r="F256" s="414"/>
      <c r="G256" s="503"/>
      <c r="H256" s="560"/>
      <c r="I256" s="560"/>
      <c r="J256" s="560"/>
      <c r="K256" s="560"/>
      <c r="L256" s="561"/>
      <c r="N256" s="413" t="s">
        <v>64</v>
      </c>
      <c r="O256" s="414"/>
      <c r="P256" s="414"/>
      <c r="Q256" s="414"/>
      <c r="R256" s="414"/>
      <c r="S256" s="503"/>
      <c r="T256" s="560"/>
      <c r="U256" s="560"/>
      <c r="V256" s="560"/>
      <c r="W256" s="560"/>
      <c r="X256" s="561"/>
    </row>
    <row r="257" spans="2:24" ht="17.25" customHeight="1" hidden="1" outlineLevel="1" thickBot="1" thickTop="1">
      <c r="B257" s="4" t="s">
        <v>175</v>
      </c>
      <c r="C257" s="616" t="s">
        <v>72</v>
      </c>
      <c r="D257" s="617"/>
      <c r="E257" s="637" t="s">
        <v>73</v>
      </c>
      <c r="F257" s="638"/>
      <c r="G257" s="415" t="s">
        <v>74</v>
      </c>
      <c r="H257" s="639"/>
      <c r="I257" s="639"/>
      <c r="J257" s="639"/>
      <c r="K257" s="639"/>
      <c r="L257" s="562"/>
      <c r="N257" s="4" t="s">
        <v>50</v>
      </c>
      <c r="O257" s="616" t="s">
        <v>72</v>
      </c>
      <c r="P257" s="617"/>
      <c r="Q257" s="637" t="s">
        <v>73</v>
      </c>
      <c r="R257" s="638"/>
      <c r="S257" s="415" t="s">
        <v>74</v>
      </c>
      <c r="T257" s="639"/>
      <c r="U257" s="639"/>
      <c r="V257" s="639"/>
      <c r="W257" s="639"/>
      <c r="X257" s="584"/>
    </row>
    <row r="258" spans="2:24" ht="15" hidden="1" outlineLevel="1" thickTop="1">
      <c r="B258" s="416" t="s">
        <v>25</v>
      </c>
      <c r="C258" s="417">
        <v>18703.4</v>
      </c>
      <c r="D258" s="418">
        <v>0.7351979854443249</v>
      </c>
      <c r="E258" s="419">
        <v>19090.1</v>
      </c>
      <c r="F258" s="420">
        <v>0.7232660081911625</v>
      </c>
      <c r="G258" s="421">
        <v>0.02067538522407686</v>
      </c>
      <c r="H258" s="504"/>
      <c r="I258" s="505"/>
      <c r="J258" s="504"/>
      <c r="K258" s="505"/>
      <c r="L258" s="563"/>
      <c r="N258" s="416" t="s">
        <v>29</v>
      </c>
      <c r="O258" s="417">
        <v>18703.4</v>
      </c>
      <c r="P258" s="418">
        <v>0.7351979854443249</v>
      </c>
      <c r="Q258" s="419">
        <v>19090.1</v>
      </c>
      <c r="R258" s="420">
        <v>0.7232660081911625</v>
      </c>
      <c r="S258" s="421">
        <v>0.02067538522407686</v>
      </c>
      <c r="T258" s="504"/>
      <c r="U258" s="505"/>
      <c r="V258" s="504"/>
      <c r="W258" s="505"/>
      <c r="X258" s="563"/>
    </row>
    <row r="259" spans="2:24" ht="14.25" hidden="1" outlineLevel="1">
      <c r="B259" s="161" t="s">
        <v>26</v>
      </c>
      <c r="C259" s="417">
        <v>5171.2</v>
      </c>
      <c r="D259" s="418">
        <v>0.20299435516161193</v>
      </c>
      <c r="E259" s="419">
        <v>4944.2</v>
      </c>
      <c r="F259" s="422">
        <v>0.1873207472825572</v>
      </c>
      <c r="G259" s="421">
        <v>-0.04389696782178221</v>
      </c>
      <c r="H259" s="504"/>
      <c r="I259" s="505"/>
      <c r="J259" s="504"/>
      <c r="K259" s="505"/>
      <c r="L259" s="563"/>
      <c r="N259" s="161" t="s">
        <v>30</v>
      </c>
      <c r="O259" s="417">
        <v>5171.2</v>
      </c>
      <c r="P259" s="418">
        <v>0.20299435516161193</v>
      </c>
      <c r="Q259" s="419">
        <v>4944.2</v>
      </c>
      <c r="R259" s="422">
        <v>0.1873207472825572</v>
      </c>
      <c r="S259" s="421">
        <v>-0.04389696782178221</v>
      </c>
      <c r="T259" s="504"/>
      <c r="U259" s="505"/>
      <c r="V259" s="504"/>
      <c r="W259" s="505"/>
      <c r="X259" s="563"/>
    </row>
    <row r="260" spans="2:24" ht="14.25" hidden="1" outlineLevel="1">
      <c r="B260" s="161" t="s">
        <v>339</v>
      </c>
      <c r="C260" s="417">
        <v>1600</v>
      </c>
      <c r="D260" s="418">
        <v>0.0628076593940631</v>
      </c>
      <c r="E260" s="419">
        <v>2360</v>
      </c>
      <c r="F260" s="422">
        <v>0.0894132445262803</v>
      </c>
      <c r="G260" s="421">
        <v>0.4750000000000001</v>
      </c>
      <c r="H260" s="504"/>
      <c r="I260" s="505"/>
      <c r="J260" s="504"/>
      <c r="K260" s="505"/>
      <c r="L260" s="563"/>
      <c r="N260" s="161" t="s">
        <v>336</v>
      </c>
      <c r="O260" s="417">
        <v>1600</v>
      </c>
      <c r="P260" s="418">
        <v>0.0628076593940631</v>
      </c>
      <c r="Q260" s="419">
        <v>2360</v>
      </c>
      <c r="R260" s="422">
        <v>0.0894132445262803</v>
      </c>
      <c r="S260" s="421">
        <v>0.4750000000000001</v>
      </c>
      <c r="T260" s="504"/>
      <c r="U260" s="505"/>
      <c r="V260" s="504"/>
      <c r="W260" s="505"/>
      <c r="X260" s="563"/>
    </row>
    <row r="261" spans="2:24" ht="15" hidden="1" outlineLevel="1">
      <c r="B261" s="161" t="s">
        <v>340</v>
      </c>
      <c r="C261" s="417">
        <v>-18.739160000000084</v>
      </c>
      <c r="D261" s="423"/>
      <c r="E261" s="419">
        <v>-27.878499999997985</v>
      </c>
      <c r="F261" s="424"/>
      <c r="G261" s="421">
        <v>0</v>
      </c>
      <c r="H261" s="504"/>
      <c r="I261" s="506"/>
      <c r="J261" s="504"/>
      <c r="K261" s="564"/>
      <c r="L261" s="563"/>
      <c r="N261" s="161" t="s">
        <v>270</v>
      </c>
      <c r="O261" s="417">
        <v>-18.739160000000084</v>
      </c>
      <c r="P261" s="423">
        <v>0</v>
      </c>
      <c r="Q261" s="419">
        <v>-27.878499999997985</v>
      </c>
      <c r="R261" s="424"/>
      <c r="S261" s="421">
        <v>0</v>
      </c>
      <c r="T261" s="504"/>
      <c r="U261" s="506"/>
      <c r="V261" s="504"/>
      <c r="W261" s="564"/>
      <c r="X261" s="563"/>
    </row>
    <row r="262" spans="2:24" ht="16.5" hidden="1" outlineLevel="1" thickBot="1" thickTop="1">
      <c r="B262" s="37" t="s">
        <v>15</v>
      </c>
      <c r="C262" s="425">
        <v>25454.86084</v>
      </c>
      <c r="D262" s="426"/>
      <c r="E262" s="427">
        <v>26366.4215</v>
      </c>
      <c r="F262" s="428"/>
      <c r="G262" s="207">
        <v>0.035810867941087565</v>
      </c>
      <c r="H262" s="565"/>
      <c r="I262" s="566"/>
      <c r="J262" s="565"/>
      <c r="K262" s="566"/>
      <c r="L262" s="567"/>
      <c r="N262" s="37" t="s">
        <v>15</v>
      </c>
      <c r="O262" s="425">
        <v>25454.86084</v>
      </c>
      <c r="P262" s="426">
        <v>0</v>
      </c>
      <c r="Q262" s="427">
        <v>26366.4215</v>
      </c>
      <c r="R262" s="428"/>
      <c r="S262" s="207">
        <v>0.035810867941087565</v>
      </c>
      <c r="T262" s="565"/>
      <c r="U262" s="566"/>
      <c r="V262" s="565"/>
      <c r="W262" s="566"/>
      <c r="X262" s="567"/>
    </row>
    <row r="263" spans="2:24" ht="14.25" hidden="1" outlineLevel="1">
      <c r="B263" s="219"/>
      <c r="C263" s="429"/>
      <c r="D263" s="430"/>
      <c r="E263" s="431"/>
      <c r="F263" s="430"/>
      <c r="G263" s="579"/>
      <c r="H263" s="568"/>
      <c r="I263" s="569"/>
      <c r="J263" s="568"/>
      <c r="K263" s="569"/>
      <c r="L263" s="570"/>
      <c r="N263" s="219"/>
      <c r="O263" s="429"/>
      <c r="P263" s="430"/>
      <c r="Q263" s="431"/>
      <c r="R263" s="430"/>
      <c r="S263" s="432"/>
      <c r="T263" s="568"/>
      <c r="U263" s="569"/>
      <c r="V263" s="568"/>
      <c r="W263" s="569"/>
      <c r="X263" s="570"/>
    </row>
    <row r="264" spans="2:24" ht="16.5" hidden="1" outlineLevel="1" thickBot="1" thickTop="1">
      <c r="B264" s="413" t="s">
        <v>341</v>
      </c>
      <c r="C264" s="414"/>
      <c r="D264" s="414"/>
      <c r="E264" s="414"/>
      <c r="F264" s="414"/>
      <c r="G264" s="503"/>
      <c r="H264" s="571"/>
      <c r="I264" s="571"/>
      <c r="J264" s="571"/>
      <c r="K264" s="571"/>
      <c r="L264" s="572"/>
      <c r="N264" s="413" t="s">
        <v>8</v>
      </c>
      <c r="O264" s="414"/>
      <c r="P264" s="414"/>
      <c r="Q264" s="414"/>
      <c r="R264" s="414"/>
      <c r="S264" s="503"/>
      <c r="T264" s="571"/>
      <c r="U264" s="571"/>
      <c r="V264" s="571"/>
      <c r="W264" s="571"/>
      <c r="X264" s="572"/>
    </row>
    <row r="265" spans="2:24" ht="17.25" customHeight="1" hidden="1" outlineLevel="1" thickBot="1" thickTop="1">
      <c r="B265" s="4" t="s">
        <v>175</v>
      </c>
      <c r="C265" s="616" t="s">
        <v>72</v>
      </c>
      <c r="D265" s="617"/>
      <c r="E265" s="637" t="s">
        <v>73</v>
      </c>
      <c r="F265" s="638"/>
      <c r="G265" s="415" t="s">
        <v>74</v>
      </c>
      <c r="H265" s="639"/>
      <c r="I265" s="639"/>
      <c r="J265" s="639"/>
      <c r="K265" s="639"/>
      <c r="L265" s="562"/>
      <c r="N265" s="4" t="s">
        <v>50</v>
      </c>
      <c r="O265" s="616" t="s">
        <v>72</v>
      </c>
      <c r="P265" s="617"/>
      <c r="Q265" s="637" t="s">
        <v>73</v>
      </c>
      <c r="R265" s="638"/>
      <c r="S265" s="415" t="s">
        <v>74</v>
      </c>
      <c r="T265" s="639"/>
      <c r="U265" s="639"/>
      <c r="V265" s="639"/>
      <c r="W265" s="639"/>
      <c r="X265" s="584"/>
    </row>
    <row r="266" spans="2:24" ht="15" hidden="1" outlineLevel="1" thickTop="1">
      <c r="B266" s="416" t="s">
        <v>25</v>
      </c>
      <c r="C266" s="417">
        <v>869.6</v>
      </c>
      <c r="D266" s="418">
        <v>0.4902551106258817</v>
      </c>
      <c r="E266" s="419">
        <v>1074.28</v>
      </c>
      <c r="F266" s="420">
        <v>0.5791059364098972</v>
      </c>
      <c r="G266" s="421">
        <v>0.23537258509659598</v>
      </c>
      <c r="H266" s="504"/>
      <c r="I266" s="505"/>
      <c r="J266" s="504"/>
      <c r="K266" s="505"/>
      <c r="L266" s="563"/>
      <c r="N266" s="416" t="s">
        <v>29</v>
      </c>
      <c r="O266" s="417">
        <v>869.6</v>
      </c>
      <c r="P266" s="418">
        <v>0.4902551106258817</v>
      </c>
      <c r="Q266" s="419">
        <v>1074.28</v>
      </c>
      <c r="R266" s="420">
        <v>0.5791059364098972</v>
      </c>
      <c r="S266" s="421">
        <v>0.23537258509659598</v>
      </c>
      <c r="T266" s="504"/>
      <c r="U266" s="505"/>
      <c r="V266" s="504"/>
      <c r="W266" s="505"/>
      <c r="X266" s="563"/>
    </row>
    <row r="267" spans="2:24" ht="14.25" hidden="1" outlineLevel="1">
      <c r="B267" s="161" t="s">
        <v>26</v>
      </c>
      <c r="C267" s="417">
        <v>693.707999999998</v>
      </c>
      <c r="D267" s="418">
        <v>0.39109233243106967</v>
      </c>
      <c r="E267" s="419">
        <v>523.5240000000014</v>
      </c>
      <c r="F267" s="422">
        <v>0.2822130694540118</v>
      </c>
      <c r="G267" s="421">
        <v>-0.24532512238578352</v>
      </c>
      <c r="H267" s="504"/>
      <c r="I267" s="505"/>
      <c r="J267" s="504"/>
      <c r="K267" s="505"/>
      <c r="L267" s="563"/>
      <c r="N267" s="161" t="s">
        <v>30</v>
      </c>
      <c r="O267" s="417">
        <v>693.707999999998</v>
      </c>
      <c r="P267" s="418">
        <v>0.39109233243106967</v>
      </c>
      <c r="Q267" s="419">
        <v>523.5240000000014</v>
      </c>
      <c r="R267" s="422">
        <v>0.2822130694540118</v>
      </c>
      <c r="S267" s="421">
        <v>-0.24532512238578352</v>
      </c>
      <c r="T267" s="504"/>
      <c r="U267" s="505"/>
      <c r="V267" s="504"/>
      <c r="W267" s="505"/>
      <c r="X267" s="563"/>
    </row>
    <row r="268" spans="2:24" ht="14.25" hidden="1" outlineLevel="1">
      <c r="B268" s="161" t="s">
        <v>339</v>
      </c>
      <c r="C268" s="417">
        <v>210.46239249999974</v>
      </c>
      <c r="D268" s="418">
        <v>0.11865255694304865</v>
      </c>
      <c r="E268" s="419">
        <v>257.26246100000026</v>
      </c>
      <c r="F268" s="422">
        <v>0.13868099413609097</v>
      </c>
      <c r="G268" s="421">
        <v>0.22236784417434863</v>
      </c>
      <c r="H268" s="504"/>
      <c r="I268" s="505"/>
      <c r="J268" s="504"/>
      <c r="K268" s="505"/>
      <c r="L268" s="563"/>
      <c r="N268" s="161" t="s">
        <v>336</v>
      </c>
      <c r="O268" s="417">
        <v>210.46239249999974</v>
      </c>
      <c r="P268" s="418">
        <v>0.11865255694304865</v>
      </c>
      <c r="Q268" s="419">
        <v>257.26246100000026</v>
      </c>
      <c r="R268" s="422">
        <v>0.13868099413609097</v>
      </c>
      <c r="S268" s="421">
        <v>0.22236784417434863</v>
      </c>
      <c r="T268" s="504"/>
      <c r="U268" s="505"/>
      <c r="V268" s="504"/>
      <c r="W268" s="505"/>
      <c r="X268" s="563"/>
    </row>
    <row r="269" spans="2:24" ht="15" hidden="1" outlineLevel="1">
      <c r="B269" s="161" t="s">
        <v>340</v>
      </c>
      <c r="C269" s="417">
        <v>-39.647999999996046</v>
      </c>
      <c r="D269" s="433"/>
      <c r="E269" s="419">
        <v>-38.76398199999937</v>
      </c>
      <c r="F269" s="434"/>
      <c r="G269" s="421"/>
      <c r="H269" s="504"/>
      <c r="I269" s="506"/>
      <c r="J269" s="504"/>
      <c r="K269" s="564"/>
      <c r="L269" s="563"/>
      <c r="N269" s="161" t="s">
        <v>270</v>
      </c>
      <c r="O269" s="417">
        <v>-39.647999999996046</v>
      </c>
      <c r="P269" s="433">
        <v>0</v>
      </c>
      <c r="Q269" s="419">
        <v>-38.76398199999937</v>
      </c>
      <c r="R269" s="434"/>
      <c r="S269" s="421"/>
      <c r="T269" s="504"/>
      <c r="U269" s="506"/>
      <c r="V269" s="504"/>
      <c r="W269" s="564"/>
      <c r="X269" s="563"/>
    </row>
    <row r="270" spans="2:24" ht="16.5" hidden="1" outlineLevel="1" thickBot="1" thickTop="1">
      <c r="B270" s="37" t="s">
        <v>15</v>
      </c>
      <c r="C270" s="425">
        <v>1734.1223925000018</v>
      </c>
      <c r="D270" s="426"/>
      <c r="E270" s="427">
        <v>1816.3024790000022</v>
      </c>
      <c r="F270" s="428"/>
      <c r="G270" s="207">
        <v>0.047390015177374734</v>
      </c>
      <c r="H270" s="565"/>
      <c r="I270" s="566"/>
      <c r="J270" s="565"/>
      <c r="K270" s="566"/>
      <c r="L270" s="567"/>
      <c r="N270" s="37" t="s">
        <v>15</v>
      </c>
      <c r="O270" s="425">
        <v>1734.1223925000018</v>
      </c>
      <c r="P270" s="426">
        <v>0</v>
      </c>
      <c r="Q270" s="427">
        <v>1816.3024790000022</v>
      </c>
      <c r="R270" s="428"/>
      <c r="S270" s="207">
        <v>0.047390015177374734</v>
      </c>
      <c r="T270" s="565"/>
      <c r="U270" s="566"/>
      <c r="V270" s="565"/>
      <c r="W270" s="566"/>
      <c r="X270" s="567"/>
    </row>
    <row r="271" spans="2:24" ht="14.25" hidden="1" outlineLevel="1">
      <c r="B271" s="219"/>
      <c r="C271" s="429"/>
      <c r="D271" s="430"/>
      <c r="E271" s="435"/>
      <c r="F271" s="430"/>
      <c r="G271" s="579"/>
      <c r="H271" s="568"/>
      <c r="I271" s="569"/>
      <c r="J271" s="573"/>
      <c r="K271" s="569"/>
      <c r="L271" s="570"/>
      <c r="N271" s="219"/>
      <c r="O271" s="429"/>
      <c r="P271" s="430"/>
      <c r="Q271" s="435"/>
      <c r="R271" s="430"/>
      <c r="S271" s="432"/>
      <c r="T271" s="568"/>
      <c r="U271" s="569"/>
      <c r="V271" s="573"/>
      <c r="W271" s="569"/>
      <c r="X271" s="570"/>
    </row>
    <row r="272" spans="2:24" ht="16.5" hidden="1" outlineLevel="1" thickBot="1" thickTop="1">
      <c r="B272" s="413" t="s">
        <v>342</v>
      </c>
      <c r="C272" s="414"/>
      <c r="D272" s="414"/>
      <c r="E272" s="414"/>
      <c r="F272" s="414"/>
      <c r="G272" s="503"/>
      <c r="H272" s="571"/>
      <c r="I272" s="571"/>
      <c r="J272" s="571"/>
      <c r="K272" s="571"/>
      <c r="L272" s="572"/>
      <c r="N272" s="413" t="s">
        <v>10</v>
      </c>
      <c r="O272" s="414"/>
      <c r="P272" s="414"/>
      <c r="Q272" s="414"/>
      <c r="R272" s="414"/>
      <c r="S272" s="503"/>
      <c r="T272" s="571"/>
      <c r="U272" s="571"/>
      <c r="V272" s="571"/>
      <c r="W272" s="571"/>
      <c r="X272" s="572"/>
    </row>
    <row r="273" spans="2:24" ht="17.25" customHeight="1" hidden="1" outlineLevel="1" thickBot="1" thickTop="1">
      <c r="B273" s="4" t="s">
        <v>175</v>
      </c>
      <c r="C273" s="616" t="s">
        <v>72</v>
      </c>
      <c r="D273" s="617"/>
      <c r="E273" s="637" t="s">
        <v>73</v>
      </c>
      <c r="F273" s="638"/>
      <c r="G273" s="415" t="s">
        <v>74</v>
      </c>
      <c r="H273" s="639"/>
      <c r="I273" s="639"/>
      <c r="J273" s="639"/>
      <c r="K273" s="639"/>
      <c r="L273" s="562"/>
      <c r="N273" s="4" t="s">
        <v>50</v>
      </c>
      <c r="O273" s="616" t="s">
        <v>72</v>
      </c>
      <c r="P273" s="617"/>
      <c r="Q273" s="637" t="s">
        <v>73</v>
      </c>
      <c r="R273" s="638"/>
      <c r="S273" s="415" t="s">
        <v>74</v>
      </c>
      <c r="T273" s="639"/>
      <c r="U273" s="639"/>
      <c r="V273" s="639"/>
      <c r="W273" s="639"/>
      <c r="X273" s="584"/>
    </row>
    <row r="274" spans="2:24" ht="15" hidden="1" outlineLevel="1" thickTop="1">
      <c r="B274" s="416" t="s">
        <v>25</v>
      </c>
      <c r="C274" s="417">
        <v>422.4</v>
      </c>
      <c r="D274" s="418">
        <v>0.3637965918258035</v>
      </c>
      <c r="E274" s="419">
        <v>639.3</v>
      </c>
      <c r="F274" s="420">
        <v>0.5140306034237834</v>
      </c>
      <c r="G274" s="421">
        <v>0.5134943181818181</v>
      </c>
      <c r="H274" s="504"/>
      <c r="I274" s="505"/>
      <c r="J274" s="504"/>
      <c r="K274" s="505"/>
      <c r="L274" s="563"/>
      <c r="N274" s="416" t="s">
        <v>29</v>
      </c>
      <c r="O274" s="417">
        <v>422.4</v>
      </c>
      <c r="P274" s="418">
        <v>0.3637965918258035</v>
      </c>
      <c r="Q274" s="419">
        <v>639.3</v>
      </c>
      <c r="R274" s="420">
        <v>0.5140306034237834</v>
      </c>
      <c r="S274" s="421">
        <v>0.5134943181818181</v>
      </c>
      <c r="T274" s="504"/>
      <c r="U274" s="505"/>
      <c r="V274" s="504"/>
      <c r="W274" s="505"/>
      <c r="X274" s="563"/>
    </row>
    <row r="275" spans="2:24" ht="14.25" hidden="1" outlineLevel="1">
      <c r="B275" s="161" t="s">
        <v>26</v>
      </c>
      <c r="C275" s="417">
        <v>643.740999999998</v>
      </c>
      <c r="D275" s="418">
        <v>0.5554289342294836</v>
      </c>
      <c r="E275" s="419">
        <v>478.0370000000014</v>
      </c>
      <c r="F275" s="422">
        <v>0.38511447609713106</v>
      </c>
      <c r="G275" s="421">
        <v>-0.2574078705566325</v>
      </c>
      <c r="H275" s="504"/>
      <c r="I275" s="505"/>
      <c r="J275" s="504"/>
      <c r="K275" s="505"/>
      <c r="L275" s="563"/>
      <c r="N275" s="161" t="s">
        <v>30</v>
      </c>
      <c r="O275" s="417">
        <v>643.740999999998</v>
      </c>
      <c r="P275" s="418">
        <v>0.5554289342294836</v>
      </c>
      <c r="Q275" s="419">
        <v>478.0370000000014</v>
      </c>
      <c r="R275" s="422">
        <v>0.38511447609713106</v>
      </c>
      <c r="S275" s="421">
        <v>-0.2574078705566325</v>
      </c>
      <c r="T275" s="504"/>
      <c r="U275" s="505"/>
      <c r="V275" s="504"/>
      <c r="W275" s="505"/>
      <c r="X275" s="563"/>
    </row>
    <row r="276" spans="2:24" ht="14.25" hidden="1" outlineLevel="1">
      <c r="B276" s="161" t="s">
        <v>339</v>
      </c>
      <c r="C276" s="417">
        <v>94.94739249999974</v>
      </c>
      <c r="D276" s="418">
        <v>0.08177447394471297</v>
      </c>
      <c r="E276" s="419">
        <v>123.94846100000025</v>
      </c>
      <c r="F276" s="422">
        <v>0.09985492047908559</v>
      </c>
      <c r="G276" s="421">
        <v>0.30544354864722156</v>
      </c>
      <c r="H276" s="504"/>
      <c r="I276" s="505"/>
      <c r="J276" s="504"/>
      <c r="K276" s="505"/>
      <c r="L276" s="563"/>
      <c r="N276" s="161" t="s">
        <v>336</v>
      </c>
      <c r="O276" s="417">
        <v>94.94739249999974</v>
      </c>
      <c r="P276" s="418">
        <v>0.08177447394471297</v>
      </c>
      <c r="Q276" s="419">
        <v>123.94846100000025</v>
      </c>
      <c r="R276" s="422">
        <v>0.09985492047908559</v>
      </c>
      <c r="S276" s="421">
        <v>0.30544354864722156</v>
      </c>
      <c r="T276" s="504"/>
      <c r="U276" s="505"/>
      <c r="V276" s="504"/>
      <c r="W276" s="505"/>
      <c r="X276" s="563"/>
    </row>
    <row r="277" spans="2:24" ht="15" hidden="1" outlineLevel="1">
      <c r="B277" s="161" t="s">
        <v>340</v>
      </c>
      <c r="C277" s="417">
        <v>-41.431572768137585</v>
      </c>
      <c r="D277" s="423"/>
      <c r="E277" s="419">
        <v>-39.56530299749926</v>
      </c>
      <c r="F277" s="434"/>
      <c r="G277" s="421">
        <v>0</v>
      </c>
      <c r="H277" s="504"/>
      <c r="I277" s="506"/>
      <c r="J277" s="504"/>
      <c r="K277" s="564"/>
      <c r="L277" s="563"/>
      <c r="N277" s="161" t="s">
        <v>270</v>
      </c>
      <c r="O277" s="417">
        <v>-41.431572768137585</v>
      </c>
      <c r="P277" s="423">
        <v>0</v>
      </c>
      <c r="Q277" s="419">
        <v>-39.56530299749926</v>
      </c>
      <c r="R277" s="434"/>
      <c r="S277" s="421">
        <v>0</v>
      </c>
      <c r="T277" s="504"/>
      <c r="U277" s="506"/>
      <c r="V277" s="504"/>
      <c r="W277" s="564"/>
      <c r="X277" s="563"/>
    </row>
    <row r="278" spans="2:24" ht="16.5" hidden="1" outlineLevel="1" thickBot="1" thickTop="1">
      <c r="B278" s="37" t="s">
        <v>15</v>
      </c>
      <c r="C278" s="425">
        <v>1119.6568197318602</v>
      </c>
      <c r="D278" s="426"/>
      <c r="E278" s="427">
        <v>1200.7201580025023</v>
      </c>
      <c r="F278" s="428"/>
      <c r="G278" s="207">
        <v>0.07240016480233247</v>
      </c>
      <c r="H278" s="565"/>
      <c r="I278" s="566"/>
      <c r="J278" s="565"/>
      <c r="K278" s="566"/>
      <c r="L278" s="567"/>
      <c r="N278" s="37" t="s">
        <v>15</v>
      </c>
      <c r="O278" s="425">
        <v>1119.6568197318602</v>
      </c>
      <c r="P278" s="426">
        <v>0</v>
      </c>
      <c r="Q278" s="427">
        <v>1200.7201580025023</v>
      </c>
      <c r="R278" s="428"/>
      <c r="S278" s="207">
        <v>0.07240016480233247</v>
      </c>
      <c r="T278" s="565"/>
      <c r="U278" s="566"/>
      <c r="V278" s="565"/>
      <c r="W278" s="566"/>
      <c r="X278" s="567"/>
    </row>
    <row r="279" spans="2:24" ht="14.25" hidden="1" outlineLevel="1">
      <c r="B279" s="219"/>
      <c r="C279" s="429"/>
      <c r="D279" s="430"/>
      <c r="E279" s="431"/>
      <c r="F279" s="430"/>
      <c r="G279" s="432"/>
      <c r="H279" s="568"/>
      <c r="I279" s="569"/>
      <c r="J279" s="568"/>
      <c r="K279" s="569"/>
      <c r="L279" s="570"/>
      <c r="N279" s="219"/>
      <c r="O279" s="429"/>
      <c r="P279" s="430"/>
      <c r="Q279" s="431"/>
      <c r="R279" s="430"/>
      <c r="S279" s="432"/>
      <c r="T279" s="568"/>
      <c r="U279" s="569"/>
      <c r="V279" s="568"/>
      <c r="W279" s="569"/>
      <c r="X279" s="570"/>
    </row>
    <row r="280" spans="2:24" ht="16.5" hidden="1" outlineLevel="1" thickBot="1" thickTop="1">
      <c r="B280" s="413" t="s">
        <v>343</v>
      </c>
      <c r="C280" s="414"/>
      <c r="D280" s="414"/>
      <c r="E280" s="414"/>
      <c r="F280" s="414"/>
      <c r="G280" s="503"/>
      <c r="H280" s="571"/>
      <c r="I280" s="571"/>
      <c r="J280" s="571"/>
      <c r="K280" s="571"/>
      <c r="L280" s="572"/>
      <c r="N280" s="413" t="s">
        <v>344</v>
      </c>
      <c r="O280" s="414"/>
      <c r="P280" s="414"/>
      <c r="Q280" s="414"/>
      <c r="R280" s="414"/>
      <c r="S280" s="503"/>
      <c r="T280" s="571"/>
      <c r="U280" s="571"/>
      <c r="V280" s="571"/>
      <c r="W280" s="571"/>
      <c r="X280" s="572"/>
    </row>
    <row r="281" spans="2:24" ht="17.25" customHeight="1" hidden="1" outlineLevel="1" thickBot="1" thickTop="1">
      <c r="B281" s="4" t="s">
        <v>175</v>
      </c>
      <c r="C281" s="616" t="s">
        <v>72</v>
      </c>
      <c r="D281" s="617"/>
      <c r="E281" s="637" t="s">
        <v>73</v>
      </c>
      <c r="F281" s="638"/>
      <c r="G281" s="415" t="s">
        <v>74</v>
      </c>
      <c r="H281" s="639"/>
      <c r="I281" s="639"/>
      <c r="J281" s="639"/>
      <c r="K281" s="639"/>
      <c r="L281" s="562"/>
      <c r="N281" s="4" t="s">
        <v>50</v>
      </c>
      <c r="O281" s="616" t="s">
        <v>72</v>
      </c>
      <c r="P281" s="617"/>
      <c r="Q281" s="637" t="s">
        <v>73</v>
      </c>
      <c r="R281" s="638"/>
      <c r="S281" s="415" t="s">
        <v>74</v>
      </c>
      <c r="T281" s="639"/>
      <c r="U281" s="639"/>
      <c r="V281" s="639"/>
      <c r="W281" s="639"/>
      <c r="X281" s="584"/>
    </row>
    <row r="282" spans="2:24" ht="15" hidden="1" outlineLevel="1" thickTop="1">
      <c r="B282" s="416" t="s">
        <v>25</v>
      </c>
      <c r="C282" s="417">
        <v>143.22071234591726</v>
      </c>
      <c r="D282" s="418">
        <v>0.2794178724929662</v>
      </c>
      <c r="E282" s="419">
        <v>151.90098625740583</v>
      </c>
      <c r="F282" s="420">
        <v>0.3310776900265173</v>
      </c>
      <c r="G282" s="421">
        <v>0.06060767167896319</v>
      </c>
      <c r="H282" s="504"/>
      <c r="I282" s="505"/>
      <c r="J282" s="504"/>
      <c r="K282" s="505"/>
      <c r="L282" s="563"/>
      <c r="N282" s="416" t="s">
        <v>29</v>
      </c>
      <c r="O282" s="417">
        <v>143.22071234591726</v>
      </c>
      <c r="P282" s="418">
        <v>0.2794178724929662</v>
      </c>
      <c r="Q282" s="419">
        <v>151.90098625740583</v>
      </c>
      <c r="R282" s="420">
        <v>0.3310776900265173</v>
      </c>
      <c r="S282" s="421">
        <v>0.06060767167896319</v>
      </c>
      <c r="T282" s="504"/>
      <c r="U282" s="505"/>
      <c r="V282" s="504"/>
      <c r="W282" s="505"/>
      <c r="X282" s="563"/>
    </row>
    <row r="283" spans="2:24" ht="14.25" hidden="1" outlineLevel="1">
      <c r="B283" s="161" t="s">
        <v>26</v>
      </c>
      <c r="C283" s="417">
        <v>314.3549999999982</v>
      </c>
      <c r="D283" s="418">
        <v>0.6132940122192445</v>
      </c>
      <c r="E283" s="419">
        <v>251.51500000000138</v>
      </c>
      <c r="F283" s="422">
        <v>0.5471926566685484</v>
      </c>
      <c r="G283" s="421">
        <v>-0.19990138537639668</v>
      </c>
      <c r="H283" s="504"/>
      <c r="I283" s="505"/>
      <c r="J283" s="504"/>
      <c r="K283" s="505"/>
      <c r="L283" s="563"/>
      <c r="N283" s="161" t="s">
        <v>30</v>
      </c>
      <c r="O283" s="417">
        <v>314.3549999999982</v>
      </c>
      <c r="P283" s="418">
        <v>0.6132940122192445</v>
      </c>
      <c r="Q283" s="419">
        <v>251.51500000000138</v>
      </c>
      <c r="R283" s="422">
        <v>0.5471926566685484</v>
      </c>
      <c r="S283" s="421">
        <v>-0.19990138537639668</v>
      </c>
      <c r="T283" s="504"/>
      <c r="U283" s="505"/>
      <c r="V283" s="504"/>
      <c r="W283" s="505"/>
      <c r="X283" s="563"/>
    </row>
    <row r="284" spans="2:24" ht="14.25" hidden="1" outlineLevel="1">
      <c r="B284" s="161" t="s">
        <v>339</v>
      </c>
      <c r="C284" s="417">
        <v>54.99247474999972</v>
      </c>
      <c r="D284" s="418">
        <v>0.10728811528778934</v>
      </c>
      <c r="E284" s="419">
        <v>55.39169192000025</v>
      </c>
      <c r="F284" s="422">
        <v>0.12072965330493424</v>
      </c>
      <c r="G284" s="421">
        <v>0.007259487262855524</v>
      </c>
      <c r="H284" s="504"/>
      <c r="I284" s="505"/>
      <c r="J284" s="504"/>
      <c r="K284" s="505"/>
      <c r="L284" s="563"/>
      <c r="N284" s="161" t="s">
        <v>336</v>
      </c>
      <c r="O284" s="417">
        <v>54.99247474999972</v>
      </c>
      <c r="P284" s="418">
        <v>0.10728811528778934</v>
      </c>
      <c r="Q284" s="419">
        <v>55.39169192000025</v>
      </c>
      <c r="R284" s="422">
        <v>0.12072965330493424</v>
      </c>
      <c r="S284" s="421">
        <v>0.007259487262855524</v>
      </c>
      <c r="T284" s="504"/>
      <c r="U284" s="505"/>
      <c r="V284" s="504"/>
      <c r="W284" s="505"/>
      <c r="X284" s="563"/>
    </row>
    <row r="285" spans="2:24" ht="14.25" hidden="1" outlineLevel="1">
      <c r="B285" s="161" t="s">
        <v>340</v>
      </c>
      <c r="C285" s="417">
        <v>38.57200000000337</v>
      </c>
      <c r="D285" s="418"/>
      <c r="E285" s="419">
        <v>115.30099999999905</v>
      </c>
      <c r="F285" s="422"/>
      <c r="G285" s="421">
        <v>0</v>
      </c>
      <c r="H285" s="504"/>
      <c r="I285" s="505"/>
      <c r="J285" s="504"/>
      <c r="K285" s="505"/>
      <c r="L285" s="563"/>
      <c r="N285" s="161" t="s">
        <v>270</v>
      </c>
      <c r="O285" s="417">
        <v>38.57200000000337</v>
      </c>
      <c r="P285" s="418">
        <v>0</v>
      </c>
      <c r="Q285" s="419">
        <v>115.30099999999905</v>
      </c>
      <c r="R285" s="422"/>
      <c r="S285" s="421">
        <v>0</v>
      </c>
      <c r="T285" s="504"/>
      <c r="U285" s="505"/>
      <c r="V285" s="504"/>
      <c r="W285" s="505"/>
      <c r="X285" s="563"/>
    </row>
    <row r="286" spans="2:24" ht="16.5" hidden="1" outlineLevel="1" thickBot="1" thickTop="1">
      <c r="B286" s="37" t="s">
        <v>15</v>
      </c>
      <c r="C286" s="425">
        <v>551.0401870959186</v>
      </c>
      <c r="D286" s="426"/>
      <c r="E286" s="427">
        <v>574.1086781774065</v>
      </c>
      <c r="F286" s="428"/>
      <c r="G286" s="207">
        <v>0.04186353667427256</v>
      </c>
      <c r="H286" s="565"/>
      <c r="I286" s="566"/>
      <c r="J286" s="565"/>
      <c r="K286" s="566"/>
      <c r="L286" s="567"/>
      <c r="N286" s="37" t="s">
        <v>15</v>
      </c>
      <c r="O286" s="425">
        <v>551.0401870959186</v>
      </c>
      <c r="P286" s="426">
        <v>0</v>
      </c>
      <c r="Q286" s="427">
        <v>574.1086781774065</v>
      </c>
      <c r="R286" s="428"/>
      <c r="S286" s="207">
        <v>0.04186353667427256</v>
      </c>
      <c r="T286" s="565"/>
      <c r="U286" s="566"/>
      <c r="V286" s="565"/>
      <c r="W286" s="566"/>
      <c r="X286" s="567"/>
    </row>
    <row r="287" spans="2:24" ht="14.25" hidden="1" outlineLevel="1">
      <c r="B287" s="219"/>
      <c r="C287" s="429"/>
      <c r="D287" s="430"/>
      <c r="E287" s="431"/>
      <c r="F287" s="430"/>
      <c r="G287" s="579"/>
      <c r="H287" s="574"/>
      <c r="I287" s="575"/>
      <c r="J287" s="574"/>
      <c r="K287" s="575"/>
      <c r="L287" s="576"/>
      <c r="N287" s="219"/>
      <c r="O287" s="429"/>
      <c r="P287" s="430"/>
      <c r="Q287" s="431"/>
      <c r="R287" s="430"/>
      <c r="S287" s="432"/>
      <c r="T287" s="574"/>
      <c r="U287" s="575"/>
      <c r="V287" s="574"/>
      <c r="W287" s="575"/>
      <c r="X287" s="576"/>
    </row>
    <row r="288" spans="2:24" ht="16.5" hidden="1" outlineLevel="1" thickBot="1" thickTop="1">
      <c r="B288" s="413" t="s">
        <v>345</v>
      </c>
      <c r="C288" s="436"/>
      <c r="D288" s="414"/>
      <c r="E288" s="436"/>
      <c r="F288" s="414"/>
      <c r="G288" s="503"/>
      <c r="H288" s="571"/>
      <c r="I288" s="571"/>
      <c r="J288" s="571"/>
      <c r="K288" s="571"/>
      <c r="L288" s="577"/>
      <c r="N288" s="413" t="s">
        <v>346</v>
      </c>
      <c r="O288" s="436"/>
      <c r="P288" s="414"/>
      <c r="Q288" s="436"/>
      <c r="R288" s="414"/>
      <c r="S288" s="503"/>
      <c r="T288" s="571"/>
      <c r="U288" s="571"/>
      <c r="V288" s="571"/>
      <c r="W288" s="571"/>
      <c r="X288" s="577"/>
    </row>
    <row r="289" spans="2:24" ht="17.25" customHeight="1" hidden="1" outlineLevel="1" thickBot="1" thickTop="1">
      <c r="B289" s="4" t="s">
        <v>175</v>
      </c>
      <c r="C289" s="159" t="s">
        <v>72</v>
      </c>
      <c r="D289" s="437">
        <v>0</v>
      </c>
      <c r="E289" s="542" t="s">
        <v>73</v>
      </c>
      <c r="F289" s="438">
        <v>0</v>
      </c>
      <c r="G289" s="415" t="s">
        <v>74</v>
      </c>
      <c r="H289" s="639"/>
      <c r="I289" s="639"/>
      <c r="J289" s="639"/>
      <c r="K289" s="639"/>
      <c r="L289" s="562"/>
      <c r="N289" s="4" t="s">
        <v>50</v>
      </c>
      <c r="O289" s="640" t="s">
        <v>72</v>
      </c>
      <c r="P289" s="641"/>
      <c r="Q289" s="635" t="s">
        <v>73</v>
      </c>
      <c r="R289" s="636"/>
      <c r="S289" s="415" t="s">
        <v>74</v>
      </c>
      <c r="T289" s="639"/>
      <c r="U289" s="639"/>
      <c r="V289" s="639"/>
      <c r="W289" s="639"/>
      <c r="X289" s="584"/>
    </row>
    <row r="290" spans="2:24" ht="15" hidden="1" outlineLevel="1" thickTop="1">
      <c r="B290" s="416" t="s">
        <v>25</v>
      </c>
      <c r="C290" s="417">
        <v>990.101016566399</v>
      </c>
      <c r="D290" s="439"/>
      <c r="E290" s="419">
        <v>202.07464216817758</v>
      </c>
      <c r="F290" s="440"/>
      <c r="G290" s="421">
        <v>-0.7959050250559703</v>
      </c>
      <c r="H290" s="504"/>
      <c r="I290" s="512"/>
      <c r="J290" s="504"/>
      <c r="K290" s="512"/>
      <c r="L290" s="563"/>
      <c r="N290" s="416" t="s">
        <v>29</v>
      </c>
      <c r="O290" s="417">
        <v>990.101016566399</v>
      </c>
      <c r="P290" s="439">
        <v>0</v>
      </c>
      <c r="Q290" s="419">
        <v>202.07464216817758</v>
      </c>
      <c r="R290" s="440">
        <v>0</v>
      </c>
      <c r="S290" s="421">
        <v>-0.7959050250559703</v>
      </c>
      <c r="T290" s="504"/>
      <c r="U290" s="512"/>
      <c r="V290" s="504"/>
      <c r="W290" s="512"/>
      <c r="X290" s="563"/>
    </row>
    <row r="291" spans="2:24" ht="14.25" hidden="1" outlineLevel="1">
      <c r="B291" s="161" t="s">
        <v>26</v>
      </c>
      <c r="C291" s="417">
        <v>149.6</v>
      </c>
      <c r="D291" s="439"/>
      <c r="E291" s="419">
        <v>-190.29999999999995</v>
      </c>
      <c r="F291" s="441"/>
      <c r="G291" s="421">
        <v>-2.2720588235294112</v>
      </c>
      <c r="H291" s="504"/>
      <c r="I291" s="512"/>
      <c r="J291" s="504"/>
      <c r="K291" s="512"/>
      <c r="L291" s="563"/>
      <c r="N291" s="161" t="s">
        <v>30</v>
      </c>
      <c r="O291" s="417">
        <v>149.6</v>
      </c>
      <c r="P291" s="439">
        <v>0</v>
      </c>
      <c r="Q291" s="419">
        <v>-190.29999999999995</v>
      </c>
      <c r="R291" s="441">
        <v>0</v>
      </c>
      <c r="S291" s="421">
        <v>-2.2720588235294112</v>
      </c>
      <c r="T291" s="504"/>
      <c r="U291" s="512"/>
      <c r="V291" s="504"/>
      <c r="W291" s="512"/>
      <c r="X291" s="563"/>
    </row>
    <row r="292" spans="2:24" ht="14.25" hidden="1" outlineLevel="1">
      <c r="B292" s="161" t="s">
        <v>339</v>
      </c>
      <c r="C292" s="417">
        <v>237.85449839999998</v>
      </c>
      <c r="D292" s="439"/>
      <c r="E292" s="419">
        <v>120.82942648</v>
      </c>
      <c r="F292" s="441"/>
      <c r="G292" s="421">
        <v>-0.492002769370369</v>
      </c>
      <c r="H292" s="504"/>
      <c r="I292" s="512"/>
      <c r="J292" s="504"/>
      <c r="K292" s="512"/>
      <c r="L292" s="563"/>
      <c r="N292" s="161" t="s">
        <v>336</v>
      </c>
      <c r="O292" s="417">
        <v>237.85449839999998</v>
      </c>
      <c r="P292" s="439">
        <v>0</v>
      </c>
      <c r="Q292" s="419">
        <v>120.82942648</v>
      </c>
      <c r="R292" s="441">
        <v>0</v>
      </c>
      <c r="S292" s="421">
        <v>-0.492002769370369</v>
      </c>
      <c r="T292" s="504"/>
      <c r="U292" s="512"/>
      <c r="V292" s="504"/>
      <c r="W292" s="512"/>
      <c r="X292" s="563"/>
    </row>
    <row r="293" spans="2:24" ht="16.5" hidden="1" outlineLevel="1" thickBot="1" thickTop="1">
      <c r="B293" s="37" t="s">
        <v>340</v>
      </c>
      <c r="C293" s="425">
        <v>211.94448503360096</v>
      </c>
      <c r="D293" s="442"/>
      <c r="E293" s="427">
        <v>8.094985340000022</v>
      </c>
      <c r="F293" s="443"/>
      <c r="G293" s="207">
        <v>-0.9618061053170754</v>
      </c>
      <c r="H293" s="565"/>
      <c r="I293" s="578"/>
      <c r="J293" s="565"/>
      <c r="K293" s="578"/>
      <c r="L293" s="567"/>
      <c r="N293" s="37" t="s">
        <v>270</v>
      </c>
      <c r="O293" s="425">
        <v>211.94448503360096</v>
      </c>
      <c r="P293" s="442">
        <v>0</v>
      </c>
      <c r="Q293" s="427">
        <v>8.094985340000022</v>
      </c>
      <c r="R293" s="443">
        <v>0</v>
      </c>
      <c r="S293" s="207">
        <v>-0.9618061053170754</v>
      </c>
      <c r="T293" s="565"/>
      <c r="U293" s="578"/>
      <c r="V293" s="565"/>
      <c r="W293" s="578"/>
      <c r="X293" s="567"/>
    </row>
    <row r="294" spans="2:24" ht="14.25" hidden="1" outlineLevel="1">
      <c r="B294" s="219"/>
      <c r="C294" s="429"/>
      <c r="D294" s="430"/>
      <c r="E294" s="431"/>
      <c r="F294" s="430"/>
      <c r="G294" s="579"/>
      <c r="H294" s="568"/>
      <c r="I294" s="569"/>
      <c r="J294" s="568"/>
      <c r="K294" s="569"/>
      <c r="L294" s="570"/>
      <c r="N294" s="219"/>
      <c r="O294" s="429"/>
      <c r="P294" s="430"/>
      <c r="Q294" s="431"/>
      <c r="R294" s="430"/>
      <c r="S294" s="432"/>
      <c r="T294" s="507"/>
      <c r="U294" s="508"/>
      <c r="V294" s="509"/>
      <c r="W294" s="508"/>
      <c r="X294" s="510"/>
    </row>
    <row r="295" spans="2:24" ht="16.5" hidden="1" outlineLevel="1" thickBot="1" thickTop="1">
      <c r="B295" s="413" t="s">
        <v>347</v>
      </c>
      <c r="C295" s="414"/>
      <c r="D295" s="414"/>
      <c r="E295" s="414"/>
      <c r="F295" s="414"/>
      <c r="G295" s="503"/>
      <c r="H295" s="571"/>
      <c r="I295" s="571"/>
      <c r="J295" s="571"/>
      <c r="K295" s="571"/>
      <c r="L295" s="572"/>
      <c r="N295" s="413" t="s">
        <v>348</v>
      </c>
      <c r="O295" s="414"/>
      <c r="P295" s="414"/>
      <c r="Q295" s="414"/>
      <c r="R295" s="414"/>
      <c r="S295" s="511"/>
      <c r="T295" s="571"/>
      <c r="U295" s="571"/>
      <c r="V295" s="571"/>
      <c r="W295" s="571"/>
      <c r="X295" s="572"/>
    </row>
    <row r="296" spans="2:24" ht="16.5" hidden="1" outlineLevel="1" thickBot="1" thickTop="1">
      <c r="B296" s="4" t="s">
        <v>175</v>
      </c>
      <c r="C296" s="585">
        <v>41912</v>
      </c>
      <c r="D296" s="437" t="s">
        <v>349</v>
      </c>
      <c r="E296" s="586">
        <v>42277</v>
      </c>
      <c r="F296" s="438" t="s">
        <v>349</v>
      </c>
      <c r="G296" s="415" t="s">
        <v>74</v>
      </c>
      <c r="H296" s="639"/>
      <c r="I296" s="639"/>
      <c r="J296" s="639"/>
      <c r="K296" s="639"/>
      <c r="L296" s="562"/>
      <c r="N296" s="4" t="s">
        <v>50</v>
      </c>
      <c r="O296" s="585">
        <v>41912</v>
      </c>
      <c r="P296" s="437" t="s">
        <v>350</v>
      </c>
      <c r="Q296" s="586">
        <v>42277</v>
      </c>
      <c r="R296" s="438" t="s">
        <v>350</v>
      </c>
      <c r="S296" s="415" t="s">
        <v>74</v>
      </c>
      <c r="T296" s="639"/>
      <c r="U296" s="639"/>
      <c r="V296" s="639"/>
      <c r="W296" s="639"/>
      <c r="X296" s="584"/>
    </row>
    <row r="297" spans="2:24" ht="15" hidden="1" outlineLevel="1" thickTop="1">
      <c r="B297" s="416" t="s">
        <v>25</v>
      </c>
      <c r="C297" s="417">
        <v>44549.829999999994</v>
      </c>
      <c r="D297" s="439">
        <v>18.403843231221803</v>
      </c>
      <c r="E297" s="419">
        <v>42277</v>
      </c>
      <c r="F297" s="440"/>
      <c r="G297" s="421" t="s">
        <v>74</v>
      </c>
      <c r="H297" s="504"/>
      <c r="I297" s="505"/>
      <c r="J297" s="504"/>
      <c r="K297" s="505"/>
      <c r="L297" s="563"/>
      <c r="N297" s="416" t="s">
        <v>29</v>
      </c>
      <c r="O297" s="417">
        <v>44549.829999999994</v>
      </c>
      <c r="P297" s="418">
        <v>18.403843231221803</v>
      </c>
      <c r="Q297" s="419">
        <v>46756.5</v>
      </c>
      <c r="R297" s="420">
        <v>19</v>
      </c>
      <c r="S297" s="421">
        <v>0.049532624479150744</v>
      </c>
      <c r="T297" s="504"/>
      <c r="U297" s="505"/>
      <c r="V297" s="504"/>
      <c r="W297" s="505"/>
      <c r="X297" s="563"/>
    </row>
    <row r="298" spans="2:24" ht="14.25" hidden="1" outlineLevel="1">
      <c r="B298" s="161" t="s">
        <v>26</v>
      </c>
      <c r="C298" s="417">
        <v>7739.904691363816</v>
      </c>
      <c r="D298" s="439">
        <v>13.561989046309336</v>
      </c>
      <c r="E298" s="419">
        <v>46756.5</v>
      </c>
      <c r="F298" s="441"/>
      <c r="G298" s="421">
        <v>0.049532624479150744</v>
      </c>
      <c r="H298" s="504"/>
      <c r="I298" s="505"/>
      <c r="J298" s="504"/>
      <c r="K298" s="505"/>
      <c r="L298" s="563"/>
      <c r="N298" s="161" t="s">
        <v>30</v>
      </c>
      <c r="O298" s="417">
        <v>7739.904691363816</v>
      </c>
      <c r="P298" s="418">
        <v>13.561989046309336</v>
      </c>
      <c r="Q298" s="419">
        <v>8150.604127967121</v>
      </c>
      <c r="R298" s="422">
        <v>14.993923236770556</v>
      </c>
      <c r="S298" s="421">
        <v>0.05306259611459607</v>
      </c>
      <c r="T298" s="504"/>
      <c r="U298" s="505"/>
      <c r="V298" s="504"/>
      <c r="W298" s="505"/>
      <c r="X298" s="563"/>
    </row>
    <row r="299" spans="2:24" ht="14.25" hidden="1" outlineLevel="1">
      <c r="B299" s="161" t="s">
        <v>339</v>
      </c>
      <c r="C299" s="417">
        <v>10138</v>
      </c>
      <c r="D299" s="439">
        <v>40</v>
      </c>
      <c r="E299" s="419">
        <v>8150.604127967121</v>
      </c>
      <c r="F299" s="441"/>
      <c r="G299" s="421">
        <v>0.05306259611459607</v>
      </c>
      <c r="H299" s="504"/>
      <c r="I299" s="505"/>
      <c r="J299" s="504"/>
      <c r="K299" s="505"/>
      <c r="L299" s="563"/>
      <c r="N299" s="161" t="s">
        <v>336</v>
      </c>
      <c r="O299" s="417">
        <v>10138</v>
      </c>
      <c r="P299" s="418">
        <v>40</v>
      </c>
      <c r="Q299" s="419">
        <v>9853.8</v>
      </c>
      <c r="R299" s="422">
        <v>38.169660020782445</v>
      </c>
      <c r="S299" s="421">
        <v>-0.028033142631682884</v>
      </c>
      <c r="T299" s="504"/>
      <c r="U299" s="505"/>
      <c r="V299" s="504"/>
      <c r="W299" s="505"/>
      <c r="X299" s="563"/>
    </row>
    <row r="300" spans="2:24" ht="16.5" hidden="1" outlineLevel="1" thickBot="1" thickTop="1">
      <c r="B300" s="37" t="s">
        <v>15</v>
      </c>
      <c r="C300" s="425">
        <v>62427.73469136381</v>
      </c>
      <c r="D300" s="442">
        <v>19.206075478246873</v>
      </c>
      <c r="E300" s="427">
        <v>9853.8</v>
      </c>
      <c r="F300" s="443"/>
      <c r="G300" s="207">
        <v>-0.028033142631682884</v>
      </c>
      <c r="H300" s="504"/>
      <c r="I300" s="505"/>
      <c r="J300" s="504"/>
      <c r="K300" s="505"/>
      <c r="L300" s="563"/>
      <c r="N300" s="37" t="s">
        <v>15</v>
      </c>
      <c r="O300" s="425">
        <v>62427.73469136381</v>
      </c>
      <c r="P300" s="442">
        <v>19.206075478246873</v>
      </c>
      <c r="Q300" s="427">
        <v>64760.90412796712</v>
      </c>
      <c r="R300" s="443">
        <v>20.131323912955626</v>
      </c>
      <c r="S300" s="207">
        <v>0.03737392439655629</v>
      </c>
      <c r="T300" s="565"/>
      <c r="U300" s="578"/>
      <c r="V300" s="565"/>
      <c r="W300" s="578"/>
      <c r="X300" s="567"/>
    </row>
    <row r="301" spans="2:24" ht="14.25" hidden="1" outlineLevel="1">
      <c r="B301" s="219"/>
      <c r="C301" s="429"/>
      <c r="D301" s="430"/>
      <c r="E301" s="431"/>
      <c r="F301" s="430"/>
      <c r="G301" s="432"/>
      <c r="H301" s="507"/>
      <c r="I301" s="508"/>
      <c r="J301" s="509"/>
      <c r="K301" s="508"/>
      <c r="L301" s="510"/>
      <c r="N301" s="219"/>
      <c r="O301" s="429"/>
      <c r="P301" s="430"/>
      <c r="Q301" s="431"/>
      <c r="R301" s="430"/>
      <c r="S301" s="432"/>
      <c r="T301" s="507"/>
      <c r="U301" s="508"/>
      <c r="V301" s="509"/>
      <c r="W301" s="508"/>
      <c r="X301" s="510"/>
    </row>
    <row r="302" spans="2:19" ht="16.5" hidden="1" outlineLevel="1" thickBot="1" thickTop="1">
      <c r="B302" s="413" t="s">
        <v>351</v>
      </c>
      <c r="C302" s="414"/>
      <c r="D302" s="414"/>
      <c r="E302" s="414"/>
      <c r="F302" s="414"/>
      <c r="G302" s="511"/>
      <c r="N302" s="413" t="s">
        <v>296</v>
      </c>
      <c r="O302" s="414"/>
      <c r="P302" s="414"/>
      <c r="Q302" s="414"/>
      <c r="R302" s="414"/>
      <c r="S302" s="511"/>
    </row>
    <row r="303" spans="2:19" ht="17.25" customHeight="1" hidden="1" outlineLevel="1" thickBot="1" thickTop="1">
      <c r="B303" s="4" t="s">
        <v>175</v>
      </c>
      <c r="C303" s="633">
        <v>41912</v>
      </c>
      <c r="D303" s="634"/>
      <c r="E303" s="635">
        <v>42277</v>
      </c>
      <c r="F303" s="636"/>
      <c r="G303" s="415" t="s">
        <v>74</v>
      </c>
      <c r="N303" s="4" t="s">
        <v>50</v>
      </c>
      <c r="O303" s="633">
        <v>41912</v>
      </c>
      <c r="P303" s="634"/>
      <c r="Q303" s="635">
        <v>42277</v>
      </c>
      <c r="R303" s="636"/>
      <c r="S303" s="415" t="s">
        <v>74</v>
      </c>
    </row>
    <row r="304" spans="2:19" ht="15" hidden="1" outlineLevel="1" thickTop="1">
      <c r="B304" s="416" t="s">
        <v>25</v>
      </c>
      <c r="C304" s="417">
        <v>1555.0000000000005</v>
      </c>
      <c r="D304" s="418">
        <v>0.2648025475537695</v>
      </c>
      <c r="E304" s="419">
        <v>243.58035212000004</v>
      </c>
      <c r="F304" s="420">
        <v>0.06277275320933011</v>
      </c>
      <c r="G304" s="421">
        <v>-0.8433566867395499</v>
      </c>
      <c r="N304" s="416" t="s">
        <v>29</v>
      </c>
      <c r="O304" s="417">
        <v>1555.0000000000005</v>
      </c>
      <c r="P304" s="418">
        <v>0.2648025475537695</v>
      </c>
      <c r="Q304" s="419">
        <v>243.58035212000004</v>
      </c>
      <c r="R304" s="420">
        <v>0.06277275320933011</v>
      </c>
      <c r="S304" s="421">
        <v>-0.8433566867395499</v>
      </c>
    </row>
    <row r="305" spans="2:19" ht="14.25" hidden="1" outlineLevel="1">
      <c r="B305" s="161" t="s">
        <v>26</v>
      </c>
      <c r="C305" s="417">
        <v>-90.89999999999986</v>
      </c>
      <c r="D305" s="418">
        <v>-0.015479454387548296</v>
      </c>
      <c r="E305" s="419">
        <v>-385.8863305599996</v>
      </c>
      <c r="F305" s="422">
        <v>-0.09944622866446667</v>
      </c>
      <c r="G305" s="421">
        <v>3.245174153575359</v>
      </c>
      <c r="N305" s="161" t="s">
        <v>30</v>
      </c>
      <c r="O305" s="417">
        <v>-90.89999999999986</v>
      </c>
      <c r="P305" s="418">
        <v>-0.015479454387548296</v>
      </c>
      <c r="Q305" s="419">
        <v>-385.8863305599996</v>
      </c>
      <c r="R305" s="422">
        <v>-0.09944622866446667</v>
      </c>
      <c r="S305" s="421">
        <v>3.245174153575359</v>
      </c>
    </row>
    <row r="306" spans="2:19" ht="14.25" hidden="1" outlineLevel="1">
      <c r="B306" s="161" t="s">
        <v>339</v>
      </c>
      <c r="C306" s="417">
        <v>858.9</v>
      </c>
      <c r="D306" s="418">
        <v>0.1462629634044582</v>
      </c>
      <c r="E306" s="419">
        <v>1251.9908062200002</v>
      </c>
      <c r="F306" s="422">
        <v>0.32264880650340977</v>
      </c>
      <c r="G306" s="421">
        <v>0.4576677217603915</v>
      </c>
      <c r="N306" s="161" t="s">
        <v>336</v>
      </c>
      <c r="O306" s="417">
        <v>858.9</v>
      </c>
      <c r="P306" s="418">
        <v>0.1462629634044582</v>
      </c>
      <c r="Q306" s="419">
        <v>1251.9908062200002</v>
      </c>
      <c r="R306" s="422">
        <v>0.32264880650340977</v>
      </c>
      <c r="S306" s="421">
        <v>0.4576677217603915</v>
      </c>
    </row>
    <row r="307" spans="2:19" ht="14.25" hidden="1" outlineLevel="1">
      <c r="B307" s="161" t="s">
        <v>340</v>
      </c>
      <c r="C307" s="417">
        <v>3549.2999999999997</v>
      </c>
      <c r="D307" s="418">
        <v>0.6054139434293206</v>
      </c>
      <c r="E307" s="419">
        <v>2770.666752589999</v>
      </c>
      <c r="F307" s="422">
        <v>0.7140246689517269</v>
      </c>
      <c r="G307" s="421">
        <v>-0.2193765664807148</v>
      </c>
      <c r="N307" s="161" t="s">
        <v>270</v>
      </c>
      <c r="O307" s="417">
        <v>3549.2999999999997</v>
      </c>
      <c r="P307" s="418">
        <v>0.6054139434293206</v>
      </c>
      <c r="Q307" s="419">
        <v>2770.666752589999</v>
      </c>
      <c r="R307" s="422">
        <v>0.7140246689517269</v>
      </c>
      <c r="S307" s="421">
        <v>-0.2193765664807148</v>
      </c>
    </row>
    <row r="308" spans="2:19" ht="16.5" hidden="1" outlineLevel="1" thickBot="1" thickTop="1">
      <c r="B308" s="37" t="s">
        <v>15</v>
      </c>
      <c r="C308" s="425">
        <v>5872.3</v>
      </c>
      <c r="D308" s="426"/>
      <c r="E308" s="427">
        <v>3880.3515803699993</v>
      </c>
      <c r="F308" s="428"/>
      <c r="G308" s="207">
        <v>-0.339210942838411</v>
      </c>
      <c r="N308" s="37" t="s">
        <v>15</v>
      </c>
      <c r="O308" s="425">
        <v>5872.3</v>
      </c>
      <c r="P308" s="426"/>
      <c r="Q308" s="427">
        <v>3880.3515803699993</v>
      </c>
      <c r="R308" s="428"/>
      <c r="S308" s="207">
        <v>-0.339210942838411</v>
      </c>
    </row>
    <row r="309" ht="15" collapsed="1" thickBot="1"/>
    <row r="310" spans="2:16" ht="21.75" thickBot="1" thickTop="1">
      <c r="B310" s="444" t="s">
        <v>352</v>
      </c>
      <c r="C310" s="445" t="s">
        <v>72</v>
      </c>
      <c r="D310" s="446" t="s">
        <v>73</v>
      </c>
      <c r="E310" s="537"/>
      <c r="N310" s="444" t="s">
        <v>353</v>
      </c>
      <c r="O310" s="445" t="s">
        <v>72</v>
      </c>
      <c r="P310" s="446" t="s">
        <v>73</v>
      </c>
    </row>
    <row r="311" spans="2:16" ht="15.75" thickTop="1">
      <c r="B311" s="447" t="s">
        <v>354</v>
      </c>
      <c r="C311" s="448">
        <v>30.42</v>
      </c>
      <c r="D311" s="449">
        <v>25.695</v>
      </c>
      <c r="E311" s="538"/>
      <c r="N311" s="447" t="s">
        <v>355</v>
      </c>
      <c r="O311" s="448">
        <v>30.42</v>
      </c>
      <c r="P311" s="449">
        <v>25.695</v>
      </c>
    </row>
    <row r="312" spans="2:16" ht="15">
      <c r="B312" s="447" t="s">
        <v>356</v>
      </c>
      <c r="C312" s="450">
        <v>0.2158273381294964</v>
      </c>
      <c r="D312" s="451">
        <v>-0.11304798066965827</v>
      </c>
      <c r="E312" s="539"/>
      <c r="N312" s="447" t="s">
        <v>357</v>
      </c>
      <c r="O312" s="450">
        <v>0.2158273381294964</v>
      </c>
      <c r="P312" s="451">
        <v>-0.11304798066965827</v>
      </c>
    </row>
    <row r="313" spans="2:16" ht="15">
      <c r="B313" s="447" t="s">
        <v>358</v>
      </c>
      <c r="C313" s="448">
        <v>34.495</v>
      </c>
      <c r="D313" s="452">
        <v>34.4</v>
      </c>
      <c r="E313" s="537"/>
      <c r="N313" s="447" t="s">
        <v>359</v>
      </c>
      <c r="O313" s="448">
        <v>34.495</v>
      </c>
      <c r="P313" s="452">
        <v>34.4</v>
      </c>
    </row>
    <row r="314" spans="2:16" ht="15">
      <c r="B314" s="453" t="s">
        <v>360</v>
      </c>
      <c r="C314" s="454">
        <v>41813</v>
      </c>
      <c r="D314" s="455">
        <v>42062</v>
      </c>
      <c r="E314" s="537"/>
      <c r="N314" s="453" t="s">
        <v>361</v>
      </c>
      <c r="O314" s="454">
        <v>41813</v>
      </c>
      <c r="P314" s="455">
        <v>42062</v>
      </c>
    </row>
    <row r="315" spans="2:16" ht="15">
      <c r="B315" s="447" t="s">
        <v>362</v>
      </c>
      <c r="C315" s="448">
        <v>24.56</v>
      </c>
      <c r="D315" s="452">
        <v>25.06</v>
      </c>
      <c r="E315" s="537"/>
      <c r="N315" s="447" t="s">
        <v>363</v>
      </c>
      <c r="O315" s="448">
        <v>24.56</v>
      </c>
      <c r="P315" s="452">
        <v>25.06</v>
      </c>
    </row>
    <row r="316" spans="2:16" ht="15">
      <c r="B316" s="453" t="s">
        <v>364</v>
      </c>
      <c r="C316" s="454">
        <v>41645</v>
      </c>
      <c r="D316" s="455">
        <v>42276</v>
      </c>
      <c r="E316" s="537"/>
      <c r="N316" s="453" t="s">
        <v>365</v>
      </c>
      <c r="O316" s="454">
        <v>41645</v>
      </c>
      <c r="P316" s="455">
        <v>42276</v>
      </c>
    </row>
    <row r="317" spans="2:16" ht="15.75" thickBot="1">
      <c r="B317" s="447" t="s">
        <v>366</v>
      </c>
      <c r="C317" s="448">
        <v>29.26359969930402</v>
      </c>
      <c r="D317" s="452">
        <v>30.41136792633048</v>
      </c>
      <c r="E317" s="537"/>
      <c r="N317" s="447" t="s">
        <v>367</v>
      </c>
      <c r="O317" s="448">
        <v>29.26359969930402</v>
      </c>
      <c r="P317" s="452">
        <v>30.41136792633048</v>
      </c>
    </row>
    <row r="318" spans="2:16" ht="15.75" thickTop="1">
      <c r="B318" s="456" t="s">
        <v>368</v>
      </c>
      <c r="C318" s="457">
        <v>252048.6</v>
      </c>
      <c r="D318" s="458">
        <v>178059.757</v>
      </c>
      <c r="E318" s="537"/>
      <c r="N318" s="456" t="s">
        <v>369</v>
      </c>
      <c r="O318" s="457">
        <v>252048.6</v>
      </c>
      <c r="P318" s="458">
        <v>178059.757</v>
      </c>
    </row>
    <row r="319" spans="2:16" ht="15">
      <c r="B319" s="447" t="s">
        <v>370</v>
      </c>
      <c r="C319" s="459">
        <v>1319.6261780104712</v>
      </c>
      <c r="D319" s="460">
        <v>932.2500366492147</v>
      </c>
      <c r="E319" s="537"/>
      <c r="N319" s="447" t="s">
        <v>371</v>
      </c>
      <c r="O319" s="459">
        <v>1319.6261780104712</v>
      </c>
      <c r="P319" s="460">
        <v>932.2500366492147</v>
      </c>
    </row>
    <row r="320" spans="2:16" ht="15">
      <c r="B320" s="447" t="s">
        <v>372</v>
      </c>
      <c r="C320" s="459">
        <v>5519.397106169999</v>
      </c>
      <c r="D320" s="460">
        <v>5415.0407829999995</v>
      </c>
      <c r="E320" s="537"/>
      <c r="N320" s="447" t="s">
        <v>373</v>
      </c>
      <c r="O320" s="459">
        <v>5519.397106169999</v>
      </c>
      <c r="P320" s="460">
        <v>5415.0407829999995</v>
      </c>
    </row>
    <row r="321" spans="2:16" ht="15.75" thickBot="1">
      <c r="B321" s="461" t="s">
        <v>374</v>
      </c>
      <c r="C321" s="462">
        <v>28.897367048010462</v>
      </c>
      <c r="D321" s="463">
        <v>28.35099886387434</v>
      </c>
      <c r="E321" s="537"/>
      <c r="N321" s="461" t="s">
        <v>375</v>
      </c>
      <c r="O321" s="462">
        <v>28.897367048010462</v>
      </c>
      <c r="P321" s="463">
        <v>28.35099886387434</v>
      </c>
    </row>
    <row r="322" spans="2:16" ht="15.75" thickTop="1">
      <c r="B322" s="447" t="s">
        <v>376</v>
      </c>
      <c r="C322" s="464">
        <v>314.66</v>
      </c>
      <c r="D322" s="465">
        <v>314.66</v>
      </c>
      <c r="E322" s="540"/>
      <c r="N322" s="447" t="s">
        <v>377</v>
      </c>
      <c r="O322" s="464">
        <v>314.66</v>
      </c>
      <c r="P322" s="465">
        <v>314.66</v>
      </c>
    </row>
    <row r="323" spans="2:16" ht="15.75" thickBot="1">
      <c r="B323" s="461" t="s">
        <v>378</v>
      </c>
      <c r="C323" s="466">
        <v>9571.9572</v>
      </c>
      <c r="D323" s="467">
        <v>8085.188700000001</v>
      </c>
      <c r="E323" s="541"/>
      <c r="N323" s="461" t="s">
        <v>379</v>
      </c>
      <c r="O323" s="466">
        <v>9571.9572</v>
      </c>
      <c r="P323" s="467">
        <v>8085.188700000001</v>
      </c>
    </row>
    <row r="324" ht="15" thickTop="1"/>
  </sheetData>
  <sheetProtection/>
  <mergeCells count="87">
    <mergeCell ref="Q303:R303"/>
    <mergeCell ref="Q281:R281"/>
    <mergeCell ref="T265:U265"/>
    <mergeCell ref="V265:W265"/>
    <mergeCell ref="T273:U273"/>
    <mergeCell ref="V273:W273"/>
    <mergeCell ref="T296:U296"/>
    <mergeCell ref="V296:W296"/>
    <mergeCell ref="T281:U281"/>
    <mergeCell ref="V281:W281"/>
    <mergeCell ref="T289:U289"/>
    <mergeCell ref="V289:W289"/>
    <mergeCell ref="C265:D265"/>
    <mergeCell ref="E265:F265"/>
    <mergeCell ref="C273:D273"/>
    <mergeCell ref="E273:F273"/>
    <mergeCell ref="H265:I265"/>
    <mergeCell ref="H273:I273"/>
    <mergeCell ref="H211:H212"/>
    <mergeCell ref="P211:P212"/>
    <mergeCell ref="Q211:Q212"/>
    <mergeCell ref="H296:I296"/>
    <mergeCell ref="J296:K296"/>
    <mergeCell ref="F245:I245"/>
    <mergeCell ref="J265:K265"/>
    <mergeCell ref="J273:K273"/>
    <mergeCell ref="Q265:R265"/>
    <mergeCell ref="Q273:R273"/>
    <mergeCell ref="Q289:R289"/>
    <mergeCell ref="O281:P281"/>
    <mergeCell ref="O273:P273"/>
    <mergeCell ref="E211:E212"/>
    <mergeCell ref="F211:F212"/>
    <mergeCell ref="B229:D230"/>
    <mergeCell ref="E229:G229"/>
    <mergeCell ref="G211:G212"/>
    <mergeCell ref="U100:W100"/>
    <mergeCell ref="O110:Q110"/>
    <mergeCell ref="U110:W110"/>
    <mergeCell ref="C157:D157"/>
    <mergeCell ref="O157:P157"/>
    <mergeCell ref="Q157:R157"/>
    <mergeCell ref="C110:E110"/>
    <mergeCell ref="F110:H110"/>
    <mergeCell ref="I110:K110"/>
    <mergeCell ref="O100:Q100"/>
    <mergeCell ref="E157:F157"/>
    <mergeCell ref="W229:X229"/>
    <mergeCell ref="C257:D257"/>
    <mergeCell ref="E257:F257"/>
    <mergeCell ref="H257:I257"/>
    <mergeCell ref="J257:K257"/>
    <mergeCell ref="Q257:R257"/>
    <mergeCell ref="T257:U257"/>
    <mergeCell ref="V257:W257"/>
    <mergeCell ref="H229:J229"/>
    <mergeCell ref="K229:L229"/>
    <mergeCell ref="R245:U245"/>
    <mergeCell ref="N229:P230"/>
    <mergeCell ref="Q229:S229"/>
    <mergeCell ref="T229:V229"/>
    <mergeCell ref="C303:D303"/>
    <mergeCell ref="E303:F303"/>
    <mergeCell ref="O303:P303"/>
    <mergeCell ref="C281:D281"/>
    <mergeCell ref="E281:F281"/>
    <mergeCell ref="H281:I281"/>
    <mergeCell ref="J281:K281"/>
    <mergeCell ref="H289:I289"/>
    <mergeCell ref="J289:K289"/>
    <mergeCell ref="O289:P289"/>
    <mergeCell ref="B78:G78"/>
    <mergeCell ref="N78:S78"/>
    <mergeCell ref="C2:E2"/>
    <mergeCell ref="O257:P257"/>
    <mergeCell ref="O265:P265"/>
    <mergeCell ref="R211:R212"/>
    <mergeCell ref="C50:D50"/>
    <mergeCell ref="E50:F50"/>
    <mergeCell ref="O50:P50"/>
    <mergeCell ref="Q50:R50"/>
    <mergeCell ref="C100:E100"/>
    <mergeCell ref="F100:H100"/>
    <mergeCell ref="I100:K100"/>
    <mergeCell ref="S211:S212"/>
    <mergeCell ref="O211:O212"/>
    <mergeCell ref="D211:D212"/>
  </mergeCells>
  <printOptions/>
  <pageMargins left="0.7" right="0.7" top="0.75" bottom="0.75" header="0.3" footer="0.3"/>
  <pageSetup horizontalDpi="1200" verticalDpi="1200" orientation="landscape" paperSize="9" scale="34" r:id="rId1"/>
  <rowBreaks count="3" manualBreakCount="3">
    <brk id="78" max="255" man="1"/>
    <brk id="155" max="255" man="1"/>
    <brk id="226" max="255" man="1"/>
  </rowBreaks>
</worksheet>
</file>

<file path=xl/worksheets/sheet2.xml><?xml version="1.0" encoding="utf-8"?>
<worksheet xmlns="http://schemas.openxmlformats.org/spreadsheetml/2006/main" xmlns:r="http://schemas.openxmlformats.org/officeDocument/2006/relationships">
  <dimension ref="B2:AK192"/>
  <sheetViews>
    <sheetView showGridLines="0" tabSelected="1" zoomScale="70" zoomScaleNormal="70" zoomScaleSheetLayoutView="30" zoomScalePageLayoutView="0" workbookViewId="0" topLeftCell="A178">
      <selection activeCell="G184" sqref="G184"/>
    </sheetView>
  </sheetViews>
  <sheetFormatPr defaultColWidth="11.421875" defaultRowHeight="15"/>
  <cols>
    <col min="1" max="1" width="2.57421875" style="0" customWidth="1"/>
    <col min="2" max="2" width="43.00390625" style="0" customWidth="1"/>
    <col min="3" max="3" width="15.28125" style="0" customWidth="1"/>
    <col min="4" max="4" width="14.57421875" style="0" customWidth="1"/>
    <col min="5" max="5" width="13.7109375" style="0" customWidth="1"/>
    <col min="22" max="22" width="42.8515625" style="0" customWidth="1"/>
    <col min="23" max="24" width="13.140625" style="0" customWidth="1"/>
    <col min="25" max="25" width="11.28125" style="0" customWidth="1"/>
  </cols>
  <sheetData>
    <row r="1" ht="15" thickBot="1"/>
    <row r="2" spans="2:25" ht="21" thickTop="1">
      <c r="B2" s="244" t="s">
        <v>25</v>
      </c>
      <c r="C2" s="245"/>
      <c r="D2" s="245"/>
      <c r="E2" s="582"/>
      <c r="J2" s="486"/>
      <c r="V2" s="244" t="s">
        <v>29</v>
      </c>
      <c r="W2" s="245"/>
      <c r="X2" s="245"/>
      <c r="Y2" s="265" t="s">
        <v>4</v>
      </c>
    </row>
    <row r="3" spans="2:25" ht="15.75" thickBot="1">
      <c r="B3" s="246"/>
      <c r="C3" s="247"/>
      <c r="D3" s="247"/>
      <c r="E3" s="581"/>
      <c r="J3" s="486"/>
      <c r="V3" s="246"/>
      <c r="W3" s="247"/>
      <c r="X3" s="247"/>
      <c r="Y3" s="247"/>
    </row>
    <row r="4" spans="2:25" ht="16.5" thickBot="1" thickTop="1">
      <c r="B4" s="248" t="s">
        <v>175</v>
      </c>
      <c r="C4" s="249" t="s">
        <v>72</v>
      </c>
      <c r="D4" s="250" t="s">
        <v>73</v>
      </c>
      <c r="E4" s="251" t="s">
        <v>74</v>
      </c>
      <c r="I4" s="513"/>
      <c r="J4" s="497"/>
      <c r="V4" s="248" t="s">
        <v>50</v>
      </c>
      <c r="W4" s="249" t="str">
        <f aca="true" t="shared" si="0" ref="W4:W18">C4</f>
        <v>9M14</v>
      </c>
      <c r="X4" s="250" t="str">
        <f aca="true" t="shared" si="1" ref="X4:X18">D4</f>
        <v>9M15</v>
      </c>
      <c r="Y4" s="251" t="str">
        <f aca="true" t="shared" si="2" ref="Y4:Y17">E4</f>
        <v>Var.</v>
      </c>
    </row>
    <row r="5" spans="2:25" ht="15.75" thickTop="1">
      <c r="B5" s="252" t="s">
        <v>75</v>
      </c>
      <c r="C5" s="55">
        <v>18703.408068</v>
      </c>
      <c r="D5" s="253">
        <v>19090.104</v>
      </c>
      <c r="E5" s="254">
        <v>0.020675158804966953</v>
      </c>
      <c r="I5" s="514"/>
      <c r="J5" s="515"/>
      <c r="V5" s="252" t="s">
        <v>6</v>
      </c>
      <c r="W5" s="55">
        <f t="shared" si="0"/>
        <v>18703.408068</v>
      </c>
      <c r="X5" s="253">
        <f t="shared" si="1"/>
        <v>19090.104</v>
      </c>
      <c r="Y5" s="254">
        <f t="shared" si="2"/>
        <v>0.020675158804966953</v>
      </c>
    </row>
    <row r="6" spans="2:25" ht="15">
      <c r="B6" s="252" t="s">
        <v>8</v>
      </c>
      <c r="C6" s="55">
        <v>869.6150000000005</v>
      </c>
      <c r="D6" s="253">
        <v>1074.2750180000012</v>
      </c>
      <c r="E6" s="254">
        <v>0.23534554716742528</v>
      </c>
      <c r="I6" s="514"/>
      <c r="J6" s="515"/>
      <c r="V6" s="252" t="s">
        <v>8</v>
      </c>
      <c r="W6" s="55">
        <f t="shared" si="0"/>
        <v>869.6150000000005</v>
      </c>
      <c r="X6" s="253">
        <f t="shared" si="1"/>
        <v>1074.2750180000012</v>
      </c>
      <c r="Y6" s="254">
        <f t="shared" si="2"/>
        <v>0.23534554716742528</v>
      </c>
    </row>
    <row r="7" spans="2:25" ht="14.25">
      <c r="B7" s="255" t="s">
        <v>80</v>
      </c>
      <c r="C7" s="256">
        <v>0.04649500223907538</v>
      </c>
      <c r="D7" s="257">
        <v>0.0562739217135748</v>
      </c>
      <c r="E7" s="254"/>
      <c r="I7" s="514"/>
      <c r="J7" s="516"/>
      <c r="V7" s="255" t="s">
        <v>9</v>
      </c>
      <c r="W7" s="256">
        <f t="shared" si="0"/>
        <v>0.04649500223907538</v>
      </c>
      <c r="X7" s="257">
        <f t="shared" si="1"/>
        <v>0.0562739217135748</v>
      </c>
      <c r="Y7" s="254"/>
    </row>
    <row r="8" spans="2:25" ht="15">
      <c r="B8" s="252" t="s">
        <v>10</v>
      </c>
      <c r="C8" s="55">
        <v>422.385427231859</v>
      </c>
      <c r="D8" s="253">
        <v>639.3266970025013</v>
      </c>
      <c r="E8" s="254">
        <v>0.513609740734633</v>
      </c>
      <c r="I8" s="514"/>
      <c r="J8" s="515"/>
      <c r="V8" s="252" t="s">
        <v>10</v>
      </c>
      <c r="W8" s="55">
        <f t="shared" si="0"/>
        <v>422.385427231859</v>
      </c>
      <c r="X8" s="253">
        <f t="shared" si="1"/>
        <v>639.3266970025013</v>
      </c>
      <c r="Y8" s="254">
        <f t="shared" si="2"/>
        <v>0.513609740734633</v>
      </c>
    </row>
    <row r="9" spans="2:25" ht="14.25">
      <c r="B9" s="255" t="s">
        <v>80</v>
      </c>
      <c r="C9" s="256">
        <v>0.02258334019640655</v>
      </c>
      <c r="D9" s="257">
        <v>0.0334899535907453</v>
      </c>
      <c r="E9" s="254"/>
      <c r="J9" s="516"/>
      <c r="V9" s="255" t="s">
        <v>9</v>
      </c>
      <c r="W9" s="256">
        <f t="shared" si="0"/>
        <v>0.02258334019640655</v>
      </c>
      <c r="X9" s="257">
        <f t="shared" si="1"/>
        <v>0.0334899535907453</v>
      </c>
      <c r="Y9" s="254"/>
    </row>
    <row r="10" spans="2:25" ht="15">
      <c r="B10" s="252" t="s">
        <v>380</v>
      </c>
      <c r="C10" s="55">
        <v>143.22071234591726</v>
      </c>
      <c r="D10" s="253">
        <v>151.90098625740583</v>
      </c>
      <c r="E10" s="254">
        <v>0.06060767167896319</v>
      </c>
      <c r="J10" s="515"/>
      <c r="V10" s="252" t="s">
        <v>67</v>
      </c>
      <c r="W10" s="55">
        <f t="shared" si="0"/>
        <v>143.22071234591726</v>
      </c>
      <c r="X10" s="253">
        <f t="shared" si="1"/>
        <v>151.90098625740583</v>
      </c>
      <c r="Y10" s="254">
        <f t="shared" si="2"/>
        <v>0.06060767167896319</v>
      </c>
    </row>
    <row r="11" spans="2:25" ht="14.25">
      <c r="B11" s="255" t="s">
        <v>80</v>
      </c>
      <c r="C11" s="256">
        <v>0.007657466052454695</v>
      </c>
      <c r="D11" s="257">
        <v>0.007957053888098559</v>
      </c>
      <c r="E11" s="254"/>
      <c r="J11" s="515"/>
      <c r="V11" s="255" t="s">
        <v>9</v>
      </c>
      <c r="W11" s="256">
        <f t="shared" si="0"/>
        <v>0.007657466052454695</v>
      </c>
      <c r="X11" s="257">
        <f t="shared" si="1"/>
        <v>0.007957053888098559</v>
      </c>
      <c r="Y11" s="254"/>
    </row>
    <row r="12" spans="2:25" ht="15">
      <c r="B12" s="252" t="s">
        <v>76</v>
      </c>
      <c r="C12" s="55">
        <v>44549.829999999994</v>
      </c>
      <c r="D12" s="253">
        <v>46756.5</v>
      </c>
      <c r="E12" s="254">
        <v>0.049532624479150744</v>
      </c>
      <c r="J12" s="515"/>
      <c r="V12" s="252" t="s">
        <v>51</v>
      </c>
      <c r="W12" s="55">
        <f t="shared" si="0"/>
        <v>44549.829999999994</v>
      </c>
      <c r="X12" s="253">
        <f t="shared" si="1"/>
        <v>46756.5</v>
      </c>
      <c r="Y12" s="254">
        <f t="shared" si="2"/>
        <v>0.049532624479150744</v>
      </c>
    </row>
    <row r="13" spans="2:25" ht="15">
      <c r="B13" s="255" t="s">
        <v>78</v>
      </c>
      <c r="C13" s="258">
        <v>18.403843231221803</v>
      </c>
      <c r="D13" s="259">
        <v>19</v>
      </c>
      <c r="E13" s="254"/>
      <c r="I13" s="517"/>
      <c r="J13" s="518"/>
      <c r="V13" s="255" t="s">
        <v>7</v>
      </c>
      <c r="W13" s="258">
        <f t="shared" si="0"/>
        <v>18.403843231221803</v>
      </c>
      <c r="X13" s="259">
        <f t="shared" si="1"/>
        <v>19</v>
      </c>
      <c r="Y13" s="254"/>
    </row>
    <row r="14" spans="2:25" ht="15">
      <c r="B14" s="252" t="s">
        <v>88</v>
      </c>
      <c r="C14" s="55">
        <v>990.101016566399</v>
      </c>
      <c r="D14" s="253">
        <v>202.07464216817758</v>
      </c>
      <c r="E14" s="254">
        <v>-0.7959050250559703</v>
      </c>
      <c r="I14" s="514"/>
      <c r="J14" s="519"/>
      <c r="V14" s="252" t="s">
        <v>11</v>
      </c>
      <c r="W14" s="55">
        <f t="shared" si="0"/>
        <v>990.101016566399</v>
      </c>
      <c r="X14" s="253">
        <f t="shared" si="1"/>
        <v>202.07464216817758</v>
      </c>
      <c r="Y14" s="254">
        <f t="shared" si="2"/>
        <v>-0.7959050250559703</v>
      </c>
    </row>
    <row r="15" spans="2:25" ht="15">
      <c r="B15" s="255" t="s">
        <v>381</v>
      </c>
      <c r="C15" s="145">
        <v>817.793896566399</v>
      </c>
      <c r="D15" s="260">
        <v>131.34864216817755</v>
      </c>
      <c r="E15" s="254"/>
      <c r="I15" s="517"/>
      <c r="J15" s="518"/>
      <c r="V15" s="255" t="s">
        <v>70</v>
      </c>
      <c r="W15" s="145">
        <f t="shared" si="0"/>
        <v>817.793896566399</v>
      </c>
      <c r="X15" s="260">
        <f t="shared" si="1"/>
        <v>131.34864216817755</v>
      </c>
      <c r="Y15" s="254"/>
    </row>
    <row r="16" spans="2:25" ht="15">
      <c r="B16" s="252" t="s">
        <v>382</v>
      </c>
      <c r="C16" s="55">
        <v>-345.79999999999814</v>
      </c>
      <c r="D16" s="253">
        <v>-1086.0000000000018</v>
      </c>
      <c r="E16" s="254">
        <v>2.1405436668594784</v>
      </c>
      <c r="I16" s="514"/>
      <c r="J16" s="519"/>
      <c r="V16" s="252" t="s">
        <v>52</v>
      </c>
      <c r="W16" s="55">
        <f t="shared" si="0"/>
        <v>-345.79999999999814</v>
      </c>
      <c r="X16" s="253">
        <f t="shared" si="1"/>
        <v>-1086.0000000000018</v>
      </c>
      <c r="Y16" s="254">
        <f t="shared" si="2"/>
        <v>2.1405436668594784</v>
      </c>
    </row>
    <row r="17" spans="2:25" ht="15">
      <c r="B17" s="252" t="s">
        <v>383</v>
      </c>
      <c r="C17" s="55">
        <v>1555.0000000000005</v>
      </c>
      <c r="D17" s="253">
        <v>243.58035212000004</v>
      </c>
      <c r="E17" s="254">
        <v>-0.8433566867395499</v>
      </c>
      <c r="I17" s="514"/>
      <c r="J17" s="519"/>
      <c r="V17" s="252" t="s">
        <v>53</v>
      </c>
      <c r="W17" s="55">
        <f t="shared" si="0"/>
        <v>1555.0000000000005</v>
      </c>
      <c r="X17" s="253">
        <f t="shared" si="1"/>
        <v>243.58035212000004</v>
      </c>
      <c r="Y17" s="254">
        <f t="shared" si="2"/>
        <v>-0.8433566867395499</v>
      </c>
    </row>
    <row r="18" spans="2:25" ht="15.75" thickBot="1">
      <c r="B18" s="261" t="s">
        <v>384</v>
      </c>
      <c r="C18" s="262">
        <v>1.344471901164109</v>
      </c>
      <c r="D18" s="263">
        <v>0.17048066726497837</v>
      </c>
      <c r="E18" s="264"/>
      <c r="I18" s="517"/>
      <c r="J18" s="518"/>
      <c r="V18" s="261" t="s">
        <v>54</v>
      </c>
      <c r="W18" s="262">
        <f t="shared" si="0"/>
        <v>1.344471901164109</v>
      </c>
      <c r="X18" s="263">
        <f t="shared" si="1"/>
        <v>0.17048066726497837</v>
      </c>
      <c r="Y18" s="264"/>
    </row>
    <row r="19" ht="15" thickBot="1" thickTop="1"/>
    <row r="20" spans="2:25" ht="21.75" thickBot="1" thickTop="1">
      <c r="B20" s="266" t="s">
        <v>25</v>
      </c>
      <c r="C20" s="245"/>
      <c r="D20" s="245"/>
      <c r="E20" s="267" t="s">
        <v>14</v>
      </c>
      <c r="F20" s="85"/>
      <c r="G20" s="85"/>
      <c r="H20" s="85"/>
      <c r="I20" s="85"/>
      <c r="V20" s="266" t="s">
        <v>29</v>
      </c>
      <c r="W20" s="245"/>
      <c r="X20" s="245"/>
      <c r="Y20" s="267" t="s">
        <v>55</v>
      </c>
    </row>
    <row r="21" spans="2:25" ht="16.5" thickBot="1" thickTop="1">
      <c r="B21" s="268" t="s">
        <v>175</v>
      </c>
      <c r="C21" s="249" t="s">
        <v>72</v>
      </c>
      <c r="D21" s="269" t="s">
        <v>73</v>
      </c>
      <c r="E21" s="270" t="s">
        <v>74</v>
      </c>
      <c r="V21" s="268" t="s">
        <v>50</v>
      </c>
      <c r="W21" s="249" t="str">
        <f aca="true" t="shared" si="3" ref="W21:Y27">C21</f>
        <v>9M14</v>
      </c>
      <c r="X21" s="269" t="str">
        <f t="shared" si="3"/>
        <v>9M15</v>
      </c>
      <c r="Y21" s="270" t="str">
        <f t="shared" si="3"/>
        <v>Var.</v>
      </c>
    </row>
    <row r="22" spans="2:25" ht="15.75" thickTop="1">
      <c r="B22" s="271" t="s">
        <v>177</v>
      </c>
      <c r="C22" s="50">
        <v>1053.986</v>
      </c>
      <c r="D22" s="272">
        <v>1012.65</v>
      </c>
      <c r="E22" s="273">
        <v>-0.03921873725077951</v>
      </c>
      <c r="F22" s="520"/>
      <c r="G22" s="521"/>
      <c r="H22" s="523"/>
      <c r="V22" s="271" t="s">
        <v>18</v>
      </c>
      <c r="W22" s="50">
        <f t="shared" si="3"/>
        <v>1053.986</v>
      </c>
      <c r="X22" s="272">
        <f t="shared" si="3"/>
        <v>1012.65</v>
      </c>
      <c r="Y22" s="273">
        <f t="shared" si="3"/>
        <v>-0.03921873725077951</v>
      </c>
    </row>
    <row r="23" spans="2:25" ht="15">
      <c r="B23" s="271" t="s">
        <v>178</v>
      </c>
      <c r="C23" s="50">
        <v>1937.7139999999997</v>
      </c>
      <c r="D23" s="272">
        <v>1602.3269999999998</v>
      </c>
      <c r="E23" s="273">
        <v>-0.17308385035149665</v>
      </c>
      <c r="F23" s="520"/>
      <c r="G23" s="521"/>
      <c r="H23" s="523"/>
      <c r="V23" s="271" t="s">
        <v>19</v>
      </c>
      <c r="W23" s="50">
        <f t="shared" si="3"/>
        <v>1937.7139999999997</v>
      </c>
      <c r="X23" s="272">
        <f t="shared" si="3"/>
        <v>1602.3269999999998</v>
      </c>
      <c r="Y23" s="273">
        <f t="shared" si="3"/>
        <v>-0.17308385035149665</v>
      </c>
    </row>
    <row r="24" spans="2:25" ht="15">
      <c r="B24" s="271" t="s">
        <v>179</v>
      </c>
      <c r="C24" s="50">
        <v>7244.2</v>
      </c>
      <c r="D24" s="272">
        <v>9284.437</v>
      </c>
      <c r="E24" s="273">
        <v>0.2816373098478784</v>
      </c>
      <c r="F24" s="520"/>
      <c r="G24" s="521"/>
      <c r="H24" s="523"/>
      <c r="V24" s="271" t="s">
        <v>20</v>
      </c>
      <c r="W24" s="50">
        <f t="shared" si="3"/>
        <v>7244.2</v>
      </c>
      <c r="X24" s="272">
        <f t="shared" si="3"/>
        <v>9284.437</v>
      </c>
      <c r="Y24" s="273">
        <f t="shared" si="3"/>
        <v>0.2816373098478784</v>
      </c>
    </row>
    <row r="25" spans="2:25" ht="15">
      <c r="B25" s="271" t="s">
        <v>180</v>
      </c>
      <c r="C25" s="50">
        <v>8466.9</v>
      </c>
      <c r="D25" s="272">
        <v>7190.026</v>
      </c>
      <c r="E25" s="273">
        <v>-0.15080773364513578</v>
      </c>
      <c r="F25" s="520"/>
      <c r="G25" s="521"/>
      <c r="V25" s="271" t="s">
        <v>21</v>
      </c>
      <c r="W25" s="50">
        <f t="shared" si="3"/>
        <v>8466.9</v>
      </c>
      <c r="X25" s="272">
        <f t="shared" si="3"/>
        <v>7190.026</v>
      </c>
      <c r="Y25" s="273">
        <f t="shared" si="3"/>
        <v>-0.15080773364513578</v>
      </c>
    </row>
    <row r="26" spans="2:25" ht="15.75" thickBot="1">
      <c r="B26" s="271" t="s">
        <v>181</v>
      </c>
      <c r="C26" s="50">
        <v>0.6</v>
      </c>
      <c r="D26" s="274">
        <v>0.6639999999970314</v>
      </c>
      <c r="E26" s="273" t="s">
        <v>89</v>
      </c>
      <c r="F26" s="520"/>
      <c r="G26" s="521"/>
      <c r="H26" s="485"/>
      <c r="I26" s="485"/>
      <c r="J26" s="485"/>
      <c r="V26" s="271" t="s">
        <v>22</v>
      </c>
      <c r="W26" s="50">
        <f t="shared" si="3"/>
        <v>0.6</v>
      </c>
      <c r="X26" s="274">
        <f t="shared" si="3"/>
        <v>0.6639999999970314</v>
      </c>
      <c r="Y26" s="273" t="str">
        <f t="shared" si="3"/>
        <v>n.a.</v>
      </c>
    </row>
    <row r="27" spans="2:25" ht="16.5" thickBot="1" thickTop="1">
      <c r="B27" s="275" t="s">
        <v>15</v>
      </c>
      <c r="C27" s="276">
        <v>18703.4</v>
      </c>
      <c r="D27" s="277">
        <v>19090.104</v>
      </c>
      <c r="E27" s="278">
        <v>0.02067559908893557</v>
      </c>
      <c r="F27" s="520"/>
      <c r="G27" s="521"/>
      <c r="V27" s="275" t="s">
        <v>15</v>
      </c>
      <c r="W27" s="276">
        <f t="shared" si="3"/>
        <v>18703.4</v>
      </c>
      <c r="X27" s="277">
        <f t="shared" si="3"/>
        <v>19090.104</v>
      </c>
      <c r="Y27" s="278">
        <f t="shared" si="3"/>
        <v>0.02067559908893557</v>
      </c>
    </row>
    <row r="28" spans="2:25" ht="15" thickBot="1" thickTop="1">
      <c r="B28" s="85"/>
      <c r="C28" s="85"/>
      <c r="D28" s="85"/>
      <c r="E28" s="85"/>
      <c r="V28" s="85"/>
      <c r="W28" s="85"/>
      <c r="X28" s="85"/>
      <c r="Y28" s="85"/>
    </row>
    <row r="29" spans="2:25" ht="21.75" thickBot="1" thickTop="1">
      <c r="B29" s="266" t="s">
        <v>25</v>
      </c>
      <c r="C29" s="245"/>
      <c r="D29" s="245"/>
      <c r="E29" s="267" t="s">
        <v>16</v>
      </c>
      <c r="F29" s="85"/>
      <c r="G29" s="85"/>
      <c r="H29" s="85"/>
      <c r="I29" s="85"/>
      <c r="V29" s="266" t="s">
        <v>29</v>
      </c>
      <c r="W29" s="245"/>
      <c r="X29" s="245"/>
      <c r="Y29" s="267" t="s">
        <v>56</v>
      </c>
    </row>
    <row r="30" spans="2:25" ht="16.5" thickBot="1" thickTop="1">
      <c r="B30" s="268" t="s">
        <v>175</v>
      </c>
      <c r="C30" s="279">
        <v>41912</v>
      </c>
      <c r="D30" s="280">
        <v>42277</v>
      </c>
      <c r="E30" s="270" t="s">
        <v>74</v>
      </c>
      <c r="V30" s="268" t="s">
        <v>50</v>
      </c>
      <c r="W30" s="281">
        <f aca="true" t="shared" si="4" ref="W30:Y36">C30</f>
        <v>41912</v>
      </c>
      <c r="X30" s="282">
        <f t="shared" si="4"/>
        <v>42277</v>
      </c>
      <c r="Y30" s="583" t="str">
        <f t="shared" si="4"/>
        <v>Var.</v>
      </c>
    </row>
    <row r="31" spans="2:25" ht="15.75" thickTop="1">
      <c r="B31" s="271" t="s">
        <v>177</v>
      </c>
      <c r="C31" s="50">
        <v>3253.1</v>
      </c>
      <c r="D31" s="272">
        <v>3091.955</v>
      </c>
      <c r="E31" s="273">
        <v>-0.04953582736466755</v>
      </c>
      <c r="F31" s="522"/>
      <c r="G31" s="522"/>
      <c r="V31" s="271" t="s">
        <v>18</v>
      </c>
      <c r="W31" s="50">
        <f t="shared" si="4"/>
        <v>3253.1</v>
      </c>
      <c r="X31" s="272">
        <f t="shared" si="4"/>
        <v>3091.955</v>
      </c>
      <c r="Y31" s="273">
        <f t="shared" si="4"/>
        <v>-0.04953582736466755</v>
      </c>
    </row>
    <row r="32" spans="2:25" ht="15">
      <c r="B32" s="271" t="s">
        <v>178</v>
      </c>
      <c r="C32" s="50">
        <v>5166.6</v>
      </c>
      <c r="D32" s="272">
        <v>4489.042</v>
      </c>
      <c r="E32" s="273">
        <v>-0.13114195021871244</v>
      </c>
      <c r="F32" s="522"/>
      <c r="G32" s="522"/>
      <c r="V32" s="271" t="s">
        <v>19</v>
      </c>
      <c r="W32" s="50">
        <f t="shared" si="4"/>
        <v>5166.6</v>
      </c>
      <c r="X32" s="272">
        <f t="shared" si="4"/>
        <v>4489.042</v>
      </c>
      <c r="Y32" s="273">
        <f t="shared" si="4"/>
        <v>-0.13114195021871244</v>
      </c>
    </row>
    <row r="33" spans="2:25" ht="15">
      <c r="B33" s="271" t="s">
        <v>179</v>
      </c>
      <c r="C33" s="50">
        <v>15017.4</v>
      </c>
      <c r="D33" s="272">
        <v>20319.712</v>
      </c>
      <c r="E33" s="273">
        <v>0.3530778963069505</v>
      </c>
      <c r="F33" s="522"/>
      <c r="G33" s="522"/>
      <c r="V33" s="271" t="s">
        <v>20</v>
      </c>
      <c r="W33" s="50">
        <f t="shared" si="4"/>
        <v>15017.4</v>
      </c>
      <c r="X33" s="272">
        <f t="shared" si="4"/>
        <v>20319.712</v>
      </c>
      <c r="Y33" s="273">
        <f t="shared" si="4"/>
        <v>0.3530778963069505</v>
      </c>
    </row>
    <row r="34" spans="2:25" ht="15">
      <c r="B34" s="271" t="s">
        <v>180</v>
      </c>
      <c r="C34" s="50">
        <v>21112.7</v>
      </c>
      <c r="D34" s="272">
        <v>18698.775</v>
      </c>
      <c r="E34" s="273">
        <v>-0.11433521056046836</v>
      </c>
      <c r="F34" s="522"/>
      <c r="G34" s="522"/>
      <c r="H34" s="523"/>
      <c r="V34" s="271" t="s">
        <v>21</v>
      </c>
      <c r="W34" s="50">
        <f t="shared" si="4"/>
        <v>21112.7</v>
      </c>
      <c r="X34" s="272">
        <f t="shared" si="4"/>
        <v>18698.775</v>
      </c>
      <c r="Y34" s="273">
        <f t="shared" si="4"/>
        <v>-0.11433521056046836</v>
      </c>
    </row>
    <row r="35" spans="2:25" ht="15.75" thickBot="1">
      <c r="B35" s="271" t="s">
        <v>181</v>
      </c>
      <c r="C35" s="50">
        <v>0</v>
      </c>
      <c r="D35" s="274">
        <v>157.11599999999999</v>
      </c>
      <c r="E35" s="273" t="s">
        <v>89</v>
      </c>
      <c r="F35" s="522"/>
      <c r="G35" s="522"/>
      <c r="H35" s="485"/>
      <c r="I35" s="485"/>
      <c r="J35" s="485"/>
      <c r="V35" s="271" t="s">
        <v>22</v>
      </c>
      <c r="W35" s="50">
        <f t="shared" si="4"/>
        <v>0</v>
      </c>
      <c r="X35" s="274">
        <f t="shared" si="4"/>
        <v>157.11599999999999</v>
      </c>
      <c r="Y35" s="273" t="str">
        <f t="shared" si="4"/>
        <v>n.a.</v>
      </c>
    </row>
    <row r="36" spans="2:25" ht="16.5" thickBot="1" thickTop="1">
      <c r="B36" s="275" t="s">
        <v>15</v>
      </c>
      <c r="C36" s="276">
        <v>44549.829999999994</v>
      </c>
      <c r="D36" s="277">
        <v>46756.5</v>
      </c>
      <c r="E36" s="278">
        <v>0.049532624479150744</v>
      </c>
      <c r="F36" s="522"/>
      <c r="G36" s="522"/>
      <c r="V36" s="275" t="s">
        <v>15</v>
      </c>
      <c r="W36" s="276">
        <f t="shared" si="4"/>
        <v>44549.829999999994</v>
      </c>
      <c r="X36" s="277">
        <f t="shared" si="4"/>
        <v>46756.5</v>
      </c>
      <c r="Y36" s="278">
        <f t="shared" si="4"/>
        <v>0.049532624479150744</v>
      </c>
    </row>
    <row r="37" ht="15" thickBot="1" thickTop="1"/>
    <row r="38" spans="2:37" ht="21.75" thickBot="1" thickTop="1">
      <c r="B38" s="606" t="s">
        <v>25</v>
      </c>
      <c r="C38" s="607"/>
      <c r="D38" s="607"/>
      <c r="E38" s="607"/>
      <c r="F38" s="607"/>
      <c r="G38" s="607"/>
      <c r="H38" s="607"/>
      <c r="I38" s="607"/>
      <c r="J38" s="607"/>
      <c r="K38" s="607"/>
      <c r="L38" s="607"/>
      <c r="M38" s="607"/>
      <c r="N38" s="607"/>
      <c r="O38" s="607"/>
      <c r="P38" s="608"/>
      <c r="V38" s="244" t="str">
        <f>B38</f>
        <v>Construcción</v>
      </c>
      <c r="W38" s="283"/>
      <c r="X38" s="283"/>
      <c r="Y38" s="284"/>
      <c r="Z38" s="283"/>
      <c r="AA38" s="283"/>
      <c r="AB38" s="284"/>
      <c r="AC38" s="283"/>
      <c r="AD38" s="283"/>
      <c r="AE38" s="284"/>
      <c r="AF38" s="283"/>
      <c r="AG38" s="283"/>
      <c r="AH38" s="283"/>
      <c r="AI38" s="283"/>
      <c r="AJ38" s="283"/>
      <c r="AK38" s="285"/>
    </row>
    <row r="39" spans="2:36" ht="18" thickTop="1">
      <c r="B39" s="667" t="s">
        <v>175</v>
      </c>
      <c r="C39" s="669" t="s">
        <v>333</v>
      </c>
      <c r="D39" s="670"/>
      <c r="E39" s="671"/>
      <c r="F39" s="669" t="s">
        <v>335</v>
      </c>
      <c r="G39" s="670"/>
      <c r="H39" s="671"/>
      <c r="I39" s="669" t="s">
        <v>385</v>
      </c>
      <c r="J39" s="670"/>
      <c r="K39" s="671"/>
      <c r="L39" s="675" t="s">
        <v>386</v>
      </c>
      <c r="M39" s="670"/>
      <c r="N39" s="672" t="s">
        <v>387</v>
      </c>
      <c r="O39" s="673"/>
      <c r="P39" s="674"/>
      <c r="U39" s="667" t="str">
        <f>B39</f>
        <v>Millones de Euros </v>
      </c>
      <c r="V39" s="669" t="s">
        <v>333</v>
      </c>
      <c r="W39" s="670"/>
      <c r="X39" s="671"/>
      <c r="Y39" s="669" t="s">
        <v>335</v>
      </c>
      <c r="Z39" s="670"/>
      <c r="AA39" s="671"/>
      <c r="AB39" s="669" t="s">
        <v>388</v>
      </c>
      <c r="AC39" s="670"/>
      <c r="AD39" s="671"/>
      <c r="AE39" s="669" t="s">
        <v>389</v>
      </c>
      <c r="AF39" s="670"/>
      <c r="AG39" s="671"/>
      <c r="AH39" s="672" t="s">
        <v>387</v>
      </c>
      <c r="AI39" s="673"/>
      <c r="AJ39" s="674"/>
    </row>
    <row r="40" spans="2:36" ht="15.75" customHeight="1" thickBot="1">
      <c r="B40" s="668"/>
      <c r="C40" s="286" t="s">
        <v>72</v>
      </c>
      <c r="D40" s="287" t="s">
        <v>73</v>
      </c>
      <c r="E40" s="288" t="s">
        <v>74</v>
      </c>
      <c r="F40" s="286" t="s">
        <v>72</v>
      </c>
      <c r="G40" s="287" t="s">
        <v>73</v>
      </c>
      <c r="H40" s="288" t="s">
        <v>74</v>
      </c>
      <c r="I40" s="286" t="s">
        <v>72</v>
      </c>
      <c r="J40" s="287" t="s">
        <v>73</v>
      </c>
      <c r="K40" s="288" t="s">
        <v>74</v>
      </c>
      <c r="L40" s="286" t="s">
        <v>72</v>
      </c>
      <c r="M40" s="287" t="s">
        <v>73</v>
      </c>
      <c r="N40" s="286" t="s">
        <v>72</v>
      </c>
      <c r="O40" s="287" t="s">
        <v>73</v>
      </c>
      <c r="P40" s="288" t="s">
        <v>74</v>
      </c>
      <c r="U40" s="668"/>
      <c r="V40" s="286" t="s">
        <v>72</v>
      </c>
      <c r="W40" s="287" t="s">
        <v>73</v>
      </c>
      <c r="X40" s="288" t="s">
        <v>74</v>
      </c>
      <c r="Y40" s="286" t="s">
        <v>72</v>
      </c>
      <c r="Z40" s="287" t="s">
        <v>73</v>
      </c>
      <c r="AA40" s="288" t="s">
        <v>74</v>
      </c>
      <c r="AB40" s="286" t="s">
        <v>72</v>
      </c>
      <c r="AC40" s="287" t="s">
        <v>73</v>
      </c>
      <c r="AD40" s="288" t="s">
        <v>74</v>
      </c>
      <c r="AE40" s="286" t="s">
        <v>72</v>
      </c>
      <c r="AF40" s="287" t="s">
        <v>73</v>
      </c>
      <c r="AG40" s="524" t="s">
        <v>74</v>
      </c>
      <c r="AH40" s="286" t="s">
        <v>72</v>
      </c>
      <c r="AI40" s="287" t="s">
        <v>73</v>
      </c>
      <c r="AJ40" s="288" t="s">
        <v>74</v>
      </c>
    </row>
    <row r="41" spans="2:36" ht="15.75" thickTop="1">
      <c r="B41" s="252" t="s">
        <v>75</v>
      </c>
      <c r="C41" s="289">
        <v>2683.9</v>
      </c>
      <c r="D41" s="290">
        <v>2994.97</v>
      </c>
      <c r="E41" s="291">
        <v>0.11590223182681902</v>
      </c>
      <c r="F41" s="289">
        <v>69.881068</v>
      </c>
      <c r="G41" s="290">
        <v>44.843</v>
      </c>
      <c r="H41" s="291">
        <v>-0.3582954399036946</v>
      </c>
      <c r="I41" s="292">
        <v>15949.627</v>
      </c>
      <c r="J41" s="290">
        <v>16050.291</v>
      </c>
      <c r="K41" s="291">
        <v>0.006311370165584362</v>
      </c>
      <c r="L41" s="293">
        <v>0</v>
      </c>
      <c r="M41" s="253">
        <v>0</v>
      </c>
      <c r="N41" s="289">
        <v>18703.408068</v>
      </c>
      <c r="O41" s="290">
        <v>19090.104</v>
      </c>
      <c r="P41" s="291">
        <v>0.020675158804966877</v>
      </c>
      <c r="U41" s="252" t="s">
        <v>390</v>
      </c>
      <c r="V41" s="289">
        <f aca="true" t="shared" si="5" ref="V41:AD42">C41</f>
        <v>2683.9</v>
      </c>
      <c r="W41" s="290">
        <f t="shared" si="5"/>
        <v>2994.97</v>
      </c>
      <c r="X41" s="291">
        <f t="shared" si="5"/>
        <v>0.11590223182681902</v>
      </c>
      <c r="Y41" s="289">
        <f t="shared" si="5"/>
        <v>69.881068</v>
      </c>
      <c r="Z41" s="290">
        <f t="shared" si="5"/>
        <v>44.843</v>
      </c>
      <c r="AA41" s="291">
        <f t="shared" si="5"/>
        <v>-0.3582954399036946</v>
      </c>
      <c r="AB41" s="292">
        <f t="shared" si="5"/>
        <v>15949.627</v>
      </c>
      <c r="AC41" s="290">
        <f t="shared" si="5"/>
        <v>16050.291</v>
      </c>
      <c r="AD41" s="291">
        <f t="shared" si="5"/>
        <v>0.006311370165584362</v>
      </c>
      <c r="AE41" s="292"/>
      <c r="AF41" s="290"/>
      <c r="AG41" s="525"/>
      <c r="AH41" s="289">
        <f aca="true" t="shared" si="6" ref="AH41:AH52">N41</f>
        <v>18703.408068</v>
      </c>
      <c r="AI41" s="290">
        <f aca="true" t="shared" si="7" ref="AI41:AI52">O41</f>
        <v>19090.104</v>
      </c>
      <c r="AJ41" s="291">
        <f>P41</f>
        <v>0.020675158804966877</v>
      </c>
    </row>
    <row r="42" spans="2:36" ht="15">
      <c r="B42" s="252" t="s">
        <v>8</v>
      </c>
      <c r="C42" s="293">
        <v>169.98500000000024</v>
      </c>
      <c r="D42" s="253">
        <v>204.382</v>
      </c>
      <c r="E42" s="294">
        <v>0.20235314880724609</v>
      </c>
      <c r="F42" s="295">
        <v>34.433</v>
      </c>
      <c r="G42" s="253">
        <v>9.254018000000002</v>
      </c>
      <c r="H42" s="294" t="s">
        <v>89</v>
      </c>
      <c r="I42" s="293">
        <v>665.197</v>
      </c>
      <c r="J42" s="253">
        <v>860.6389999999998</v>
      </c>
      <c r="K42" s="294">
        <v>0.2938107057007169</v>
      </c>
      <c r="L42" s="293">
        <v>2.2737367544323206E-13</v>
      </c>
      <c r="M42" s="253">
        <v>1.3926637620897964E-12</v>
      </c>
      <c r="N42" s="295">
        <v>869.6150000000005</v>
      </c>
      <c r="O42" s="253">
        <v>1074.2750180000012</v>
      </c>
      <c r="P42" s="294">
        <v>0.23534554716742537</v>
      </c>
      <c r="U42" s="252" t="s">
        <v>8</v>
      </c>
      <c r="V42" s="293">
        <f t="shared" si="5"/>
        <v>169.98500000000024</v>
      </c>
      <c r="W42" s="253">
        <f t="shared" si="5"/>
        <v>204.382</v>
      </c>
      <c r="X42" s="294">
        <f t="shared" si="5"/>
        <v>0.20235314880724609</v>
      </c>
      <c r="Y42" s="295">
        <f t="shared" si="5"/>
        <v>34.433</v>
      </c>
      <c r="Z42" s="253">
        <f t="shared" si="5"/>
        <v>9.254018000000002</v>
      </c>
      <c r="AA42" s="294" t="str">
        <f t="shared" si="5"/>
        <v>n.a.</v>
      </c>
      <c r="AB42" s="293">
        <f t="shared" si="5"/>
        <v>665.197</v>
      </c>
      <c r="AC42" s="253">
        <f t="shared" si="5"/>
        <v>860.6389999999998</v>
      </c>
      <c r="AD42" s="294">
        <f t="shared" si="5"/>
        <v>0.2938107057007169</v>
      </c>
      <c r="AE42" s="293">
        <f>L42</f>
        <v>2.2737367544323206E-13</v>
      </c>
      <c r="AF42" s="253">
        <f>M42</f>
        <v>1.3926637620897964E-12</v>
      </c>
      <c r="AG42" s="254"/>
      <c r="AH42" s="295">
        <f t="shared" si="6"/>
        <v>869.6150000000005</v>
      </c>
      <c r="AI42" s="253">
        <f t="shared" si="7"/>
        <v>1074.2750180000012</v>
      </c>
      <c r="AJ42" s="294">
        <f>P42</f>
        <v>0.23534554716742537</v>
      </c>
    </row>
    <row r="43" spans="2:36" ht="14.25">
      <c r="B43" s="255" t="s">
        <v>80</v>
      </c>
      <c r="C43" s="296">
        <v>0.06333507209657596</v>
      </c>
      <c r="D43" s="297">
        <v>0.0682417520041937</v>
      </c>
      <c r="E43" s="294"/>
      <c r="F43" s="296">
        <v>0.4927371745377446</v>
      </c>
      <c r="G43" s="297">
        <v>0.20636482840131126</v>
      </c>
      <c r="H43" s="294"/>
      <c r="I43" s="296">
        <v>0.041706116387549376</v>
      </c>
      <c r="J43" s="297">
        <v>0.05362139540024538</v>
      </c>
      <c r="K43" s="294"/>
      <c r="L43" s="296"/>
      <c r="M43" s="297"/>
      <c r="N43" s="296">
        <v>0.04649500223907538</v>
      </c>
      <c r="O43" s="297">
        <v>0.0562739217135748</v>
      </c>
      <c r="P43" s="294"/>
      <c r="U43" s="255" t="s">
        <v>391</v>
      </c>
      <c r="V43" s="296">
        <f aca="true" t="shared" si="8" ref="V43:V56">C43</f>
        <v>0.06333507209657596</v>
      </c>
      <c r="W43" s="297">
        <f aca="true" t="shared" si="9" ref="W43:W56">D43</f>
        <v>0.0682417520041937</v>
      </c>
      <c r="X43" s="294"/>
      <c r="Y43" s="296">
        <f aca="true" t="shared" si="10" ref="Y43:Y56">F43</f>
        <v>0.4927371745377446</v>
      </c>
      <c r="Z43" s="297">
        <f aca="true" t="shared" si="11" ref="Z43:Z56">G43</f>
        <v>0.20636482840131126</v>
      </c>
      <c r="AA43" s="294"/>
      <c r="AB43" s="296">
        <f aca="true" t="shared" si="12" ref="AB43:AB56">I43</f>
        <v>0.041706116387549376</v>
      </c>
      <c r="AC43" s="297">
        <f aca="true" t="shared" si="13" ref="AC43:AC56">J43</f>
        <v>0.05362139540024538</v>
      </c>
      <c r="AD43" s="294"/>
      <c r="AE43" s="296"/>
      <c r="AF43" s="297"/>
      <c r="AG43" s="254"/>
      <c r="AH43" s="296">
        <f t="shared" si="6"/>
        <v>0.04649500223907538</v>
      </c>
      <c r="AI43" s="297">
        <f t="shared" si="7"/>
        <v>0.0562739217135748</v>
      </c>
      <c r="AJ43" s="294"/>
    </row>
    <row r="44" spans="2:36" ht="15">
      <c r="B44" s="252" t="s">
        <v>10</v>
      </c>
      <c r="C44" s="293">
        <v>139.15500000000026</v>
      </c>
      <c r="D44" s="253">
        <v>156.727</v>
      </c>
      <c r="E44" s="294">
        <v>0.1262764543135333</v>
      </c>
      <c r="F44" s="295">
        <v>10.933999999999997</v>
      </c>
      <c r="G44" s="253">
        <v>-1.1969819999999967</v>
      </c>
      <c r="H44" s="294" t="s">
        <v>89</v>
      </c>
      <c r="I44" s="293">
        <v>350.93899999999996</v>
      </c>
      <c r="J44" s="253">
        <v>550.6019999999999</v>
      </c>
      <c r="K44" s="294">
        <v>0.5689393313367848</v>
      </c>
      <c r="L44" s="293">
        <v>-78.6425727681412</v>
      </c>
      <c r="M44" s="253">
        <v>-66.80532099749857</v>
      </c>
      <c r="N44" s="295">
        <v>422.385427231859</v>
      </c>
      <c r="O44" s="253">
        <v>639.3266970025013</v>
      </c>
      <c r="P44" s="294">
        <v>0.513609740734633</v>
      </c>
      <c r="U44" s="252" t="s">
        <v>10</v>
      </c>
      <c r="V44" s="293">
        <f t="shared" si="8"/>
        <v>139.15500000000026</v>
      </c>
      <c r="W44" s="253">
        <f t="shared" si="9"/>
        <v>156.727</v>
      </c>
      <c r="X44" s="294">
        <f>E44</f>
        <v>0.1262764543135333</v>
      </c>
      <c r="Y44" s="295">
        <f t="shared" si="10"/>
        <v>10.933999999999997</v>
      </c>
      <c r="Z44" s="253">
        <f t="shared" si="11"/>
        <v>-1.1969819999999967</v>
      </c>
      <c r="AA44" s="294" t="str">
        <f>H44</f>
        <v>n.a.</v>
      </c>
      <c r="AB44" s="293">
        <f t="shared" si="12"/>
        <v>350.93899999999996</v>
      </c>
      <c r="AC44" s="253">
        <f t="shared" si="13"/>
        <v>550.6019999999999</v>
      </c>
      <c r="AD44" s="294">
        <f>K44</f>
        <v>0.5689393313367848</v>
      </c>
      <c r="AE44" s="293">
        <f>L44</f>
        <v>-78.6425727681412</v>
      </c>
      <c r="AF44" s="253">
        <f>M44</f>
        <v>-66.80532099749857</v>
      </c>
      <c r="AG44" s="526"/>
      <c r="AH44" s="295">
        <f t="shared" si="6"/>
        <v>422.385427231859</v>
      </c>
      <c r="AI44" s="253">
        <f t="shared" si="7"/>
        <v>639.3266970025013</v>
      </c>
      <c r="AJ44" s="294">
        <f>P44</f>
        <v>0.513609740734633</v>
      </c>
    </row>
    <row r="45" spans="2:36" ht="14.25">
      <c r="B45" s="255" t="s">
        <v>80</v>
      </c>
      <c r="C45" s="296">
        <v>0.05184805693207655</v>
      </c>
      <c r="D45" s="297">
        <v>0.05233007342310608</v>
      </c>
      <c r="E45" s="294"/>
      <c r="F45" s="296">
        <v>0.15646583993249785</v>
      </c>
      <c r="G45" s="297">
        <v>-0.02669272796200068</v>
      </c>
      <c r="H45" s="294"/>
      <c r="I45" s="296">
        <v>0.022002959693038587</v>
      </c>
      <c r="J45" s="297">
        <v>0.03430479858589479</v>
      </c>
      <c r="K45" s="294"/>
      <c r="L45" s="296"/>
      <c r="M45" s="297"/>
      <c r="N45" s="296">
        <v>0.02258334019640655</v>
      </c>
      <c r="O45" s="297">
        <v>0.0334899535907453</v>
      </c>
      <c r="P45" s="294"/>
      <c r="U45" s="255" t="s">
        <v>391</v>
      </c>
      <c r="V45" s="296">
        <f t="shared" si="8"/>
        <v>0.05184805693207655</v>
      </c>
      <c r="W45" s="297">
        <f t="shared" si="9"/>
        <v>0.05233007342310608</v>
      </c>
      <c r="X45" s="294"/>
      <c r="Y45" s="296">
        <f t="shared" si="10"/>
        <v>0.15646583993249785</v>
      </c>
      <c r="Z45" s="297">
        <f t="shared" si="11"/>
        <v>-0.02669272796200068</v>
      </c>
      <c r="AA45" s="294"/>
      <c r="AB45" s="296">
        <f t="shared" si="12"/>
        <v>0.022002959693038587</v>
      </c>
      <c r="AC45" s="297">
        <f t="shared" si="13"/>
        <v>0.03430479858589479</v>
      </c>
      <c r="AD45" s="294"/>
      <c r="AE45" s="296"/>
      <c r="AF45" s="297"/>
      <c r="AG45" s="254"/>
      <c r="AH45" s="296">
        <f t="shared" si="6"/>
        <v>0.02258334019640655</v>
      </c>
      <c r="AI45" s="297">
        <f t="shared" si="7"/>
        <v>0.0334899535907453</v>
      </c>
      <c r="AJ45" s="294"/>
    </row>
    <row r="46" spans="2:36" ht="15">
      <c r="B46" s="298" t="s">
        <v>392</v>
      </c>
      <c r="C46" s="299">
        <v>-28.102999999999998</v>
      </c>
      <c r="D46" s="300">
        <v>-38.038</v>
      </c>
      <c r="E46" s="301"/>
      <c r="F46" s="302">
        <v>-26.76799999999999</v>
      </c>
      <c r="G46" s="300">
        <v>-1.154000000000007</v>
      </c>
      <c r="H46" s="301"/>
      <c r="I46" s="299">
        <v>-189.37599999999998</v>
      </c>
      <c r="J46" s="300">
        <v>-65.43399999999997</v>
      </c>
      <c r="K46" s="301"/>
      <c r="L46" s="299">
        <v>0</v>
      </c>
      <c r="M46" s="300">
        <v>0</v>
      </c>
      <c r="N46" s="302">
        <v>-244.24699999999996</v>
      </c>
      <c r="O46" s="300">
        <v>-104.626</v>
      </c>
      <c r="P46" s="301"/>
      <c r="U46" s="298" t="s">
        <v>393</v>
      </c>
      <c r="V46" s="299">
        <f t="shared" si="8"/>
        <v>-28.102999999999998</v>
      </c>
      <c r="W46" s="300">
        <f t="shared" si="9"/>
        <v>-38.038</v>
      </c>
      <c r="X46" s="301"/>
      <c r="Y46" s="302">
        <f t="shared" si="10"/>
        <v>-26.76799999999999</v>
      </c>
      <c r="Z46" s="300">
        <f t="shared" si="11"/>
        <v>-1.154000000000007</v>
      </c>
      <c r="AA46" s="301"/>
      <c r="AB46" s="299">
        <f t="shared" si="12"/>
        <v>-189.37599999999998</v>
      </c>
      <c r="AC46" s="300">
        <f t="shared" si="13"/>
        <v>-65.43399999999997</v>
      </c>
      <c r="AD46" s="301"/>
      <c r="AE46" s="299">
        <f aca="true" t="shared" si="14" ref="AE46:AE56">L46</f>
        <v>0</v>
      </c>
      <c r="AF46" s="300">
        <f aca="true" t="shared" si="15" ref="AF46:AF56">M46</f>
        <v>0</v>
      </c>
      <c r="AG46" s="527"/>
      <c r="AH46" s="302">
        <f t="shared" si="6"/>
        <v>-244.24699999999996</v>
      </c>
      <c r="AI46" s="300">
        <f t="shared" si="7"/>
        <v>-104.626</v>
      </c>
      <c r="AJ46" s="301"/>
    </row>
    <row r="47" spans="2:36" ht="15">
      <c r="B47" s="298" t="s">
        <v>394</v>
      </c>
      <c r="C47" s="299">
        <v>3.365</v>
      </c>
      <c r="D47" s="300">
        <v>-0.542</v>
      </c>
      <c r="E47" s="301"/>
      <c r="F47" s="302">
        <v>14.248</v>
      </c>
      <c r="G47" s="300">
        <v>-1.042</v>
      </c>
      <c r="H47" s="301"/>
      <c r="I47" s="299">
        <v>-5.649999999999999</v>
      </c>
      <c r="J47" s="300">
        <v>-14.689000000000007</v>
      </c>
      <c r="K47" s="301"/>
      <c r="L47" s="299">
        <v>11.5948014125</v>
      </c>
      <c r="M47" s="300">
        <v>-0.7071985874999984</v>
      </c>
      <c r="N47" s="302">
        <v>23.5578014125</v>
      </c>
      <c r="O47" s="300">
        <v>-16.980198587500006</v>
      </c>
      <c r="P47" s="301"/>
      <c r="U47" s="298" t="s">
        <v>395</v>
      </c>
      <c r="V47" s="299">
        <f t="shared" si="8"/>
        <v>3.365</v>
      </c>
      <c r="W47" s="300">
        <f t="shared" si="9"/>
        <v>-0.542</v>
      </c>
      <c r="X47" s="301"/>
      <c r="Y47" s="302">
        <f t="shared" si="10"/>
        <v>14.248</v>
      </c>
      <c r="Z47" s="300">
        <f t="shared" si="11"/>
        <v>-1.042</v>
      </c>
      <c r="AA47" s="301"/>
      <c r="AB47" s="299">
        <f t="shared" si="12"/>
        <v>-5.649999999999999</v>
      </c>
      <c r="AC47" s="300">
        <f t="shared" si="13"/>
        <v>-14.689000000000007</v>
      </c>
      <c r="AD47" s="301"/>
      <c r="AE47" s="299">
        <f t="shared" si="14"/>
        <v>11.5948014125</v>
      </c>
      <c r="AF47" s="300">
        <f t="shared" si="15"/>
        <v>-0.7071985874999984</v>
      </c>
      <c r="AG47" s="527"/>
      <c r="AH47" s="302">
        <f t="shared" si="6"/>
        <v>23.5578014125</v>
      </c>
      <c r="AI47" s="300">
        <f t="shared" si="7"/>
        <v>-16.980198587500006</v>
      </c>
      <c r="AJ47" s="301"/>
    </row>
    <row r="48" spans="2:36" ht="15">
      <c r="B48" s="298" t="s">
        <v>396</v>
      </c>
      <c r="C48" s="299">
        <v>-12.901999999999989</v>
      </c>
      <c r="D48" s="300">
        <v>-1.8619999999999963</v>
      </c>
      <c r="E48" s="301"/>
      <c r="F48" s="299">
        <v>-3.4570000000000007</v>
      </c>
      <c r="G48" s="300">
        <v>-1.3950000000000002</v>
      </c>
      <c r="H48" s="301"/>
      <c r="I48" s="299">
        <v>31.12599999999997</v>
      </c>
      <c r="J48" s="300">
        <v>-68.885</v>
      </c>
      <c r="K48" s="301"/>
      <c r="L48" s="299">
        <v>0</v>
      </c>
      <c r="M48" s="300">
        <v>-2.2648549702353193E-14</v>
      </c>
      <c r="N48" s="299">
        <v>14.766999999999992</v>
      </c>
      <c r="O48" s="300">
        <v>-72.14200000000002</v>
      </c>
      <c r="P48" s="301"/>
      <c r="U48" s="298" t="s">
        <v>397</v>
      </c>
      <c r="V48" s="299">
        <f t="shared" si="8"/>
        <v>-12.901999999999989</v>
      </c>
      <c r="W48" s="300">
        <f t="shared" si="9"/>
        <v>-1.8619999999999963</v>
      </c>
      <c r="X48" s="301"/>
      <c r="Y48" s="299">
        <f t="shared" si="10"/>
        <v>-3.4570000000000007</v>
      </c>
      <c r="Z48" s="300">
        <f t="shared" si="11"/>
        <v>-1.3950000000000002</v>
      </c>
      <c r="AA48" s="301"/>
      <c r="AB48" s="299">
        <f t="shared" si="12"/>
        <v>31.12599999999997</v>
      </c>
      <c r="AC48" s="300">
        <f t="shared" si="13"/>
        <v>-68.885</v>
      </c>
      <c r="AD48" s="301"/>
      <c r="AE48" s="299">
        <f t="shared" si="14"/>
        <v>0</v>
      </c>
      <c r="AF48" s="300">
        <f t="shared" si="15"/>
        <v>-2.2648549702353193E-14</v>
      </c>
      <c r="AG48" s="527"/>
      <c r="AH48" s="299">
        <f t="shared" si="6"/>
        <v>14.766999999999992</v>
      </c>
      <c r="AI48" s="300">
        <f t="shared" si="7"/>
        <v>-72.14200000000002</v>
      </c>
      <c r="AJ48" s="301"/>
    </row>
    <row r="49" spans="2:36" ht="15">
      <c r="B49" s="252" t="s">
        <v>398</v>
      </c>
      <c r="C49" s="293">
        <v>101.51500000000027</v>
      </c>
      <c r="D49" s="253">
        <v>116.28500000000001</v>
      </c>
      <c r="E49" s="294">
        <v>0.1454957395458769</v>
      </c>
      <c r="F49" s="295">
        <v>-5.042999999999994</v>
      </c>
      <c r="G49" s="253">
        <v>-4.787982000000004</v>
      </c>
      <c r="H49" s="294" t="s">
        <v>89</v>
      </c>
      <c r="I49" s="293">
        <v>187.03899999999996</v>
      </c>
      <c r="J49" s="253">
        <v>401.5939999999999</v>
      </c>
      <c r="K49" s="294">
        <v>1.1471137035591505</v>
      </c>
      <c r="L49" s="293">
        <v>-67.04777135564119</v>
      </c>
      <c r="M49" s="253">
        <v>-67.51251958499861</v>
      </c>
      <c r="N49" s="295">
        <v>216.46322864435905</v>
      </c>
      <c r="O49" s="253">
        <v>445.57849841500126</v>
      </c>
      <c r="P49" s="294">
        <v>1.058448916268684</v>
      </c>
      <c r="U49" s="252" t="s">
        <v>399</v>
      </c>
      <c r="V49" s="293">
        <f t="shared" si="8"/>
        <v>101.51500000000027</v>
      </c>
      <c r="W49" s="253">
        <f t="shared" si="9"/>
        <v>116.28500000000001</v>
      </c>
      <c r="X49" s="294">
        <f>E49</f>
        <v>0.1454957395458769</v>
      </c>
      <c r="Y49" s="295">
        <f t="shared" si="10"/>
        <v>-5.042999999999994</v>
      </c>
      <c r="Z49" s="253">
        <f t="shared" si="11"/>
        <v>-4.787982000000004</v>
      </c>
      <c r="AA49" s="294" t="str">
        <f>H49</f>
        <v>n.a.</v>
      </c>
      <c r="AB49" s="293">
        <f t="shared" si="12"/>
        <v>187.03899999999996</v>
      </c>
      <c r="AC49" s="253">
        <f t="shared" si="13"/>
        <v>401.5939999999999</v>
      </c>
      <c r="AD49" s="294">
        <f>K49</f>
        <v>1.1471137035591505</v>
      </c>
      <c r="AE49" s="293">
        <f t="shared" si="14"/>
        <v>-67.04777135564119</v>
      </c>
      <c r="AF49" s="253">
        <f t="shared" si="15"/>
        <v>-67.51251958499861</v>
      </c>
      <c r="AG49" s="526"/>
      <c r="AH49" s="295">
        <f t="shared" si="6"/>
        <v>216.46322864435905</v>
      </c>
      <c r="AI49" s="253">
        <f t="shared" si="7"/>
        <v>445.57849841500126</v>
      </c>
      <c r="AJ49" s="294">
        <f>P49</f>
        <v>1.058448916268684</v>
      </c>
    </row>
    <row r="50" spans="2:36" ht="15">
      <c r="B50" s="298" t="s">
        <v>400</v>
      </c>
      <c r="C50" s="299">
        <v>-30.385</v>
      </c>
      <c r="D50" s="300">
        <v>-38.67</v>
      </c>
      <c r="E50" s="301"/>
      <c r="F50" s="302">
        <v>5.92</v>
      </c>
      <c r="G50" s="300">
        <v>6.8617149600000005</v>
      </c>
      <c r="H50" s="301"/>
      <c r="I50" s="299">
        <v>-56.07</v>
      </c>
      <c r="J50" s="300">
        <v>-152.757</v>
      </c>
      <c r="K50" s="301"/>
      <c r="L50" s="299">
        <v>24.06227183044244</v>
      </c>
      <c r="M50" s="300">
        <v>20.510642362500008</v>
      </c>
      <c r="N50" s="302">
        <v>-56.47272816955756</v>
      </c>
      <c r="O50" s="300">
        <v>-164.0546426775</v>
      </c>
      <c r="P50" s="301"/>
      <c r="U50" s="298" t="s">
        <v>401</v>
      </c>
      <c r="V50" s="299">
        <f t="shared" si="8"/>
        <v>-30.385</v>
      </c>
      <c r="W50" s="300">
        <f t="shared" si="9"/>
        <v>-38.67</v>
      </c>
      <c r="X50" s="301"/>
      <c r="Y50" s="302">
        <f t="shared" si="10"/>
        <v>5.92</v>
      </c>
      <c r="Z50" s="300">
        <f t="shared" si="11"/>
        <v>6.8617149600000005</v>
      </c>
      <c r="AA50" s="301"/>
      <c r="AB50" s="299">
        <f t="shared" si="12"/>
        <v>-56.07</v>
      </c>
      <c r="AC50" s="300">
        <f t="shared" si="13"/>
        <v>-152.757</v>
      </c>
      <c r="AD50" s="301"/>
      <c r="AE50" s="299">
        <f t="shared" si="14"/>
        <v>24.06227183044244</v>
      </c>
      <c r="AF50" s="300">
        <f t="shared" si="15"/>
        <v>20.510642362500008</v>
      </c>
      <c r="AG50" s="527"/>
      <c r="AH50" s="302">
        <f t="shared" si="6"/>
        <v>-56.47272816955756</v>
      </c>
      <c r="AI50" s="300">
        <f t="shared" si="7"/>
        <v>-164.0546426775</v>
      </c>
      <c r="AJ50" s="301"/>
    </row>
    <row r="51" spans="2:36" ht="15">
      <c r="B51" s="298" t="s">
        <v>402</v>
      </c>
      <c r="C51" s="299">
        <v>0</v>
      </c>
      <c r="D51" s="300">
        <v>0</v>
      </c>
      <c r="E51" s="301"/>
      <c r="F51" s="302">
        <v>0</v>
      </c>
      <c r="G51" s="300">
        <v>0</v>
      </c>
      <c r="H51" s="301"/>
      <c r="I51" s="299">
        <v>122.328</v>
      </c>
      <c r="J51" s="300">
        <v>0</v>
      </c>
      <c r="K51" s="301"/>
      <c r="L51" s="299">
        <v>-6.917699062300983</v>
      </c>
      <c r="M51" s="300">
        <v>0</v>
      </c>
      <c r="N51" s="302">
        <v>115.41030093769902</v>
      </c>
      <c r="O51" s="300">
        <v>0</v>
      </c>
      <c r="P51" s="301"/>
      <c r="U51" s="298" t="s">
        <v>403</v>
      </c>
      <c r="V51" s="299">
        <f t="shared" si="8"/>
        <v>0</v>
      </c>
      <c r="W51" s="300">
        <f t="shared" si="9"/>
        <v>0</v>
      </c>
      <c r="X51" s="301"/>
      <c r="Y51" s="302">
        <f t="shared" si="10"/>
        <v>0</v>
      </c>
      <c r="Z51" s="300">
        <f t="shared" si="11"/>
        <v>0</v>
      </c>
      <c r="AA51" s="301"/>
      <c r="AB51" s="299">
        <f t="shared" si="12"/>
        <v>122.328</v>
      </c>
      <c r="AC51" s="300">
        <f t="shared" si="13"/>
        <v>0</v>
      </c>
      <c r="AD51" s="301"/>
      <c r="AE51" s="299">
        <f t="shared" si="14"/>
        <v>-6.917699062300983</v>
      </c>
      <c r="AF51" s="300">
        <f t="shared" si="15"/>
        <v>0</v>
      </c>
      <c r="AG51" s="527"/>
      <c r="AH51" s="302">
        <f t="shared" si="6"/>
        <v>115.41030093769902</v>
      </c>
      <c r="AI51" s="300">
        <f t="shared" si="7"/>
        <v>0</v>
      </c>
      <c r="AJ51" s="301"/>
    </row>
    <row r="52" spans="2:36" ht="15">
      <c r="B52" s="298" t="s">
        <v>404</v>
      </c>
      <c r="C52" s="299">
        <v>-0.627</v>
      </c>
      <c r="D52" s="300">
        <v>-0.508</v>
      </c>
      <c r="E52" s="301"/>
      <c r="F52" s="302">
        <v>1.504</v>
      </c>
      <c r="G52" s="300">
        <v>0.471</v>
      </c>
      <c r="H52" s="301"/>
      <c r="I52" s="299">
        <v>-162.037</v>
      </c>
      <c r="J52" s="300">
        <v>-154.734</v>
      </c>
      <c r="K52" s="301"/>
      <c r="L52" s="299">
        <v>28.97991093341674</v>
      </c>
      <c r="M52" s="300">
        <v>25.148130519904576</v>
      </c>
      <c r="N52" s="302">
        <v>-132.18008906658326</v>
      </c>
      <c r="O52" s="300">
        <v>-129.62286948009543</v>
      </c>
      <c r="P52" s="301"/>
      <c r="U52" s="298" t="s">
        <v>405</v>
      </c>
      <c r="V52" s="299">
        <f t="shared" si="8"/>
        <v>-0.627</v>
      </c>
      <c r="W52" s="300">
        <f t="shared" si="9"/>
        <v>-0.508</v>
      </c>
      <c r="X52" s="301">
        <f>E52</f>
        <v>0</v>
      </c>
      <c r="Y52" s="302">
        <f t="shared" si="10"/>
        <v>1.504</v>
      </c>
      <c r="Z52" s="300">
        <f t="shared" si="11"/>
        <v>0.471</v>
      </c>
      <c r="AA52" s="301">
        <f>H52</f>
        <v>0</v>
      </c>
      <c r="AB52" s="299">
        <f t="shared" si="12"/>
        <v>-162.037</v>
      </c>
      <c r="AC52" s="300">
        <f t="shared" si="13"/>
        <v>-154.734</v>
      </c>
      <c r="AD52" s="301">
        <f>K52</f>
        <v>0</v>
      </c>
      <c r="AE52" s="299">
        <f t="shared" si="14"/>
        <v>28.97991093341674</v>
      </c>
      <c r="AF52" s="300">
        <f t="shared" si="15"/>
        <v>25.148130519904576</v>
      </c>
      <c r="AG52" s="527"/>
      <c r="AH52" s="302">
        <f t="shared" si="6"/>
        <v>-132.18008906658326</v>
      </c>
      <c r="AI52" s="300">
        <f t="shared" si="7"/>
        <v>-129.62286948009543</v>
      </c>
      <c r="AJ52" s="301">
        <f>P52</f>
        <v>0</v>
      </c>
    </row>
    <row r="53" spans="2:36" ht="15">
      <c r="B53" s="252" t="s">
        <v>406</v>
      </c>
      <c r="C53" s="293">
        <v>70.50300000000027</v>
      </c>
      <c r="D53" s="253">
        <v>77.10700000000001</v>
      </c>
      <c r="E53" s="294">
        <v>0.09366977291746048</v>
      </c>
      <c r="F53" s="295">
        <v>2.381000000000006</v>
      </c>
      <c r="G53" s="253">
        <v>2.5447329599999966</v>
      </c>
      <c r="H53" s="294"/>
      <c r="I53" s="293">
        <v>91.25999999999996</v>
      </c>
      <c r="J53" s="253">
        <v>94.10299999999987</v>
      </c>
      <c r="K53" s="294">
        <v>0.0311527503835185</v>
      </c>
      <c r="L53" s="293">
        <v>-20.923287654082976</v>
      </c>
      <c r="M53" s="253">
        <v>-21.853746702594044</v>
      </c>
      <c r="N53" s="295">
        <v>143.22071234591726</v>
      </c>
      <c r="O53" s="253">
        <v>151.90098625740583</v>
      </c>
      <c r="P53" s="294">
        <v>0.060607671678963096</v>
      </c>
      <c r="Q53" s="85"/>
      <c r="R53" s="85"/>
      <c r="U53" s="252" t="s">
        <v>118</v>
      </c>
      <c r="V53" s="293">
        <f t="shared" si="8"/>
        <v>70.50300000000027</v>
      </c>
      <c r="W53" s="253">
        <f t="shared" si="9"/>
        <v>77.10700000000001</v>
      </c>
      <c r="X53" s="294">
        <f>E53</f>
        <v>0.09366977291746048</v>
      </c>
      <c r="Y53" s="295">
        <f t="shared" si="10"/>
        <v>2.381000000000006</v>
      </c>
      <c r="Z53" s="253">
        <f t="shared" si="11"/>
        <v>2.5447329599999966</v>
      </c>
      <c r="AA53" s="294">
        <f>H53</f>
        <v>0</v>
      </c>
      <c r="AB53" s="293">
        <f t="shared" si="12"/>
        <v>91.25999999999996</v>
      </c>
      <c r="AC53" s="253">
        <f t="shared" si="13"/>
        <v>94.10299999999987</v>
      </c>
      <c r="AD53" s="294">
        <f>K53</f>
        <v>0.0311527503835185</v>
      </c>
      <c r="AE53" s="293">
        <f t="shared" si="14"/>
        <v>-20.923287654082976</v>
      </c>
      <c r="AF53" s="253">
        <f t="shared" si="15"/>
        <v>-21.853746702594044</v>
      </c>
      <c r="AG53" s="254"/>
      <c r="AH53" s="295">
        <f>N53</f>
        <v>143.22071234591726</v>
      </c>
      <c r="AI53" s="253">
        <f>O53</f>
        <v>151.90098625740583</v>
      </c>
      <c r="AJ53" s="294">
        <f>P53</f>
        <v>0.060607671678963096</v>
      </c>
    </row>
    <row r="54" spans="2:36" ht="14.25">
      <c r="B54" s="255" t="s">
        <v>80</v>
      </c>
      <c r="C54" s="296">
        <v>0.02626886247624735</v>
      </c>
      <c r="D54" s="297">
        <v>0.02574549995492443</v>
      </c>
      <c r="E54" s="294"/>
      <c r="F54" s="296">
        <v>0.034072175313634386</v>
      </c>
      <c r="G54" s="297">
        <v>0.056747607430368094</v>
      </c>
      <c r="H54" s="294"/>
      <c r="I54" s="296">
        <v>0.00572176390081097</v>
      </c>
      <c r="J54" s="297">
        <v>0.005863008963513488</v>
      </c>
      <c r="K54" s="294"/>
      <c r="L54" s="296"/>
      <c r="M54" s="297"/>
      <c r="N54" s="296">
        <v>0.007657466052454695</v>
      </c>
      <c r="O54" s="297">
        <v>0.007957053888098559</v>
      </c>
      <c r="P54" s="545"/>
      <c r="Q54" s="92"/>
      <c r="R54" s="92"/>
      <c r="U54" s="255" t="s">
        <v>391</v>
      </c>
      <c r="V54" s="296">
        <f t="shared" si="8"/>
        <v>0.02626886247624735</v>
      </c>
      <c r="W54" s="297">
        <f t="shared" si="9"/>
        <v>0.02574549995492443</v>
      </c>
      <c r="X54" s="294">
        <f>E54</f>
        <v>0</v>
      </c>
      <c r="Y54" s="296">
        <f t="shared" si="10"/>
        <v>0.034072175313634386</v>
      </c>
      <c r="Z54" s="297">
        <f t="shared" si="11"/>
        <v>0.056747607430368094</v>
      </c>
      <c r="AA54" s="294">
        <f>H54</f>
        <v>0</v>
      </c>
      <c r="AB54" s="296">
        <f t="shared" si="12"/>
        <v>0.00572176390081097</v>
      </c>
      <c r="AC54" s="297">
        <f t="shared" si="13"/>
        <v>0.005863008963513488</v>
      </c>
      <c r="AD54" s="294">
        <f>K54</f>
        <v>0</v>
      </c>
      <c r="AE54" s="296">
        <f t="shared" si="14"/>
        <v>0</v>
      </c>
      <c r="AF54" s="297">
        <f t="shared" si="15"/>
        <v>0</v>
      </c>
      <c r="AG54" s="254"/>
      <c r="AH54" s="296">
        <f>N54</f>
        <v>0.007657466052454695</v>
      </c>
      <c r="AI54" s="297">
        <f>O54</f>
        <v>0.007957053888098559</v>
      </c>
      <c r="AJ54" s="545">
        <f>P54</f>
        <v>0</v>
      </c>
    </row>
    <row r="55" spans="2:36" ht="15">
      <c r="B55" s="252" t="s">
        <v>76</v>
      </c>
      <c r="C55" s="293">
        <v>9029.8</v>
      </c>
      <c r="D55" s="253">
        <v>11700</v>
      </c>
      <c r="E55" s="294">
        <v>0.2957097610135331</v>
      </c>
      <c r="F55" s="307" t="s">
        <v>89</v>
      </c>
      <c r="G55" s="308" t="s">
        <v>89</v>
      </c>
      <c r="H55" s="294"/>
      <c r="I55" s="293">
        <v>35520</v>
      </c>
      <c r="J55" s="253">
        <v>35056.4</v>
      </c>
      <c r="K55" s="294">
        <v>-0.013051801801801766</v>
      </c>
      <c r="L55" s="293"/>
      <c r="M55" s="253"/>
      <c r="N55" s="295">
        <v>44549.8</v>
      </c>
      <c r="O55" s="253">
        <v>46756.4</v>
      </c>
      <c r="P55" s="294">
        <v>0.049531086559311044</v>
      </c>
      <c r="Q55" s="92"/>
      <c r="R55" s="92"/>
      <c r="U55" s="252" t="s">
        <v>77</v>
      </c>
      <c r="V55" s="293">
        <f t="shared" si="8"/>
        <v>9029.8</v>
      </c>
      <c r="W55" s="253">
        <f t="shared" si="9"/>
        <v>11700</v>
      </c>
      <c r="X55" s="294">
        <f>E55</f>
        <v>0.2957097610135331</v>
      </c>
      <c r="Y55" s="307" t="str">
        <f t="shared" si="10"/>
        <v>n.a.</v>
      </c>
      <c r="Z55" s="308" t="str">
        <f t="shared" si="11"/>
        <v>n.a.</v>
      </c>
      <c r="AA55" s="294">
        <f>H55</f>
        <v>0</v>
      </c>
      <c r="AB55" s="293">
        <f t="shared" si="12"/>
        <v>35520</v>
      </c>
      <c r="AC55" s="253">
        <f t="shared" si="13"/>
        <v>35056.4</v>
      </c>
      <c r="AD55" s="294">
        <f>K55</f>
        <v>-0.013051801801801766</v>
      </c>
      <c r="AE55" s="293">
        <f t="shared" si="14"/>
        <v>0</v>
      </c>
      <c r="AF55" s="253">
        <f t="shared" si="15"/>
        <v>0</v>
      </c>
      <c r="AG55" s="254"/>
      <c r="AH55" s="295">
        <f>N55</f>
        <v>44549.8</v>
      </c>
      <c r="AI55" s="253">
        <f>O55</f>
        <v>46756.4</v>
      </c>
      <c r="AJ55" s="294">
        <f>P55</f>
        <v>0.049531086559311044</v>
      </c>
    </row>
    <row r="56" spans="2:36" ht="15.75" thickBot="1">
      <c r="B56" s="303" t="s">
        <v>78</v>
      </c>
      <c r="C56" s="590">
        <v>29.667457925041273</v>
      </c>
      <c r="D56" s="591">
        <v>35.506224916356246</v>
      </c>
      <c r="E56" s="304"/>
      <c r="F56" s="592" t="s">
        <v>89</v>
      </c>
      <c r="G56" s="593" t="s">
        <v>89</v>
      </c>
      <c r="H56" s="304"/>
      <c r="I56" s="590">
        <v>18</v>
      </c>
      <c r="J56" s="591">
        <v>16.808436150671028</v>
      </c>
      <c r="K56" s="304"/>
      <c r="L56" s="590"/>
      <c r="M56" s="591"/>
      <c r="N56" s="590">
        <v>18.403843231221803</v>
      </c>
      <c r="O56" s="591">
        <v>19</v>
      </c>
      <c r="P56" s="304"/>
      <c r="Q56" s="92"/>
      <c r="R56" s="92"/>
      <c r="U56" s="303" t="s">
        <v>7</v>
      </c>
      <c r="V56" s="590">
        <f t="shared" si="8"/>
        <v>29.667457925041273</v>
      </c>
      <c r="W56" s="591">
        <f t="shared" si="9"/>
        <v>35.506224916356246</v>
      </c>
      <c r="X56" s="304">
        <f>E56</f>
        <v>0</v>
      </c>
      <c r="Y56" s="592" t="str">
        <f t="shared" si="10"/>
        <v>n.a.</v>
      </c>
      <c r="Z56" s="593" t="str">
        <f t="shared" si="11"/>
        <v>n.a.</v>
      </c>
      <c r="AA56" s="304">
        <f>H56</f>
        <v>0</v>
      </c>
      <c r="AB56" s="590">
        <f t="shared" si="12"/>
        <v>18</v>
      </c>
      <c r="AC56" s="591">
        <f t="shared" si="13"/>
        <v>16.808436150671028</v>
      </c>
      <c r="AD56" s="304">
        <f>K56</f>
        <v>0</v>
      </c>
      <c r="AE56" s="590">
        <f t="shared" si="14"/>
        <v>0</v>
      </c>
      <c r="AF56" s="591">
        <f t="shared" si="15"/>
        <v>0</v>
      </c>
      <c r="AG56" s="528"/>
      <c r="AH56" s="590">
        <f>N56</f>
        <v>18.403843231221803</v>
      </c>
      <c r="AI56" s="591">
        <f>O56</f>
        <v>19</v>
      </c>
      <c r="AJ56" s="304">
        <f>P56</f>
        <v>0</v>
      </c>
    </row>
    <row r="57" ht="15" thickTop="1"/>
    <row r="58" ht="15" thickBot="1"/>
    <row r="59" spans="2:37" ht="21.75" thickBot="1" thickTop="1">
      <c r="B59" s="606" t="s">
        <v>3</v>
      </c>
      <c r="C59" s="609"/>
      <c r="D59" s="609"/>
      <c r="E59" s="610"/>
      <c r="F59" s="609"/>
      <c r="G59" s="609"/>
      <c r="H59" s="610"/>
      <c r="I59" s="609"/>
      <c r="J59" s="609"/>
      <c r="K59" s="610"/>
      <c r="L59" s="609"/>
      <c r="M59" s="609"/>
      <c r="N59" s="610"/>
      <c r="O59" s="609"/>
      <c r="P59" s="611"/>
      <c r="U59" s="486"/>
      <c r="V59" s="244" t="s">
        <v>57</v>
      </c>
      <c r="W59" s="283"/>
      <c r="X59" s="283"/>
      <c r="Y59" s="284"/>
      <c r="Z59" s="283"/>
      <c r="AA59" s="283"/>
      <c r="AB59" s="284"/>
      <c r="AC59" s="283"/>
      <c r="AD59" s="283"/>
      <c r="AE59" s="284"/>
      <c r="AF59" s="283"/>
      <c r="AG59" s="283"/>
      <c r="AH59" s="284"/>
      <c r="AI59" s="283"/>
      <c r="AJ59" s="283"/>
      <c r="AK59" s="285"/>
    </row>
    <row r="60" spans="2:36" ht="18" thickTop="1">
      <c r="B60" s="667" t="s">
        <v>2</v>
      </c>
      <c r="C60" s="669" t="s">
        <v>179</v>
      </c>
      <c r="D60" s="670"/>
      <c r="E60" s="671"/>
      <c r="F60" s="669" t="s">
        <v>180</v>
      </c>
      <c r="G60" s="670"/>
      <c r="H60" s="671"/>
      <c r="I60" s="669" t="s">
        <v>407</v>
      </c>
      <c r="J60" s="670"/>
      <c r="K60" s="671"/>
      <c r="L60" s="604" t="s">
        <v>186</v>
      </c>
      <c r="M60" s="605"/>
      <c r="N60" s="669" t="s">
        <v>387</v>
      </c>
      <c r="O60" s="670"/>
      <c r="P60" s="671"/>
      <c r="T60" s="486"/>
      <c r="U60" s="667" t="s">
        <v>1</v>
      </c>
      <c r="V60" s="669" t="s">
        <v>20</v>
      </c>
      <c r="W60" s="670"/>
      <c r="X60" s="671"/>
      <c r="Y60" s="669" t="s">
        <v>21</v>
      </c>
      <c r="Z60" s="670"/>
      <c r="AA60" s="671"/>
      <c r="AB60" s="669" t="s">
        <v>408</v>
      </c>
      <c r="AC60" s="670"/>
      <c r="AD60" s="671"/>
      <c r="AE60" s="669" t="s">
        <v>409</v>
      </c>
      <c r="AF60" s="670"/>
      <c r="AG60" s="671"/>
      <c r="AH60" s="669" t="s">
        <v>387</v>
      </c>
      <c r="AI60" s="670"/>
      <c r="AJ60" s="671"/>
    </row>
    <row r="61" spans="2:36" ht="15.75" customHeight="1" thickBot="1">
      <c r="B61" s="668"/>
      <c r="C61" s="286" t="s">
        <v>72</v>
      </c>
      <c r="D61" s="287" t="s">
        <v>73</v>
      </c>
      <c r="E61" s="288" t="s">
        <v>74</v>
      </c>
      <c r="F61" s="286" t="s">
        <v>72</v>
      </c>
      <c r="G61" s="287" t="s">
        <v>73</v>
      </c>
      <c r="H61" s="288" t="s">
        <v>74</v>
      </c>
      <c r="I61" s="286" t="s">
        <v>72</v>
      </c>
      <c r="J61" s="287" t="s">
        <v>73</v>
      </c>
      <c r="K61" s="288" t="s">
        <v>74</v>
      </c>
      <c r="L61" s="286" t="s">
        <v>72</v>
      </c>
      <c r="M61" s="287" t="s">
        <v>73</v>
      </c>
      <c r="N61" s="286" t="s">
        <v>72</v>
      </c>
      <c r="O61" s="287" t="s">
        <v>73</v>
      </c>
      <c r="P61" s="288" t="s">
        <v>74</v>
      </c>
      <c r="T61" s="546"/>
      <c r="U61" s="668"/>
      <c r="V61" s="286" t="s">
        <v>72</v>
      </c>
      <c r="W61" s="287" t="s">
        <v>73</v>
      </c>
      <c r="X61" s="288" t="s">
        <v>74</v>
      </c>
      <c r="Y61" s="286" t="s">
        <v>72</v>
      </c>
      <c r="Z61" s="287" t="s">
        <v>73</v>
      </c>
      <c r="AA61" s="288" t="s">
        <v>74</v>
      </c>
      <c r="AB61" s="286" t="s">
        <v>72</v>
      </c>
      <c r="AC61" s="287" t="s">
        <v>73</v>
      </c>
      <c r="AD61" s="288" t="s">
        <v>74</v>
      </c>
      <c r="AE61" s="286" t="s">
        <v>72</v>
      </c>
      <c r="AF61" s="287" t="s">
        <v>73</v>
      </c>
      <c r="AG61" s="288" t="s">
        <v>74</v>
      </c>
      <c r="AH61" s="286" t="s">
        <v>72</v>
      </c>
      <c r="AI61" s="287" t="s">
        <v>73</v>
      </c>
      <c r="AJ61" s="288" t="s">
        <v>74</v>
      </c>
    </row>
    <row r="62" spans="2:36" ht="15.75" thickTop="1">
      <c r="B62" s="252" t="s">
        <v>75</v>
      </c>
      <c r="C62" s="305">
        <v>6067.503</v>
      </c>
      <c r="D62" s="309">
        <v>7626.059</v>
      </c>
      <c r="E62" s="294">
        <v>0.2568694238799718</v>
      </c>
      <c r="F62" s="305">
        <v>8385.353</v>
      </c>
      <c r="G62" s="309">
        <v>7078.339</v>
      </c>
      <c r="H62" s="294">
        <v>-0.1558686915148354</v>
      </c>
      <c r="I62" s="305">
        <v>1413.29</v>
      </c>
      <c r="J62" s="309">
        <v>1237.665</v>
      </c>
      <c r="K62" s="291">
        <v>-0.1242667817645352</v>
      </c>
      <c r="L62" s="305">
        <v>83.48200000000088</v>
      </c>
      <c r="M62" s="309">
        <v>108.22800000000007</v>
      </c>
      <c r="N62" s="305">
        <v>15949.628</v>
      </c>
      <c r="O62" s="290">
        <v>16050.291</v>
      </c>
      <c r="P62" s="291">
        <v>0.006311307072490946</v>
      </c>
      <c r="T62" s="92"/>
      <c r="U62" s="252" t="s">
        <v>390</v>
      </c>
      <c r="V62" s="305">
        <v>6067.503</v>
      </c>
      <c r="W62" s="309">
        <v>7626.059</v>
      </c>
      <c r="X62" s="294">
        <v>0.2568694238799718</v>
      </c>
      <c r="Y62" s="305">
        <v>8385.353</v>
      </c>
      <c r="Z62" s="309">
        <v>7078.339</v>
      </c>
      <c r="AA62" s="294">
        <v>-0.1558686915148354</v>
      </c>
      <c r="AB62" s="305">
        <v>1413.29</v>
      </c>
      <c r="AC62" s="309">
        <v>1237.665</v>
      </c>
      <c r="AD62" s="291">
        <v>-0.1242667817645352</v>
      </c>
      <c r="AE62" s="305">
        <v>83.48200000000088</v>
      </c>
      <c r="AF62" s="309">
        <v>108.22800000000007</v>
      </c>
      <c r="AG62" s="291"/>
      <c r="AH62" s="305">
        <v>15949.628</v>
      </c>
      <c r="AI62" s="290">
        <v>16050.291</v>
      </c>
      <c r="AJ62" s="291">
        <v>0.006311307072490946</v>
      </c>
    </row>
    <row r="63" spans="2:36" ht="15">
      <c r="B63" s="252" t="s">
        <v>8</v>
      </c>
      <c r="C63" s="305">
        <v>128.21199999999953</v>
      </c>
      <c r="D63" s="310">
        <v>154.42000000000007</v>
      </c>
      <c r="E63" s="294">
        <v>0.20441144354663088</v>
      </c>
      <c r="F63" s="305">
        <v>645.668999999999</v>
      </c>
      <c r="G63" s="310">
        <v>754.1729999999998</v>
      </c>
      <c r="H63" s="294">
        <v>0.16804895387574903</v>
      </c>
      <c r="I63" s="305">
        <v>-59.406000000000176</v>
      </c>
      <c r="J63" s="310">
        <v>-3.768000000000029</v>
      </c>
      <c r="K63" s="294" t="s">
        <v>89</v>
      </c>
      <c r="L63" s="305">
        <v>-49.28099999999711</v>
      </c>
      <c r="M63" s="310">
        <v>-44.186000000000035</v>
      </c>
      <c r="N63" s="305">
        <v>665.1940000000012</v>
      </c>
      <c r="O63" s="310">
        <v>860.6389999999998</v>
      </c>
      <c r="P63" s="294">
        <v>0.29381654073848873</v>
      </c>
      <c r="T63" s="92"/>
      <c r="U63" s="252" t="s">
        <v>8</v>
      </c>
      <c r="V63" s="305">
        <v>128.21199999999953</v>
      </c>
      <c r="W63" s="310">
        <v>154.42000000000007</v>
      </c>
      <c r="X63" s="294">
        <v>0.20441144354663088</v>
      </c>
      <c r="Y63" s="305">
        <v>645.668999999999</v>
      </c>
      <c r="Z63" s="310">
        <v>754.1729999999998</v>
      </c>
      <c r="AA63" s="294">
        <v>0.16804895387574903</v>
      </c>
      <c r="AB63" s="305">
        <v>-59.406000000000176</v>
      </c>
      <c r="AC63" s="310">
        <v>-3.768000000000029</v>
      </c>
      <c r="AD63" s="294" t="s">
        <v>89</v>
      </c>
      <c r="AE63" s="305">
        <v>-49.28099999999711</v>
      </c>
      <c r="AF63" s="310">
        <v>-44.186000000000035</v>
      </c>
      <c r="AG63" s="294"/>
      <c r="AH63" s="305">
        <v>665.1940000000012</v>
      </c>
      <c r="AI63" s="310">
        <v>860.6389999999998</v>
      </c>
      <c r="AJ63" s="294">
        <v>0.29381654073848873</v>
      </c>
    </row>
    <row r="64" spans="2:36" ht="14.25">
      <c r="B64" s="547" t="s">
        <v>80</v>
      </c>
      <c r="C64" s="296">
        <v>0.021130933103782484</v>
      </c>
      <c r="D64" s="297">
        <v>0.020248990992595268</v>
      </c>
      <c r="E64" s="294"/>
      <c r="F64" s="296">
        <v>0.07699962064805131</v>
      </c>
      <c r="G64" s="297">
        <v>0.10654660648493944</v>
      </c>
      <c r="H64" s="294"/>
      <c r="I64" s="296">
        <v>-0.042033835943083284</v>
      </c>
      <c r="J64" s="297">
        <v>-0.003044442559173952</v>
      </c>
      <c r="K64" s="294"/>
      <c r="L64" s="296"/>
      <c r="M64" s="297"/>
      <c r="N64" s="296">
        <v>0.04170592568052378</v>
      </c>
      <c r="O64" s="297">
        <v>0.05362139540024538</v>
      </c>
      <c r="P64" s="294"/>
      <c r="T64" s="92"/>
      <c r="U64" s="547" t="s">
        <v>391</v>
      </c>
      <c r="V64" s="296">
        <v>0.021130933103782484</v>
      </c>
      <c r="W64" s="297">
        <v>0.020248990992595268</v>
      </c>
      <c r="X64" s="294"/>
      <c r="Y64" s="296">
        <v>0.07699962064805131</v>
      </c>
      <c r="Z64" s="297">
        <v>0.10654660648493944</v>
      </c>
      <c r="AA64" s="294"/>
      <c r="AB64" s="296">
        <v>-0.042033835943083284</v>
      </c>
      <c r="AC64" s="297">
        <v>-0.003044442559173952</v>
      </c>
      <c r="AD64" s="294"/>
      <c r="AE64" s="296"/>
      <c r="AF64" s="297"/>
      <c r="AG64" s="294"/>
      <c r="AH64" s="296">
        <v>0.04170592568052378</v>
      </c>
      <c r="AI64" s="297">
        <v>0.05362139540024538</v>
      </c>
      <c r="AJ64" s="294"/>
    </row>
    <row r="65" spans="2:36" ht="15">
      <c r="B65" s="252" t="s">
        <v>10</v>
      </c>
      <c r="C65" s="305">
        <v>110.47699999999953</v>
      </c>
      <c r="D65" s="310">
        <v>136.00400000000008</v>
      </c>
      <c r="E65" s="294">
        <v>0.23106166894467317</v>
      </c>
      <c r="F65" s="305">
        <v>372.578999999999</v>
      </c>
      <c r="G65" s="310">
        <v>481.97399999999976</v>
      </c>
      <c r="H65" s="294">
        <v>0.29361558219867745</v>
      </c>
      <c r="I65" s="305">
        <v>-80.81100000000018</v>
      </c>
      <c r="J65" s="310">
        <v>-18.02500000000003</v>
      </c>
      <c r="K65" s="294">
        <v>-0.7769486827288365</v>
      </c>
      <c r="L65" s="305">
        <v>-51.308999999997155</v>
      </c>
      <c r="M65" s="310">
        <v>-49.35099999999994</v>
      </c>
      <c r="N65" s="305">
        <v>350.9360000000012</v>
      </c>
      <c r="O65" s="310">
        <v>550.6019999999999</v>
      </c>
      <c r="P65" s="294">
        <v>0.5689527435201804</v>
      </c>
      <c r="T65" s="92"/>
      <c r="U65" s="252" t="s">
        <v>10</v>
      </c>
      <c r="V65" s="305">
        <v>110.47699999999953</v>
      </c>
      <c r="W65" s="310">
        <v>136.00400000000008</v>
      </c>
      <c r="X65" s="294">
        <v>0.23106166894467317</v>
      </c>
      <c r="Y65" s="305">
        <v>372.578999999999</v>
      </c>
      <c r="Z65" s="310">
        <v>481.97399999999976</v>
      </c>
      <c r="AA65" s="294">
        <v>0.29361558219867745</v>
      </c>
      <c r="AB65" s="305">
        <v>-80.81100000000018</v>
      </c>
      <c r="AC65" s="310">
        <v>-18.02500000000003</v>
      </c>
      <c r="AD65" s="294">
        <v>-0.7769486827288365</v>
      </c>
      <c r="AE65" s="305">
        <v>-51.308999999997155</v>
      </c>
      <c r="AF65" s="310">
        <v>-49.35099999999994</v>
      </c>
      <c r="AG65" s="294"/>
      <c r="AH65" s="305">
        <v>350.9360000000012</v>
      </c>
      <c r="AI65" s="310">
        <v>550.6019999999999</v>
      </c>
      <c r="AJ65" s="294">
        <v>0.5689527435201804</v>
      </c>
    </row>
    <row r="66" spans="2:36" ht="14.25">
      <c r="B66" s="547" t="s">
        <v>80</v>
      </c>
      <c r="C66" s="311">
        <v>0.018207984404787197</v>
      </c>
      <c r="D66" s="312">
        <v>0.01783411326872767</v>
      </c>
      <c r="E66" s="294"/>
      <c r="F66" s="311">
        <v>0.044432118719390706</v>
      </c>
      <c r="G66" s="312">
        <v>0.06809139827860743</v>
      </c>
      <c r="H66" s="294"/>
      <c r="I66" s="311">
        <v>-0.05717934747999362</v>
      </c>
      <c r="J66" s="312">
        <v>-0.014563714737024988</v>
      </c>
      <c r="K66" s="294"/>
      <c r="L66" s="311"/>
      <c r="M66" s="312"/>
      <c r="N66" s="311">
        <v>0.022002770221349437</v>
      </c>
      <c r="O66" s="312">
        <v>0.03430479858589479</v>
      </c>
      <c r="P66" s="294"/>
      <c r="T66" s="92"/>
      <c r="U66" s="547" t="s">
        <v>391</v>
      </c>
      <c r="V66" s="311">
        <v>0.018207984404787197</v>
      </c>
      <c r="W66" s="312">
        <v>0.01783411326872767</v>
      </c>
      <c r="X66" s="294"/>
      <c r="Y66" s="311">
        <v>0.044432118719390706</v>
      </c>
      <c r="Z66" s="312">
        <v>0.06809139827860743</v>
      </c>
      <c r="AA66" s="294"/>
      <c r="AB66" s="311">
        <v>-0.05717934747999362</v>
      </c>
      <c r="AC66" s="312">
        <v>-0.014563714737024988</v>
      </c>
      <c r="AD66" s="294"/>
      <c r="AE66" s="311"/>
      <c r="AF66" s="312"/>
      <c r="AG66" s="294"/>
      <c r="AH66" s="311">
        <v>0.022002770221349437</v>
      </c>
      <c r="AI66" s="312">
        <v>0.03430479858589479</v>
      </c>
      <c r="AJ66" s="294"/>
    </row>
    <row r="67" spans="2:36" ht="15">
      <c r="B67" s="548" t="s">
        <v>392</v>
      </c>
      <c r="C67" s="313">
        <v>-11.705</v>
      </c>
      <c r="D67" s="314">
        <v>-13.17</v>
      </c>
      <c r="E67" s="294"/>
      <c r="F67" s="313">
        <v>-101.22200000000001</v>
      </c>
      <c r="G67" s="314">
        <v>-108.811</v>
      </c>
      <c r="H67" s="294"/>
      <c r="I67" s="313">
        <v>-19.802</v>
      </c>
      <c r="J67" s="314">
        <v>27.962999999999997</v>
      </c>
      <c r="K67" s="294"/>
      <c r="L67" s="313">
        <v>-56.64799999999996</v>
      </c>
      <c r="M67" s="314">
        <v>28.584000000000042</v>
      </c>
      <c r="N67" s="313">
        <v>-189.37699999999998</v>
      </c>
      <c r="O67" s="314">
        <v>-65.43399999999997</v>
      </c>
      <c r="P67" s="294"/>
      <c r="T67" s="92"/>
      <c r="U67" s="548" t="s">
        <v>393</v>
      </c>
      <c r="V67" s="313">
        <v>-11.705</v>
      </c>
      <c r="W67" s="314">
        <v>-13.17</v>
      </c>
      <c r="X67" s="294"/>
      <c r="Y67" s="313">
        <v>-101.22200000000001</v>
      </c>
      <c r="Z67" s="314">
        <v>-108.811</v>
      </c>
      <c r="AA67" s="294"/>
      <c r="AB67" s="313">
        <v>-19.802</v>
      </c>
      <c r="AC67" s="314">
        <v>27.962999999999997</v>
      </c>
      <c r="AD67" s="294"/>
      <c r="AE67" s="313">
        <v>-56.64799999999996</v>
      </c>
      <c r="AF67" s="314">
        <v>28.584000000000042</v>
      </c>
      <c r="AG67" s="294"/>
      <c r="AH67" s="313">
        <v>-189.37699999999998</v>
      </c>
      <c r="AI67" s="314">
        <v>-65.43399999999997</v>
      </c>
      <c r="AJ67" s="294"/>
    </row>
    <row r="68" spans="2:36" ht="15">
      <c r="B68" s="548" t="s">
        <v>394</v>
      </c>
      <c r="C68" s="313">
        <v>0</v>
      </c>
      <c r="D68" s="314">
        <v>0</v>
      </c>
      <c r="E68" s="294"/>
      <c r="F68" s="313">
        <v>-1.4459999999999997</v>
      </c>
      <c r="G68" s="314">
        <v>-13.793000000000001</v>
      </c>
      <c r="H68" s="294"/>
      <c r="I68" s="313">
        <v>-4.207999999999998</v>
      </c>
      <c r="J68" s="314">
        <v>-0.8960000000000008</v>
      </c>
      <c r="K68" s="294"/>
      <c r="L68" s="313">
        <v>0</v>
      </c>
      <c r="M68" s="314">
        <v>-5.329070518200751E-15</v>
      </c>
      <c r="N68" s="313">
        <v>-5.653999999999996</v>
      </c>
      <c r="O68" s="314">
        <v>-14.689000000000007</v>
      </c>
      <c r="P68" s="294"/>
      <c r="T68" s="92"/>
      <c r="U68" s="548" t="s">
        <v>395</v>
      </c>
      <c r="V68" s="313">
        <v>0</v>
      </c>
      <c r="W68" s="314">
        <v>0</v>
      </c>
      <c r="X68" s="294"/>
      <c r="Y68" s="313">
        <v>-1.4459999999999997</v>
      </c>
      <c r="Z68" s="314">
        <v>-13.793000000000001</v>
      </c>
      <c r="AA68" s="294"/>
      <c r="AB68" s="313">
        <v>-4.207999999999998</v>
      </c>
      <c r="AC68" s="314">
        <v>-0.8960000000000008</v>
      </c>
      <c r="AD68" s="294"/>
      <c r="AE68" s="313">
        <v>0</v>
      </c>
      <c r="AF68" s="314">
        <v>-5.329070518200751E-15</v>
      </c>
      <c r="AG68" s="294"/>
      <c r="AH68" s="313">
        <v>-5.653999999999996</v>
      </c>
      <c r="AI68" s="314">
        <v>-14.689000000000007</v>
      </c>
      <c r="AJ68" s="294"/>
    </row>
    <row r="69" spans="2:36" ht="15">
      <c r="B69" s="548" t="s">
        <v>396</v>
      </c>
      <c r="C69" s="299">
        <v>0.4620000000000051</v>
      </c>
      <c r="D69" s="300">
        <v>0.014999999999984581</v>
      </c>
      <c r="E69" s="294"/>
      <c r="F69" s="299">
        <v>-26.653999999999996</v>
      </c>
      <c r="G69" s="300">
        <v>-43.27700000000002</v>
      </c>
      <c r="H69" s="294"/>
      <c r="I69" s="299">
        <v>50.736</v>
      </c>
      <c r="J69" s="300">
        <v>-22.125000000000004</v>
      </c>
      <c r="K69" s="294"/>
      <c r="L69" s="299">
        <v>6.581999999999965</v>
      </c>
      <c r="M69" s="300">
        <v>-3.4979999999999656</v>
      </c>
      <c r="N69" s="299">
        <v>31.12599999999997</v>
      </c>
      <c r="O69" s="300">
        <v>-68.885</v>
      </c>
      <c r="P69" s="294"/>
      <c r="T69" s="92"/>
      <c r="U69" s="548" t="s">
        <v>397</v>
      </c>
      <c r="V69" s="299">
        <v>0.4620000000000051</v>
      </c>
      <c r="W69" s="300">
        <v>0.014999999999984581</v>
      </c>
      <c r="X69" s="294"/>
      <c r="Y69" s="299">
        <v>-26.653999999999996</v>
      </c>
      <c r="Z69" s="300">
        <v>-43.27700000000002</v>
      </c>
      <c r="AA69" s="294"/>
      <c r="AB69" s="299">
        <v>50.736</v>
      </c>
      <c r="AC69" s="300">
        <v>-22.125000000000004</v>
      </c>
      <c r="AD69" s="294"/>
      <c r="AE69" s="299">
        <v>6.581999999999965</v>
      </c>
      <c r="AF69" s="300">
        <v>-3.4979999999999656</v>
      </c>
      <c r="AG69" s="294"/>
      <c r="AH69" s="299">
        <v>31.12599999999997</v>
      </c>
      <c r="AI69" s="300">
        <v>-68.885</v>
      </c>
      <c r="AJ69" s="294"/>
    </row>
    <row r="70" spans="2:36" ht="15">
      <c r="B70" s="252" t="s">
        <v>398</v>
      </c>
      <c r="C70" s="305">
        <v>99.23399999999954</v>
      </c>
      <c r="D70" s="310">
        <v>122.84900000000006</v>
      </c>
      <c r="E70" s="294">
        <v>0.23797287220106655</v>
      </c>
      <c r="F70" s="305">
        <v>243.25699999999898</v>
      </c>
      <c r="G70" s="310">
        <v>316.09299999999973</v>
      </c>
      <c r="H70" s="294">
        <v>0.29941995502699226</v>
      </c>
      <c r="I70" s="305">
        <v>-54.08500000000018</v>
      </c>
      <c r="J70" s="310">
        <v>-13.083000000000037</v>
      </c>
      <c r="K70" s="306">
        <v>-0.758102986040492</v>
      </c>
      <c r="L70" s="305">
        <v>-101.37399999999715</v>
      </c>
      <c r="M70" s="310">
        <v>-24.264999999999862</v>
      </c>
      <c r="N70" s="305">
        <v>187.0320000000012</v>
      </c>
      <c r="O70" s="310">
        <v>401.5939999999999</v>
      </c>
      <c r="P70" s="294">
        <v>1.14719406304802</v>
      </c>
      <c r="T70" s="92"/>
      <c r="U70" s="252" t="s">
        <v>399</v>
      </c>
      <c r="V70" s="305">
        <v>99.23399999999954</v>
      </c>
      <c r="W70" s="310">
        <v>122.84900000000006</v>
      </c>
      <c r="X70" s="294">
        <v>0.23797287220106655</v>
      </c>
      <c r="Y70" s="305">
        <v>243.25699999999898</v>
      </c>
      <c r="Z70" s="310">
        <v>316.09299999999973</v>
      </c>
      <c r="AA70" s="294">
        <v>0.29941995502699226</v>
      </c>
      <c r="AB70" s="305">
        <v>-54.08500000000018</v>
      </c>
      <c r="AC70" s="310">
        <v>-13.083000000000037</v>
      </c>
      <c r="AD70" s="306">
        <v>-0.758102986040492</v>
      </c>
      <c r="AE70" s="305">
        <v>-101.37399999999715</v>
      </c>
      <c r="AF70" s="310">
        <v>-24.264999999999862</v>
      </c>
      <c r="AG70" s="294"/>
      <c r="AH70" s="305">
        <v>187.0320000000012</v>
      </c>
      <c r="AI70" s="310">
        <v>401.5939999999999</v>
      </c>
      <c r="AJ70" s="294">
        <v>1.14719406304802</v>
      </c>
    </row>
    <row r="71" spans="2:36" ht="15">
      <c r="B71" s="548" t="s">
        <v>400</v>
      </c>
      <c r="C71" s="313">
        <v>-29.976</v>
      </c>
      <c r="D71" s="314">
        <v>-34.231</v>
      </c>
      <c r="E71" s="294"/>
      <c r="F71" s="313">
        <v>-111.155</v>
      </c>
      <c r="G71" s="314">
        <v>-102.95</v>
      </c>
      <c r="H71" s="294"/>
      <c r="I71" s="313">
        <v>-12.71</v>
      </c>
      <c r="J71" s="314">
        <v>-10.927</v>
      </c>
      <c r="K71" s="294"/>
      <c r="L71" s="313">
        <v>97.77199999999999</v>
      </c>
      <c r="M71" s="314">
        <v>-4.649000000000008</v>
      </c>
      <c r="N71" s="313">
        <v>-56.069</v>
      </c>
      <c r="O71" s="314">
        <v>-152.757</v>
      </c>
      <c r="P71" s="294"/>
      <c r="T71" s="85"/>
      <c r="U71" s="548" t="s">
        <v>401</v>
      </c>
      <c r="V71" s="313">
        <v>-29.976</v>
      </c>
      <c r="W71" s="314">
        <v>-34.231</v>
      </c>
      <c r="X71" s="294"/>
      <c r="Y71" s="313">
        <v>-111.155</v>
      </c>
      <c r="Z71" s="314">
        <v>-102.95</v>
      </c>
      <c r="AA71" s="294"/>
      <c r="AB71" s="313">
        <v>-12.71</v>
      </c>
      <c r="AC71" s="314">
        <v>-10.927</v>
      </c>
      <c r="AD71" s="294"/>
      <c r="AE71" s="313">
        <v>97.77199999999999</v>
      </c>
      <c r="AF71" s="314">
        <v>-4.649000000000008</v>
      </c>
      <c r="AG71" s="294"/>
      <c r="AH71" s="313">
        <v>-56.069</v>
      </c>
      <c r="AI71" s="314">
        <v>-152.757</v>
      </c>
      <c r="AJ71" s="294"/>
    </row>
    <row r="72" spans="2:36" ht="15">
      <c r="B72" s="548" t="s">
        <v>402</v>
      </c>
      <c r="C72" s="313">
        <v>0</v>
      </c>
      <c r="D72" s="314">
        <v>0</v>
      </c>
      <c r="E72" s="294"/>
      <c r="F72" s="313">
        <v>122.328</v>
      </c>
      <c r="G72" s="314">
        <v>0</v>
      </c>
      <c r="H72" s="294"/>
      <c r="I72" s="313">
        <v>0</v>
      </c>
      <c r="J72" s="314">
        <v>0</v>
      </c>
      <c r="K72" s="294"/>
      <c r="L72" s="313">
        <v>0</v>
      </c>
      <c r="M72" s="314">
        <v>0</v>
      </c>
      <c r="N72" s="313">
        <v>122.328</v>
      </c>
      <c r="O72" s="314">
        <v>0</v>
      </c>
      <c r="P72" s="294"/>
      <c r="T72" s="85"/>
      <c r="U72" s="548" t="s">
        <v>403</v>
      </c>
      <c r="V72" s="313">
        <v>0</v>
      </c>
      <c r="W72" s="314">
        <v>0</v>
      </c>
      <c r="X72" s="294"/>
      <c r="Y72" s="313">
        <v>122.328</v>
      </c>
      <c r="Z72" s="314">
        <v>0</v>
      </c>
      <c r="AA72" s="294"/>
      <c r="AB72" s="313">
        <v>0</v>
      </c>
      <c r="AC72" s="314">
        <v>0</v>
      </c>
      <c r="AD72" s="294"/>
      <c r="AE72" s="313">
        <v>0</v>
      </c>
      <c r="AF72" s="314">
        <v>0</v>
      </c>
      <c r="AG72" s="294"/>
      <c r="AH72" s="313">
        <v>122.328</v>
      </c>
      <c r="AI72" s="314">
        <v>0</v>
      </c>
      <c r="AJ72" s="294"/>
    </row>
    <row r="73" spans="2:36" ht="15">
      <c r="B73" s="548" t="s">
        <v>404</v>
      </c>
      <c r="C73" s="313">
        <v>-9.783</v>
      </c>
      <c r="D73" s="314">
        <v>-17.028</v>
      </c>
      <c r="E73" s="294"/>
      <c r="F73" s="313">
        <v>-90.416</v>
      </c>
      <c r="G73" s="314">
        <v>-82.02</v>
      </c>
      <c r="H73" s="294"/>
      <c r="I73" s="313">
        <v>2.327</v>
      </c>
      <c r="J73" s="314">
        <v>0.75</v>
      </c>
      <c r="K73" s="294"/>
      <c r="L73" s="313">
        <v>0</v>
      </c>
      <c r="M73" s="314">
        <v>-1.4210854715202004E-14</v>
      </c>
      <c r="N73" s="313">
        <v>-97.872</v>
      </c>
      <c r="O73" s="314">
        <v>-98.298</v>
      </c>
      <c r="P73" s="294">
        <v>0</v>
      </c>
      <c r="T73" s="85"/>
      <c r="U73" s="548" t="s">
        <v>405</v>
      </c>
      <c r="V73" s="313">
        <v>-9.783</v>
      </c>
      <c r="W73" s="314">
        <v>-17.028</v>
      </c>
      <c r="X73" s="294">
        <v>0</v>
      </c>
      <c r="Y73" s="313">
        <v>-90.416</v>
      </c>
      <c r="Z73" s="314">
        <v>-82.02</v>
      </c>
      <c r="AA73" s="294">
        <v>0</v>
      </c>
      <c r="AB73" s="313">
        <v>2.327</v>
      </c>
      <c r="AC73" s="314">
        <v>0.75</v>
      </c>
      <c r="AD73" s="294">
        <v>0</v>
      </c>
      <c r="AE73" s="313">
        <v>0</v>
      </c>
      <c r="AF73" s="314">
        <v>-1.4210854715202004E-14</v>
      </c>
      <c r="AG73" s="294"/>
      <c r="AH73" s="313">
        <v>-97.872</v>
      </c>
      <c r="AI73" s="314">
        <v>-98.298</v>
      </c>
      <c r="AJ73" s="294">
        <v>0</v>
      </c>
    </row>
    <row r="74" spans="2:36" ht="15">
      <c r="B74" s="252" t="s">
        <v>406</v>
      </c>
      <c r="C74" s="305">
        <v>59.47499999999954</v>
      </c>
      <c r="D74" s="310">
        <v>71.59000000000006</v>
      </c>
      <c r="E74" s="294">
        <v>0.20369903320724037</v>
      </c>
      <c r="F74" s="305">
        <v>164.013999999999</v>
      </c>
      <c r="G74" s="310">
        <v>131.12299999999976</v>
      </c>
      <c r="H74" s="294">
        <v>-0.2005377589717916</v>
      </c>
      <c r="I74" s="305">
        <v>-64.46800000000019</v>
      </c>
      <c r="J74" s="310">
        <v>-23.260000000000037</v>
      </c>
      <c r="K74" s="294">
        <v>-0.6392008438294973</v>
      </c>
      <c r="L74" s="305">
        <v>-3.601999999997105</v>
      </c>
      <c r="M74" s="310">
        <v>-28.913999999999913</v>
      </c>
      <c r="N74" s="305">
        <v>155.41900000000123</v>
      </c>
      <c r="O74" s="310">
        <v>150.53899999999987</v>
      </c>
      <c r="P74" s="294"/>
      <c r="T74" s="85"/>
      <c r="U74" s="252" t="s">
        <v>118</v>
      </c>
      <c r="V74" s="305">
        <v>59.47499999999954</v>
      </c>
      <c r="W74" s="310">
        <v>71.59000000000006</v>
      </c>
      <c r="X74" s="294"/>
      <c r="Y74" s="305">
        <v>164.013999999999</v>
      </c>
      <c r="Z74" s="310">
        <v>131.12299999999976</v>
      </c>
      <c r="AA74" s="294"/>
      <c r="AB74" s="305">
        <v>-64.46800000000019</v>
      </c>
      <c r="AC74" s="310">
        <v>-23.260000000000037</v>
      </c>
      <c r="AD74" s="294"/>
      <c r="AE74" s="305"/>
      <c r="AF74" s="310"/>
      <c r="AG74" s="294"/>
      <c r="AH74" s="305">
        <v>155.41900000000123</v>
      </c>
      <c r="AI74" s="310">
        <v>150.53899999999987</v>
      </c>
      <c r="AJ74" s="294"/>
    </row>
    <row r="75" spans="2:36" ht="15" thickBot="1">
      <c r="B75" s="303" t="s">
        <v>80</v>
      </c>
      <c r="C75" s="549">
        <v>0.009802220122511607</v>
      </c>
      <c r="D75" s="550">
        <v>0.009387548667011369</v>
      </c>
      <c r="E75" s="304"/>
      <c r="F75" s="549">
        <v>0.019559582047410408</v>
      </c>
      <c r="G75" s="550">
        <v>0.01852454368178746</v>
      </c>
      <c r="H75" s="304"/>
      <c r="I75" s="549">
        <v>-0.04561554953335847</v>
      </c>
      <c r="J75" s="550">
        <v>-0.018793453802119345</v>
      </c>
      <c r="K75" s="304"/>
      <c r="L75" s="549"/>
      <c r="M75" s="550"/>
      <c r="N75" s="549">
        <v>0.009744365197733843</v>
      </c>
      <c r="O75" s="550">
        <v>0.009379206894130448</v>
      </c>
      <c r="P75" s="304"/>
      <c r="T75" s="85"/>
      <c r="U75" s="303" t="s">
        <v>391</v>
      </c>
      <c r="V75" s="549">
        <v>0.009802220122511607</v>
      </c>
      <c r="W75" s="550">
        <v>0.009387548667011369</v>
      </c>
      <c r="X75" s="304"/>
      <c r="Y75" s="549">
        <v>0.019559582047410408</v>
      </c>
      <c r="Z75" s="550">
        <v>0.01852454368178746</v>
      </c>
      <c r="AA75" s="304"/>
      <c r="AB75" s="549">
        <v>-0.04561554953335847</v>
      </c>
      <c r="AC75" s="550">
        <v>-0.018793453802119345</v>
      </c>
      <c r="AD75" s="304"/>
      <c r="AE75" s="549"/>
      <c r="AF75" s="550"/>
      <c r="AG75" s="304"/>
      <c r="AH75" s="549">
        <v>0.009744365197733843</v>
      </c>
      <c r="AI75" s="550">
        <v>0.009379206894130448</v>
      </c>
      <c r="AJ75" s="304"/>
    </row>
    <row r="76" ht="15" thickBot="1" thickTop="1"/>
    <row r="77" spans="2:25" ht="21.75" thickBot="1" thickTop="1">
      <c r="B77" s="315" t="s">
        <v>26</v>
      </c>
      <c r="C77" s="316"/>
      <c r="D77" s="316"/>
      <c r="E77" s="331" t="s">
        <v>65</v>
      </c>
      <c r="I77" s="490"/>
      <c r="V77" s="315" t="s">
        <v>30</v>
      </c>
      <c r="W77" s="316"/>
      <c r="X77" s="316"/>
      <c r="Y77" s="331" t="s">
        <v>4</v>
      </c>
    </row>
    <row r="78" spans="2:25" ht="18.75" thickBot="1" thickTop="1">
      <c r="B78" s="317" t="s">
        <v>175</v>
      </c>
      <c r="C78" s="318" t="s">
        <v>72</v>
      </c>
      <c r="D78" s="319" t="s">
        <v>73</v>
      </c>
      <c r="E78" s="320" t="s">
        <v>74</v>
      </c>
      <c r="I78" s="529"/>
      <c r="V78" s="317" t="s">
        <v>50</v>
      </c>
      <c r="W78" s="318" t="s">
        <v>72</v>
      </c>
      <c r="X78" s="319" t="s">
        <v>73</v>
      </c>
      <c r="Y78" s="332" t="s">
        <v>74</v>
      </c>
    </row>
    <row r="79" spans="2:25" ht="15.75" thickTop="1">
      <c r="B79" s="321" t="s">
        <v>75</v>
      </c>
      <c r="C79" s="55">
        <v>5171.179771999999</v>
      </c>
      <c r="D79" s="322">
        <v>4944.21</v>
      </c>
      <c r="E79" s="323">
        <v>-0.043891294058070573</v>
      </c>
      <c r="I79" s="515"/>
      <c r="V79" s="333" t="s">
        <v>6</v>
      </c>
      <c r="W79" s="55">
        <v>5171.179771999999</v>
      </c>
      <c r="X79" s="322">
        <v>4944.21</v>
      </c>
      <c r="Y79" s="323">
        <v>-0.043891294058070573</v>
      </c>
    </row>
    <row r="80" spans="2:25" ht="15">
      <c r="B80" s="321" t="s">
        <v>8</v>
      </c>
      <c r="C80" s="55">
        <v>693.707999999998</v>
      </c>
      <c r="D80" s="322">
        <v>523.5240000000014</v>
      </c>
      <c r="E80" s="323">
        <v>-0.24532512238578352</v>
      </c>
      <c r="I80" s="515"/>
      <c r="V80" s="333" t="s">
        <v>8</v>
      </c>
      <c r="W80" s="55">
        <v>693.707999999998</v>
      </c>
      <c r="X80" s="322">
        <v>523.5240000000014</v>
      </c>
      <c r="Y80" s="323">
        <v>-0.24532512238578352</v>
      </c>
    </row>
    <row r="81" spans="2:25" ht="15">
      <c r="B81" s="324" t="s">
        <v>80</v>
      </c>
      <c r="C81" s="256">
        <v>0.1341488848939592</v>
      </c>
      <c r="D81" s="325">
        <v>0.10588627910222287</v>
      </c>
      <c r="E81" s="323"/>
      <c r="I81" s="516"/>
      <c r="V81" s="334" t="s">
        <v>9</v>
      </c>
      <c r="W81" s="256">
        <v>0.1341488848939592</v>
      </c>
      <c r="X81" s="325">
        <v>0.10588627910222287</v>
      </c>
      <c r="Y81" s="323"/>
    </row>
    <row r="82" spans="2:25" ht="15">
      <c r="B82" s="321" t="s">
        <v>10</v>
      </c>
      <c r="C82" s="55">
        <v>643.740999999998</v>
      </c>
      <c r="D82" s="322">
        <v>478.0370000000014</v>
      </c>
      <c r="E82" s="323">
        <v>-0.2574078705566325</v>
      </c>
      <c r="I82" s="515"/>
      <c r="V82" s="333" t="s">
        <v>10</v>
      </c>
      <c r="W82" s="55">
        <v>643.740999999998</v>
      </c>
      <c r="X82" s="322">
        <v>478.0370000000014</v>
      </c>
      <c r="Y82" s="323">
        <v>-0.2574078705566325</v>
      </c>
    </row>
    <row r="83" spans="2:25" ht="15">
      <c r="B83" s="324" t="s">
        <v>80</v>
      </c>
      <c r="C83" s="256">
        <v>0.12448629295110072</v>
      </c>
      <c r="D83" s="325">
        <v>0.09668622489740553</v>
      </c>
      <c r="E83" s="323"/>
      <c r="I83" s="516"/>
      <c r="V83" s="334" t="s">
        <v>9</v>
      </c>
      <c r="W83" s="256">
        <v>0.12448629295110072</v>
      </c>
      <c r="X83" s="325">
        <v>0.09668622489740553</v>
      </c>
      <c r="Y83" s="323"/>
    </row>
    <row r="84" spans="2:25" ht="15">
      <c r="B84" s="321" t="s">
        <v>406</v>
      </c>
      <c r="C84" s="55">
        <v>314.3549999999982</v>
      </c>
      <c r="D84" s="322">
        <v>251.51500000000138</v>
      </c>
      <c r="E84" s="323">
        <v>-0.19990138537639668</v>
      </c>
      <c r="I84" s="515"/>
      <c r="V84" s="333" t="s">
        <v>118</v>
      </c>
      <c r="W84" s="55">
        <v>314.3549999999982</v>
      </c>
      <c r="X84" s="322">
        <v>251.51500000000138</v>
      </c>
      <c r="Y84" s="323">
        <v>-0.19990138537639668</v>
      </c>
    </row>
    <row r="85" spans="2:25" ht="15">
      <c r="B85" s="324" t="s">
        <v>80</v>
      </c>
      <c r="C85" s="256">
        <v>0.0607898030739741</v>
      </c>
      <c r="D85" s="325">
        <v>0.05087061431452171</v>
      </c>
      <c r="E85" s="323"/>
      <c r="I85" s="516"/>
      <c r="V85" s="334" t="s">
        <v>9</v>
      </c>
      <c r="W85" s="256">
        <v>0.0607898030739741</v>
      </c>
      <c r="X85" s="325">
        <v>0.05087061431452171</v>
      </c>
      <c r="Y85" s="323"/>
    </row>
    <row r="86" spans="2:25" ht="15">
      <c r="B86" s="321" t="s">
        <v>76</v>
      </c>
      <c r="C86" s="55">
        <v>7739.904691363816</v>
      </c>
      <c r="D86" s="322">
        <v>8150.604127967121</v>
      </c>
      <c r="E86" s="323">
        <v>0.05306259611459607</v>
      </c>
      <c r="I86" s="515"/>
      <c r="V86" s="333" t="s">
        <v>77</v>
      </c>
      <c r="W86" s="55">
        <v>7739.904691363816</v>
      </c>
      <c r="X86" s="322">
        <v>8150.604127967121</v>
      </c>
      <c r="Y86" s="323">
        <v>0.05306259611459607</v>
      </c>
    </row>
    <row r="87" spans="2:25" ht="15">
      <c r="B87" s="324" t="s">
        <v>78</v>
      </c>
      <c r="C87" s="258">
        <v>13.561989046309336</v>
      </c>
      <c r="D87" s="326">
        <v>14.993923236770556</v>
      </c>
      <c r="E87" s="323"/>
      <c r="I87" s="516"/>
      <c r="V87" s="334" t="s">
        <v>7</v>
      </c>
      <c r="W87" s="258">
        <v>13.561989046309336</v>
      </c>
      <c r="X87" s="326">
        <v>14.993923236770556</v>
      </c>
      <c r="Y87" s="323"/>
    </row>
    <row r="88" spans="2:25" ht="15">
      <c r="B88" s="321" t="s">
        <v>88</v>
      </c>
      <c r="C88" s="55">
        <v>149.6</v>
      </c>
      <c r="D88" s="322">
        <v>-190.29999999999995</v>
      </c>
      <c r="E88" s="323" t="s">
        <v>89</v>
      </c>
      <c r="I88" s="85"/>
      <c r="V88" s="333" t="s">
        <v>11</v>
      </c>
      <c r="W88" s="55">
        <v>149.6</v>
      </c>
      <c r="X88" s="322">
        <v>-190.29999999999995</v>
      </c>
      <c r="Y88" s="323" t="s">
        <v>89</v>
      </c>
    </row>
    <row r="89" spans="2:25" ht="15">
      <c r="B89" s="321" t="s">
        <v>410</v>
      </c>
      <c r="C89" s="55">
        <v>-1234.6999999999998</v>
      </c>
      <c r="D89" s="322">
        <v>622.3000000000001</v>
      </c>
      <c r="E89" s="323"/>
      <c r="I89" s="85"/>
      <c r="V89" s="333" t="s">
        <v>411</v>
      </c>
      <c r="W89" s="55">
        <v>-1234.6999999999998</v>
      </c>
      <c r="X89" s="322">
        <v>622.3000000000001</v>
      </c>
      <c r="Y89" s="323"/>
    </row>
    <row r="90" spans="2:25" ht="15">
      <c r="B90" s="321" t="s">
        <v>382</v>
      </c>
      <c r="C90" s="55">
        <v>-758.5</v>
      </c>
      <c r="D90" s="322">
        <v>-340.3999999999995</v>
      </c>
      <c r="E90" s="323">
        <v>-0.5512195121951227</v>
      </c>
      <c r="I90" s="85"/>
      <c r="V90" s="333" t="s">
        <v>52</v>
      </c>
      <c r="W90" s="55">
        <v>-758.5</v>
      </c>
      <c r="X90" s="322">
        <v>-340.3999999999995</v>
      </c>
      <c r="Y90" s="323">
        <v>-0.5512195121951227</v>
      </c>
    </row>
    <row r="91" spans="2:25" ht="15">
      <c r="B91" s="321" t="s">
        <v>412</v>
      </c>
      <c r="C91" s="55">
        <v>-90.89999999999986</v>
      </c>
      <c r="D91" s="322">
        <v>-385.8863305599996</v>
      </c>
      <c r="E91" s="323">
        <v>3.245174153575359</v>
      </c>
      <c r="I91" s="85"/>
      <c r="V91" s="333" t="s">
        <v>53</v>
      </c>
      <c r="W91" s="55">
        <v>-90.89999999999986</v>
      </c>
      <c r="X91" s="322">
        <v>-385.8863305599996</v>
      </c>
      <c r="Y91" s="323">
        <v>3.245174153575359</v>
      </c>
    </row>
    <row r="92" spans="2:25" ht="15.75" thickBot="1">
      <c r="B92" s="327" t="s">
        <v>384</v>
      </c>
      <c r="C92" s="328">
        <v>-0.09852252628145304</v>
      </c>
      <c r="D92" s="329">
        <v>-0.5542059163771145</v>
      </c>
      <c r="E92" s="330"/>
      <c r="I92" s="85"/>
      <c r="V92" s="327" t="s">
        <v>54</v>
      </c>
      <c r="W92" s="328">
        <v>-0.09852252628145304</v>
      </c>
      <c r="X92" s="329">
        <v>-0.5542059163771145</v>
      </c>
      <c r="Y92" s="330"/>
    </row>
    <row r="93" ht="15" thickBot="1" thickTop="1"/>
    <row r="94" spans="2:25" ht="21.75" thickBot="1" thickTop="1">
      <c r="B94" s="335" t="s">
        <v>26</v>
      </c>
      <c r="C94" s="336"/>
      <c r="D94" s="336"/>
      <c r="E94" s="337" t="s">
        <v>58</v>
      </c>
      <c r="F94" s="403"/>
      <c r="G94" s="85"/>
      <c r="H94" s="85"/>
      <c r="I94" s="85"/>
      <c r="V94" s="335" t="s">
        <v>30</v>
      </c>
      <c r="W94" s="336"/>
      <c r="X94" s="336"/>
      <c r="Y94" s="337" t="s">
        <v>59</v>
      </c>
    </row>
    <row r="95" spans="2:25" ht="18.75" thickBot="1" thickTop="1">
      <c r="B95" s="317" t="s">
        <v>175</v>
      </c>
      <c r="C95" s="318" t="s">
        <v>72</v>
      </c>
      <c r="D95" s="338" t="s">
        <v>73</v>
      </c>
      <c r="E95" s="332" t="s">
        <v>74</v>
      </c>
      <c r="F95" s="530"/>
      <c r="G95" s="85"/>
      <c r="H95" s="85"/>
      <c r="I95" s="85"/>
      <c r="V95" s="317" t="s">
        <v>50</v>
      </c>
      <c r="W95" s="318" t="s">
        <v>72</v>
      </c>
      <c r="X95" s="338" t="s">
        <v>73</v>
      </c>
      <c r="Y95" s="332" t="s">
        <v>74</v>
      </c>
    </row>
    <row r="96" spans="2:25" ht="15.75" thickTop="1">
      <c r="B96" s="321" t="s">
        <v>413</v>
      </c>
      <c r="C96" s="55">
        <v>3272.558</v>
      </c>
      <c r="D96" s="339">
        <v>2898.961</v>
      </c>
      <c r="E96" s="323">
        <v>-0.11416054352589022</v>
      </c>
      <c r="F96" s="408"/>
      <c r="G96" s="85"/>
      <c r="H96" s="85"/>
      <c r="I96" s="85"/>
      <c r="V96" s="333" t="s">
        <v>414</v>
      </c>
      <c r="W96" s="55">
        <v>3272.558</v>
      </c>
      <c r="X96" s="339">
        <v>2898.961</v>
      </c>
      <c r="Y96" s="323">
        <v>-0.11416054352589022</v>
      </c>
    </row>
    <row r="97" spans="2:25" ht="15">
      <c r="B97" s="340" t="s">
        <v>415</v>
      </c>
      <c r="C97" s="34">
        <v>603.415</v>
      </c>
      <c r="D97" s="341">
        <v>570.919</v>
      </c>
      <c r="E97" s="342">
        <v>-0.053853483920684786</v>
      </c>
      <c r="F97" s="408"/>
      <c r="G97" s="85"/>
      <c r="H97" s="85"/>
      <c r="I97" s="85"/>
      <c r="V97" s="362" t="s">
        <v>416</v>
      </c>
      <c r="W97" s="34">
        <v>603.415</v>
      </c>
      <c r="X97" s="341">
        <v>570.919</v>
      </c>
      <c r="Y97" s="342">
        <v>-0.053853483920684786</v>
      </c>
    </row>
    <row r="98" spans="2:25" ht="15">
      <c r="B98" s="340" t="s">
        <v>417</v>
      </c>
      <c r="C98" s="34">
        <v>2065.664</v>
      </c>
      <c r="D98" s="341">
        <v>1698.072</v>
      </c>
      <c r="E98" s="342">
        <v>-0.1779534328913126</v>
      </c>
      <c r="F98" s="408"/>
      <c r="G98" s="85"/>
      <c r="H98" s="85"/>
      <c r="I98" s="85"/>
      <c r="V98" s="362" t="s">
        <v>418</v>
      </c>
      <c r="W98" s="34">
        <v>2065.664</v>
      </c>
      <c r="X98" s="341">
        <v>1698.072</v>
      </c>
      <c r="Y98" s="342">
        <v>-0.1779534328913126</v>
      </c>
    </row>
    <row r="99" spans="2:25" ht="15">
      <c r="B99" s="340" t="s">
        <v>419</v>
      </c>
      <c r="C99" s="34">
        <v>603.479</v>
      </c>
      <c r="D99" s="341">
        <v>629.97</v>
      </c>
      <c r="E99" s="342">
        <v>0.043897136437224704</v>
      </c>
      <c r="F99" s="408"/>
      <c r="G99" s="85"/>
      <c r="H99" s="85"/>
      <c r="I99" s="85"/>
      <c r="V99" s="362" t="s">
        <v>420</v>
      </c>
      <c r="W99" s="34">
        <v>603.479</v>
      </c>
      <c r="X99" s="341">
        <v>629.97</v>
      </c>
      <c r="Y99" s="342">
        <v>0.043897136437224704</v>
      </c>
    </row>
    <row r="100" spans="2:25" ht="15">
      <c r="B100" s="321" t="s">
        <v>421</v>
      </c>
      <c r="C100" s="55">
        <v>1609.267</v>
      </c>
      <c r="D100" s="339">
        <v>1977.878</v>
      </c>
      <c r="E100" s="323">
        <v>0.22905521582186172</v>
      </c>
      <c r="F100" s="408"/>
      <c r="G100" s="85"/>
      <c r="H100" s="85"/>
      <c r="I100" s="85"/>
      <c r="V100" s="333" t="s">
        <v>422</v>
      </c>
      <c r="W100" s="55">
        <v>1609.267</v>
      </c>
      <c r="X100" s="339">
        <v>1977.878</v>
      </c>
      <c r="Y100" s="323">
        <v>0.22905521582186172</v>
      </c>
    </row>
    <row r="101" spans="2:25" ht="15">
      <c r="B101" s="321" t="s">
        <v>423</v>
      </c>
      <c r="C101" s="55">
        <v>308.365</v>
      </c>
      <c r="D101" s="339">
        <v>104.59</v>
      </c>
      <c r="E101" s="323">
        <v>-0.6608240234786698</v>
      </c>
      <c r="F101" s="408"/>
      <c r="G101" s="85"/>
      <c r="H101" s="85"/>
      <c r="I101" s="85"/>
      <c r="V101" s="333" t="s">
        <v>424</v>
      </c>
      <c r="W101" s="55">
        <v>308.365</v>
      </c>
      <c r="X101" s="339">
        <v>104.59</v>
      </c>
      <c r="Y101" s="323">
        <v>-0.6608240234786698</v>
      </c>
    </row>
    <row r="102" spans="2:25" ht="15" thickBot="1">
      <c r="B102" s="343" t="s">
        <v>425</v>
      </c>
      <c r="C102" s="145">
        <v>-19.01</v>
      </c>
      <c r="D102" s="344">
        <v>-37.219</v>
      </c>
      <c r="E102" s="345"/>
      <c r="F102" s="531"/>
      <c r="G102" s="85"/>
      <c r="H102" s="85"/>
      <c r="I102" s="85"/>
      <c r="V102" s="324" t="s">
        <v>426</v>
      </c>
      <c r="W102" s="145">
        <v>-19.01</v>
      </c>
      <c r="X102" s="344">
        <v>-37.219</v>
      </c>
      <c r="Y102" s="345"/>
    </row>
    <row r="103" spans="2:25" ht="16.5" thickBot="1" thickTop="1">
      <c r="B103" s="346" t="s">
        <v>15</v>
      </c>
      <c r="C103" s="347">
        <v>5171.179771999999</v>
      </c>
      <c r="D103" s="348">
        <v>4944.21</v>
      </c>
      <c r="E103" s="349">
        <v>-0.043891294058070573</v>
      </c>
      <c r="F103" s="408"/>
      <c r="G103" s="85"/>
      <c r="H103" s="85"/>
      <c r="I103" s="85"/>
      <c r="V103" s="363" t="s">
        <v>15</v>
      </c>
      <c r="W103" s="347">
        <v>5171.179771999999</v>
      </c>
      <c r="X103" s="348">
        <v>4944.21</v>
      </c>
      <c r="Y103" s="349">
        <v>-0.043891294058070573</v>
      </c>
    </row>
    <row r="104" spans="2:25" ht="15">
      <c r="B104" s="321" t="s">
        <v>427</v>
      </c>
      <c r="C104" s="55">
        <v>2932.3738707101134</v>
      </c>
      <c r="D104" s="339">
        <v>3178.241</v>
      </c>
      <c r="E104" s="323">
        <v>0.08384576460243331</v>
      </c>
      <c r="F104" s="408"/>
      <c r="G104" s="85"/>
      <c r="H104" s="85"/>
      <c r="I104" s="85"/>
      <c r="V104" s="333" t="s">
        <v>428</v>
      </c>
      <c r="W104" s="55">
        <v>2932.3738707101134</v>
      </c>
      <c r="X104" s="339">
        <v>3178.241</v>
      </c>
      <c r="Y104" s="323">
        <v>0.08384576460243331</v>
      </c>
    </row>
    <row r="105" spans="2:25" ht="15.75" thickBot="1">
      <c r="B105" s="350" t="s">
        <v>429</v>
      </c>
      <c r="C105" s="351">
        <v>0.5670609029273783</v>
      </c>
      <c r="D105" s="352">
        <v>0.642820794424185</v>
      </c>
      <c r="E105" s="353"/>
      <c r="F105" s="531"/>
      <c r="G105" s="85"/>
      <c r="H105" s="85"/>
      <c r="I105" s="85"/>
      <c r="V105" s="364" t="s">
        <v>430</v>
      </c>
      <c r="W105" s="351">
        <v>0.5670609029273783</v>
      </c>
      <c r="X105" s="352">
        <v>0.642820794424185</v>
      </c>
      <c r="Y105" s="353">
        <v>0</v>
      </c>
    </row>
    <row r="106" spans="7:9" ht="15" thickBot="1" thickTop="1">
      <c r="G106" s="85"/>
      <c r="H106" s="85"/>
      <c r="I106" s="85"/>
    </row>
    <row r="107" spans="2:25" ht="21.75" thickBot="1" thickTop="1">
      <c r="B107" s="335" t="s">
        <v>26</v>
      </c>
      <c r="C107" s="336"/>
      <c r="D107" s="336"/>
      <c r="E107" s="337" t="s">
        <v>431</v>
      </c>
      <c r="V107" s="335" t="s">
        <v>30</v>
      </c>
      <c r="W107" s="336"/>
      <c r="X107" s="336"/>
      <c r="Y107" s="337" t="s">
        <v>432</v>
      </c>
    </row>
    <row r="108" spans="2:25" ht="18.75" thickBot="1" thickTop="1">
      <c r="B108" s="317" t="s">
        <v>175</v>
      </c>
      <c r="C108" s="361">
        <v>41912</v>
      </c>
      <c r="D108" s="533">
        <v>42277</v>
      </c>
      <c r="E108" s="332" t="s">
        <v>74</v>
      </c>
      <c r="V108" s="317" t="s">
        <v>50</v>
      </c>
      <c r="W108" s="318">
        <v>41912</v>
      </c>
      <c r="X108" s="338">
        <v>42277</v>
      </c>
      <c r="Y108" s="332" t="s">
        <v>74</v>
      </c>
    </row>
    <row r="109" spans="2:25" ht="15.75" thickTop="1">
      <c r="B109" s="321" t="s">
        <v>413</v>
      </c>
      <c r="C109" s="55">
        <v>4634.262</v>
      </c>
      <c r="D109" s="339">
        <v>4718.9490000000005</v>
      </c>
      <c r="E109" s="323">
        <v>0.018274107074654156</v>
      </c>
      <c r="V109" s="321" t="s">
        <v>414</v>
      </c>
      <c r="W109" s="55">
        <v>4634.262</v>
      </c>
      <c r="X109" s="339">
        <v>4718.9490000000005</v>
      </c>
      <c r="Y109" s="323">
        <v>0.018274107074654156</v>
      </c>
    </row>
    <row r="110" spans="2:25" ht="15">
      <c r="B110" s="340" t="s">
        <v>415</v>
      </c>
      <c r="C110" s="34">
        <v>431.084</v>
      </c>
      <c r="D110" s="341">
        <v>345.277</v>
      </c>
      <c r="E110" s="342">
        <v>-0.19904937320800586</v>
      </c>
      <c r="V110" s="340" t="s">
        <v>416</v>
      </c>
      <c r="W110" s="34">
        <v>431.084</v>
      </c>
      <c r="X110" s="341">
        <v>345.277</v>
      </c>
      <c r="Y110" s="342">
        <v>-0.19904937320800586</v>
      </c>
    </row>
    <row r="111" spans="2:25" ht="15">
      <c r="B111" s="340" t="s">
        <v>417</v>
      </c>
      <c r="C111" s="34">
        <v>2895.446</v>
      </c>
      <c r="D111" s="341">
        <v>3095.853</v>
      </c>
      <c r="E111" s="342">
        <v>0.06921455278392341</v>
      </c>
      <c r="V111" s="340" t="s">
        <v>418</v>
      </c>
      <c r="W111" s="34">
        <v>2895.446</v>
      </c>
      <c r="X111" s="341">
        <v>3095.853</v>
      </c>
      <c r="Y111" s="342">
        <v>0.06921455278392341</v>
      </c>
    </row>
    <row r="112" spans="2:25" ht="15">
      <c r="B112" s="340" t="s">
        <v>419</v>
      </c>
      <c r="C112" s="34">
        <v>1307.732</v>
      </c>
      <c r="D112" s="341">
        <v>1277.819</v>
      </c>
      <c r="E112" s="342">
        <v>-0.022873952767080707</v>
      </c>
      <c r="V112" s="340" t="s">
        <v>420</v>
      </c>
      <c r="W112" s="34">
        <v>1307.732</v>
      </c>
      <c r="X112" s="341">
        <v>1277.819</v>
      </c>
      <c r="Y112" s="342">
        <v>-0.022873952767080707</v>
      </c>
    </row>
    <row r="113" spans="2:25" ht="15">
      <c r="B113" s="321" t="s">
        <v>421</v>
      </c>
      <c r="C113" s="55">
        <v>2883.279691363816</v>
      </c>
      <c r="D113" s="339">
        <v>3420.2201279671203</v>
      </c>
      <c r="E113" s="323">
        <v>0.18622558130991695</v>
      </c>
      <c r="V113" s="321" t="s">
        <v>422</v>
      </c>
      <c r="W113" s="55">
        <v>2883.279691363816</v>
      </c>
      <c r="X113" s="339">
        <v>3420.2201279671203</v>
      </c>
      <c r="Y113" s="323">
        <v>0.18622558130991695</v>
      </c>
    </row>
    <row r="114" spans="2:25" ht="15.75" thickBot="1">
      <c r="B114" s="321" t="s">
        <v>423</v>
      </c>
      <c r="C114" s="55">
        <v>222.363</v>
      </c>
      <c r="D114" s="339">
        <v>11.435</v>
      </c>
      <c r="E114" s="323">
        <v>-0.9485750776882844</v>
      </c>
      <c r="V114" s="321" t="s">
        <v>424</v>
      </c>
      <c r="W114" s="55">
        <v>222.363</v>
      </c>
      <c r="X114" s="339">
        <v>11.435</v>
      </c>
      <c r="Y114" s="323">
        <v>-0.9485750776882844</v>
      </c>
    </row>
    <row r="115" spans="2:25" ht="16.5" thickBot="1" thickTop="1">
      <c r="B115" s="346" t="s">
        <v>433</v>
      </c>
      <c r="C115" s="347">
        <v>7739.904691363816</v>
      </c>
      <c r="D115" s="348">
        <v>8150.604127967121</v>
      </c>
      <c r="E115" s="349">
        <v>0.05306259611459607</v>
      </c>
      <c r="V115" s="346" t="s">
        <v>434</v>
      </c>
      <c r="W115" s="347">
        <v>7739.904691363816</v>
      </c>
      <c r="X115" s="348">
        <v>8150.604127967121</v>
      </c>
      <c r="Y115" s="349">
        <v>0.05306259611459607</v>
      </c>
    </row>
    <row r="116" spans="2:25" ht="15">
      <c r="B116" s="321" t="s">
        <v>427</v>
      </c>
      <c r="C116" s="55">
        <v>5732.934691363816</v>
      </c>
      <c r="D116" s="339">
        <v>6163.886127967121</v>
      </c>
      <c r="E116" s="323">
        <v>0.0751711749398607</v>
      </c>
      <c r="V116" s="321" t="s">
        <v>428</v>
      </c>
      <c r="W116" s="55">
        <v>5732.934691363816</v>
      </c>
      <c r="X116" s="339">
        <v>6163.886127967121</v>
      </c>
      <c r="Y116" s="323">
        <v>0.0751711749398607</v>
      </c>
    </row>
    <row r="117" spans="2:25" ht="15.75" thickBot="1">
      <c r="B117" s="350" t="s">
        <v>435</v>
      </c>
      <c r="C117" s="351">
        <v>0.7406983574049204</v>
      </c>
      <c r="D117" s="352">
        <v>0.756248988564788</v>
      </c>
      <c r="E117" s="353">
        <v>0</v>
      </c>
      <c r="V117" s="350" t="s">
        <v>436</v>
      </c>
      <c r="W117" s="351">
        <v>0.7406983574049204</v>
      </c>
      <c r="X117" s="352">
        <v>0.756248988564788</v>
      </c>
      <c r="Y117" s="353">
        <v>0</v>
      </c>
    </row>
    <row r="118" ht="15" thickTop="1"/>
    <row r="119" spans="2:25" ht="15" thickBot="1">
      <c r="B119" s="92"/>
      <c r="C119" s="92"/>
      <c r="D119" s="92"/>
      <c r="E119" s="92"/>
      <c r="F119" s="92"/>
      <c r="G119" s="85"/>
      <c r="H119" s="85"/>
      <c r="I119" s="85"/>
      <c r="V119" s="85"/>
      <c r="W119" s="85"/>
      <c r="X119" s="85"/>
      <c r="Y119" s="85"/>
    </row>
    <row r="120" spans="2:25" ht="21.75" thickBot="1" thickTop="1">
      <c r="B120" s="335" t="s">
        <v>26</v>
      </c>
      <c r="C120" s="336"/>
      <c r="D120" s="336"/>
      <c r="E120" s="337" t="s">
        <v>14</v>
      </c>
      <c r="F120" s="92"/>
      <c r="G120" s="85"/>
      <c r="H120" s="85"/>
      <c r="I120" s="85"/>
      <c r="V120" s="335" t="s">
        <v>30</v>
      </c>
      <c r="W120" s="336"/>
      <c r="X120" s="336"/>
      <c r="Y120" s="337" t="s">
        <v>55</v>
      </c>
    </row>
    <row r="121" spans="2:25" ht="18.75" thickBot="1" thickTop="1">
      <c r="B121" s="317" t="s">
        <v>175</v>
      </c>
      <c r="C121" s="318" t="s">
        <v>72</v>
      </c>
      <c r="D121" s="338" t="s">
        <v>73</v>
      </c>
      <c r="E121" s="332" t="s">
        <v>74</v>
      </c>
      <c r="F121" s="92"/>
      <c r="G121" s="85"/>
      <c r="H121" s="85"/>
      <c r="I121" s="85"/>
      <c r="V121" s="317" t="s">
        <v>1</v>
      </c>
      <c r="W121" s="318" t="s">
        <v>72</v>
      </c>
      <c r="X121" s="338" t="s">
        <v>73</v>
      </c>
      <c r="Y121" s="332" t="s">
        <v>74</v>
      </c>
    </row>
    <row r="122" spans="2:25" ht="15.75" thickTop="1">
      <c r="B122" s="354" t="s">
        <v>177</v>
      </c>
      <c r="C122" s="50">
        <v>2238.805</v>
      </c>
      <c r="D122" s="355">
        <v>1765.969</v>
      </c>
      <c r="E122" s="356">
        <v>-0.2112001715200742</v>
      </c>
      <c r="F122" s="92"/>
      <c r="G122" s="85"/>
      <c r="H122" s="85"/>
      <c r="I122" s="85"/>
      <c r="V122" s="354" t="s">
        <v>18</v>
      </c>
      <c r="W122" s="50">
        <v>2238.805</v>
      </c>
      <c r="X122" s="355">
        <v>1765.969</v>
      </c>
      <c r="Y122" s="356">
        <v>-0.2112001715200742</v>
      </c>
    </row>
    <row r="123" spans="2:25" ht="15">
      <c r="B123" s="354" t="s">
        <v>178</v>
      </c>
      <c r="C123" s="50">
        <v>361.0790000000002</v>
      </c>
      <c r="D123" s="355">
        <v>313.8710000000001</v>
      </c>
      <c r="E123" s="356">
        <v>-0.13074147208782583</v>
      </c>
      <c r="F123" s="92"/>
      <c r="G123" s="85"/>
      <c r="H123" s="85"/>
      <c r="I123" s="85"/>
      <c r="V123" s="354" t="s">
        <v>19</v>
      </c>
      <c r="W123" s="50">
        <v>361.0790000000002</v>
      </c>
      <c r="X123" s="355">
        <v>313.8710000000001</v>
      </c>
      <c r="Y123" s="356">
        <v>-0.13074147208782583</v>
      </c>
    </row>
    <row r="124" spans="2:25" ht="15">
      <c r="B124" s="354" t="s">
        <v>179</v>
      </c>
      <c r="C124" s="50">
        <v>2118.402</v>
      </c>
      <c r="D124" s="355">
        <v>2326.529</v>
      </c>
      <c r="E124" s="356">
        <v>0.09824716932857869</v>
      </c>
      <c r="F124" s="92"/>
      <c r="G124" s="85"/>
      <c r="H124" s="85"/>
      <c r="I124" s="85"/>
      <c r="V124" s="354" t="s">
        <v>20</v>
      </c>
      <c r="W124" s="50">
        <v>2118.402</v>
      </c>
      <c r="X124" s="355">
        <v>2326.529</v>
      </c>
      <c r="Y124" s="356">
        <v>0.09824716932857869</v>
      </c>
    </row>
    <row r="125" spans="2:25" ht="15">
      <c r="B125" s="354" t="s">
        <v>180</v>
      </c>
      <c r="C125" s="50">
        <v>278.303</v>
      </c>
      <c r="D125" s="355">
        <v>425.334</v>
      </c>
      <c r="E125" s="356">
        <v>0.5283126664103512</v>
      </c>
      <c r="F125" s="92"/>
      <c r="G125" s="85"/>
      <c r="H125" s="85"/>
      <c r="I125" s="85"/>
      <c r="V125" s="354" t="s">
        <v>21</v>
      </c>
      <c r="W125" s="50">
        <v>278.303</v>
      </c>
      <c r="X125" s="355">
        <v>425.334</v>
      </c>
      <c r="Y125" s="356">
        <v>0.5283126664103512</v>
      </c>
    </row>
    <row r="126" spans="2:25" ht="15.75" thickBot="1">
      <c r="B126" s="354" t="s">
        <v>181</v>
      </c>
      <c r="C126" s="50">
        <v>174.59</v>
      </c>
      <c r="D126" s="355">
        <v>112.50699999999989</v>
      </c>
      <c r="E126" s="356">
        <v>-0.3555931038432907</v>
      </c>
      <c r="F126" s="92"/>
      <c r="G126" s="532"/>
      <c r="H126" s="532"/>
      <c r="I126" s="532"/>
      <c r="V126" s="354" t="s">
        <v>22</v>
      </c>
      <c r="W126" s="50">
        <v>174.59</v>
      </c>
      <c r="X126" s="355">
        <v>112.50699999999989</v>
      </c>
      <c r="Y126" s="356">
        <v>-0.3555931038432907</v>
      </c>
    </row>
    <row r="127" spans="2:25" ht="16.5" thickBot="1" thickTop="1">
      <c r="B127" s="357" t="s">
        <v>15</v>
      </c>
      <c r="C127" s="358">
        <v>5171.179</v>
      </c>
      <c r="D127" s="359">
        <v>4944.21</v>
      </c>
      <c r="E127" s="360">
        <v>-0.0438911513215845</v>
      </c>
      <c r="F127" s="92"/>
      <c r="G127" s="85"/>
      <c r="H127" s="85"/>
      <c r="I127" s="85"/>
      <c r="V127" s="357" t="s">
        <v>15</v>
      </c>
      <c r="W127" s="358">
        <v>5171.179</v>
      </c>
      <c r="X127" s="359">
        <v>4944.21</v>
      </c>
      <c r="Y127" s="360">
        <v>-0.0438911513215845</v>
      </c>
    </row>
    <row r="128" spans="2:25" ht="15" thickBot="1" thickTop="1">
      <c r="B128" s="85"/>
      <c r="C128" s="85"/>
      <c r="D128" s="85"/>
      <c r="E128" s="85"/>
      <c r="F128" s="92"/>
      <c r="G128" s="85"/>
      <c r="H128" s="85"/>
      <c r="I128" s="85"/>
      <c r="V128" s="85"/>
      <c r="W128" s="85"/>
      <c r="X128" s="85"/>
      <c r="Y128" s="85"/>
    </row>
    <row r="129" spans="2:25" ht="21.75" thickBot="1" thickTop="1">
      <c r="B129" s="335" t="s">
        <v>26</v>
      </c>
      <c r="C129" s="336"/>
      <c r="D129" s="336"/>
      <c r="E129" s="337" t="s">
        <v>16</v>
      </c>
      <c r="F129" s="92"/>
      <c r="G129" s="85"/>
      <c r="H129" s="85"/>
      <c r="I129" s="85"/>
      <c r="V129" s="335" t="s">
        <v>30</v>
      </c>
      <c r="W129" s="336"/>
      <c r="X129" s="336"/>
      <c r="Y129" s="337" t="s">
        <v>56</v>
      </c>
    </row>
    <row r="130" spans="2:25" ht="18.75" thickBot="1" thickTop="1">
      <c r="B130" s="317" t="s">
        <v>175</v>
      </c>
      <c r="C130" s="361">
        <v>41912</v>
      </c>
      <c r="D130" s="533">
        <v>42277</v>
      </c>
      <c r="E130" s="332" t="s">
        <v>74</v>
      </c>
      <c r="F130" s="92"/>
      <c r="G130" s="85"/>
      <c r="H130" s="85"/>
      <c r="I130" s="85"/>
      <c r="V130" s="317" t="s">
        <v>1</v>
      </c>
      <c r="W130" s="361">
        <v>41912</v>
      </c>
      <c r="X130" s="533">
        <v>42277</v>
      </c>
      <c r="Y130" s="332" t="s">
        <v>74</v>
      </c>
    </row>
    <row r="131" spans="2:25" ht="15.75" thickTop="1">
      <c r="B131" s="354" t="s">
        <v>177</v>
      </c>
      <c r="C131" s="50">
        <v>2006.97</v>
      </c>
      <c r="D131" s="355">
        <v>1986.718</v>
      </c>
      <c r="E131" s="356">
        <v>-0.010090833445442593</v>
      </c>
      <c r="F131" s="92"/>
      <c r="G131" s="85"/>
      <c r="H131" s="85"/>
      <c r="I131" s="85"/>
      <c r="V131" s="354" t="s">
        <v>18</v>
      </c>
      <c r="W131" s="50">
        <v>2006.97</v>
      </c>
      <c r="X131" s="355">
        <v>1986.718</v>
      </c>
      <c r="Y131" s="356">
        <v>-0.010090833445442593</v>
      </c>
    </row>
    <row r="132" spans="2:25" ht="15">
      <c r="B132" s="354" t="s">
        <v>178</v>
      </c>
      <c r="C132" s="50">
        <v>496.37099999999987</v>
      </c>
      <c r="D132" s="355">
        <v>362.17899999999986</v>
      </c>
      <c r="E132" s="356">
        <v>-0.27034617252015136</v>
      </c>
      <c r="F132" s="92"/>
      <c r="G132" s="85"/>
      <c r="H132" s="85"/>
      <c r="I132" s="85"/>
      <c r="V132" s="354" t="s">
        <v>19</v>
      </c>
      <c r="W132" s="50">
        <v>496.37099999999987</v>
      </c>
      <c r="X132" s="355">
        <v>362.17899999999986</v>
      </c>
      <c r="Y132" s="356">
        <v>-0.27034617252015136</v>
      </c>
    </row>
    <row r="133" spans="2:25" ht="15">
      <c r="B133" s="354" t="s">
        <v>179</v>
      </c>
      <c r="C133" s="50">
        <v>3035.408</v>
      </c>
      <c r="D133" s="355">
        <v>3483.914</v>
      </c>
      <c r="E133" s="356">
        <v>0.14775806086035237</v>
      </c>
      <c r="F133" s="534"/>
      <c r="G133" s="85"/>
      <c r="H133" s="85"/>
      <c r="I133" s="85"/>
      <c r="V133" s="354" t="s">
        <v>20</v>
      </c>
      <c r="W133" s="50">
        <v>3035.408</v>
      </c>
      <c r="X133" s="355">
        <v>3483.914</v>
      </c>
      <c r="Y133" s="356">
        <v>0.14775806086035237</v>
      </c>
    </row>
    <row r="134" spans="2:25" ht="15">
      <c r="B134" s="354" t="s">
        <v>180</v>
      </c>
      <c r="C134" s="50">
        <v>1344.233</v>
      </c>
      <c r="D134" s="355">
        <v>1556.988</v>
      </c>
      <c r="E134" s="356">
        <v>0.15827241259513802</v>
      </c>
      <c r="F134" s="92"/>
      <c r="G134" s="85"/>
      <c r="H134" s="85"/>
      <c r="I134" s="85"/>
      <c r="V134" s="354" t="s">
        <v>21</v>
      </c>
      <c r="W134" s="50">
        <v>1344.233</v>
      </c>
      <c r="X134" s="355">
        <v>1556.988</v>
      </c>
      <c r="Y134" s="356">
        <v>0.15827241259513802</v>
      </c>
    </row>
    <row r="135" spans="2:25" ht="15.75" thickBot="1">
      <c r="B135" s="354" t="s">
        <v>181</v>
      </c>
      <c r="C135" s="50">
        <v>856.922</v>
      </c>
      <c r="D135" s="355">
        <v>760.7039999999995</v>
      </c>
      <c r="E135" s="356">
        <v>-0.11228326498794583</v>
      </c>
      <c r="F135" s="92"/>
      <c r="G135" s="85"/>
      <c r="H135" s="85"/>
      <c r="I135" s="85"/>
      <c r="V135" s="354" t="s">
        <v>22</v>
      </c>
      <c r="W135" s="50">
        <v>856.922</v>
      </c>
      <c r="X135" s="355">
        <v>760.7039999999995</v>
      </c>
      <c r="Y135" s="356">
        <v>-0.11228326498794583</v>
      </c>
    </row>
    <row r="136" spans="2:25" ht="16.5" thickBot="1" thickTop="1">
      <c r="B136" s="357" t="s">
        <v>15</v>
      </c>
      <c r="C136" s="358">
        <v>7739.904</v>
      </c>
      <c r="D136" s="359">
        <v>8150.503</v>
      </c>
      <c r="E136" s="360">
        <v>0.05304962438810601</v>
      </c>
      <c r="F136" s="92"/>
      <c r="G136" s="85"/>
      <c r="H136" s="85"/>
      <c r="I136" s="85"/>
      <c r="V136" s="357" t="s">
        <v>15</v>
      </c>
      <c r="W136" s="358">
        <v>7739.904</v>
      </c>
      <c r="X136" s="359">
        <v>8150.503</v>
      </c>
      <c r="Y136" s="360">
        <v>0.05304962438810601</v>
      </c>
    </row>
    <row r="137" ht="15" thickBot="1" thickTop="1"/>
    <row r="138" spans="2:25" ht="21.75" thickBot="1" thickTop="1">
      <c r="B138" s="365" t="s">
        <v>27</v>
      </c>
      <c r="C138" s="366"/>
      <c r="D138" s="366"/>
      <c r="E138" s="535" t="s">
        <v>65</v>
      </c>
      <c r="V138" s="365" t="s">
        <v>31</v>
      </c>
      <c r="W138" s="366"/>
      <c r="X138" s="366"/>
      <c r="Y138" s="535" t="s">
        <v>4</v>
      </c>
    </row>
    <row r="139" spans="2:25" ht="18.75" thickBot="1" thickTop="1">
      <c r="B139" s="367" t="s">
        <v>175</v>
      </c>
      <c r="C139" s="368" t="s">
        <v>72</v>
      </c>
      <c r="D139" s="369" t="s">
        <v>73</v>
      </c>
      <c r="E139" s="370" t="s">
        <v>74</v>
      </c>
      <c r="V139" s="367" t="s">
        <v>50</v>
      </c>
      <c r="W139" s="368" t="s">
        <v>72</v>
      </c>
      <c r="X139" s="369" t="s">
        <v>73</v>
      </c>
      <c r="Y139" s="370" t="s">
        <v>74</v>
      </c>
    </row>
    <row r="140" spans="2:25" ht="15.75" thickTop="1">
      <c r="B140" s="371" t="s">
        <v>75</v>
      </c>
      <c r="C140" s="372">
        <v>1600.4089999999999</v>
      </c>
      <c r="D140" s="373">
        <v>2359.9970000000003</v>
      </c>
      <c r="E140" s="374">
        <v>0.4746211749621505</v>
      </c>
      <c r="V140" s="386" t="s">
        <v>6</v>
      </c>
      <c r="W140" s="55">
        <v>1600.4089999999999</v>
      </c>
      <c r="X140" s="376">
        <v>2359.9970000000003</v>
      </c>
      <c r="Y140" s="374">
        <v>0.4746211749621505</v>
      </c>
    </row>
    <row r="141" spans="2:25" ht="15">
      <c r="B141" s="375" t="s">
        <v>8</v>
      </c>
      <c r="C141" s="55">
        <v>210.46239249999974</v>
      </c>
      <c r="D141" s="376">
        <v>257.26246100000026</v>
      </c>
      <c r="E141" s="377">
        <v>0.22236784417434863</v>
      </c>
      <c r="V141" s="386" t="s">
        <v>8</v>
      </c>
      <c r="W141" s="55">
        <v>210.46239249999974</v>
      </c>
      <c r="X141" s="376">
        <v>257.26246100000026</v>
      </c>
      <c r="Y141" s="377">
        <v>0.22236784417434863</v>
      </c>
    </row>
    <row r="142" spans="2:25" ht="15">
      <c r="B142" s="378" t="s">
        <v>80</v>
      </c>
      <c r="C142" s="256">
        <v>0.13150537924992908</v>
      </c>
      <c r="D142" s="379">
        <v>0.10900965594447799</v>
      </c>
      <c r="E142" s="377"/>
      <c r="V142" s="536" t="s">
        <v>9</v>
      </c>
      <c r="W142" s="256">
        <v>0.13150537924992908</v>
      </c>
      <c r="X142" s="379">
        <v>0.10900965594447799</v>
      </c>
      <c r="Y142" s="377"/>
    </row>
    <row r="143" spans="2:25" ht="15">
      <c r="B143" s="375" t="s">
        <v>10</v>
      </c>
      <c r="C143" s="55">
        <v>94.94739249999974</v>
      </c>
      <c r="D143" s="376">
        <v>123.94846100000025</v>
      </c>
      <c r="E143" s="377">
        <v>0.30544354864722156</v>
      </c>
      <c r="V143" s="386" t="s">
        <v>10</v>
      </c>
      <c r="W143" s="55">
        <v>94.94739249999974</v>
      </c>
      <c r="X143" s="376">
        <v>123.94846100000025</v>
      </c>
      <c r="Y143" s="377">
        <v>0.30544354864722156</v>
      </c>
    </row>
    <row r="144" spans="2:25" ht="15">
      <c r="B144" s="378" t="s">
        <v>80</v>
      </c>
      <c r="C144" s="256">
        <v>0.05932695485966384</v>
      </c>
      <c r="D144" s="379">
        <v>0.05252060108550995</v>
      </c>
      <c r="E144" s="377"/>
      <c r="V144" s="536" t="s">
        <v>9</v>
      </c>
      <c r="W144" s="256">
        <v>0.05932695485966384</v>
      </c>
      <c r="X144" s="379">
        <v>0.05252060108550995</v>
      </c>
      <c r="Y144" s="377"/>
    </row>
    <row r="145" spans="2:25" ht="15">
      <c r="B145" s="375" t="s">
        <v>406</v>
      </c>
      <c r="C145" s="55">
        <v>54.99247474999972</v>
      </c>
      <c r="D145" s="376">
        <v>55.39169192000025</v>
      </c>
      <c r="E145" s="377">
        <v>0.007259487262855524</v>
      </c>
      <c r="V145" s="386" t="s">
        <v>118</v>
      </c>
      <c r="W145" s="55">
        <v>54.99247474999972</v>
      </c>
      <c r="X145" s="376">
        <v>55.39169192000025</v>
      </c>
      <c r="Y145" s="377">
        <v>0.007259487262855524</v>
      </c>
    </row>
    <row r="146" spans="2:25" ht="15">
      <c r="B146" s="378" t="s">
        <v>80</v>
      </c>
      <c r="C146" s="256">
        <v>0.03436151305697464</v>
      </c>
      <c r="D146" s="379">
        <v>0.02347108573443112</v>
      </c>
      <c r="E146" s="377"/>
      <c r="V146" s="536" t="s">
        <v>9</v>
      </c>
      <c r="W146" s="256">
        <v>0.03436151305697464</v>
      </c>
      <c r="X146" s="379">
        <v>0.02347108573443112</v>
      </c>
      <c r="Y146" s="377"/>
    </row>
    <row r="147" spans="2:25" ht="15">
      <c r="B147" s="375" t="s">
        <v>437</v>
      </c>
      <c r="C147" s="55">
        <v>10138</v>
      </c>
      <c r="D147" s="376">
        <v>9853.8</v>
      </c>
      <c r="E147" s="377">
        <v>-0.028033142631682884</v>
      </c>
      <c r="V147" s="386" t="s">
        <v>77</v>
      </c>
      <c r="W147" s="55">
        <v>10138</v>
      </c>
      <c r="X147" s="376">
        <v>9853.8</v>
      </c>
      <c r="Y147" s="377">
        <v>-0.028033142631682884</v>
      </c>
    </row>
    <row r="148" spans="2:25" ht="15">
      <c r="B148" s="378" t="s">
        <v>78</v>
      </c>
      <c r="C148" s="258">
        <v>40</v>
      </c>
      <c r="D148" s="380">
        <v>38.169660020782445</v>
      </c>
      <c r="E148" s="377"/>
      <c r="V148" s="536" t="s">
        <v>7</v>
      </c>
      <c r="W148" s="258">
        <v>40</v>
      </c>
      <c r="X148" s="380">
        <v>38.169660020782445</v>
      </c>
      <c r="Y148" s="377"/>
    </row>
    <row r="149" spans="2:25" ht="15">
      <c r="B149" s="375" t="s">
        <v>88</v>
      </c>
      <c r="C149" s="55">
        <v>237.85449839999998</v>
      </c>
      <c r="D149" s="376">
        <v>120.82942648</v>
      </c>
      <c r="E149" s="377">
        <v>-0.492002769370369</v>
      </c>
      <c r="V149" s="386" t="s">
        <v>11</v>
      </c>
      <c r="W149" s="55">
        <v>237.85449839999998</v>
      </c>
      <c r="X149" s="376">
        <v>120.82942648</v>
      </c>
      <c r="Y149" s="377">
        <v>-0.492002769370369</v>
      </c>
    </row>
    <row r="150" spans="2:25" ht="15">
      <c r="B150" s="375" t="s">
        <v>410</v>
      </c>
      <c r="C150" s="55"/>
      <c r="D150" s="376">
        <v>41.207625789999994</v>
      </c>
      <c r="E150" s="377"/>
      <c r="V150" s="386" t="s">
        <v>411</v>
      </c>
      <c r="W150" s="55"/>
      <c r="X150" s="376">
        <v>41.207625789999994</v>
      </c>
      <c r="Y150" s="377"/>
    </row>
    <row r="151" spans="2:25" ht="15">
      <c r="B151" s="375" t="s">
        <v>438</v>
      </c>
      <c r="C151" s="55">
        <v>179.7</v>
      </c>
      <c r="D151" s="376">
        <v>229.59999999999997</v>
      </c>
      <c r="E151" s="377">
        <v>0.27768503060656635</v>
      </c>
      <c r="V151" s="386" t="s">
        <v>52</v>
      </c>
      <c r="W151" s="55">
        <v>179.7</v>
      </c>
      <c r="X151" s="376">
        <v>229.59999999999997</v>
      </c>
      <c r="Y151" s="377">
        <v>0.27768503060656635</v>
      </c>
    </row>
    <row r="152" spans="2:25" ht="15">
      <c r="B152" s="375" t="s">
        <v>412</v>
      </c>
      <c r="C152" s="55">
        <v>858.9</v>
      </c>
      <c r="D152" s="376">
        <v>1251.9908062200002</v>
      </c>
      <c r="E152" s="377">
        <v>0.4576677217603915</v>
      </c>
      <c r="V152" s="386" t="s">
        <v>53</v>
      </c>
      <c r="W152" s="55">
        <v>858.9</v>
      </c>
      <c r="X152" s="376">
        <v>1251.9908062200002</v>
      </c>
      <c r="Y152" s="377">
        <v>0.4576677217603915</v>
      </c>
    </row>
    <row r="153" spans="2:25" ht="15.75" thickBot="1">
      <c r="B153" s="381" t="s">
        <v>384</v>
      </c>
      <c r="C153" s="382">
        <v>3.0684316851725004</v>
      </c>
      <c r="D153" s="383">
        <v>3.659132562833541</v>
      </c>
      <c r="E153" s="384"/>
      <c r="V153" s="381" t="s">
        <v>54</v>
      </c>
      <c r="W153" s="382">
        <v>3.0684316851725004</v>
      </c>
      <c r="X153" s="383">
        <v>3.659132562833541</v>
      </c>
      <c r="Y153" s="384"/>
    </row>
    <row r="154" ht="15" thickBot="1" thickTop="1"/>
    <row r="155" spans="2:25" ht="21.75" thickBot="1" thickTop="1">
      <c r="B155" s="365" t="s">
        <v>27</v>
      </c>
      <c r="C155" s="387"/>
      <c r="D155" s="387"/>
      <c r="E155" s="388" t="s">
        <v>61</v>
      </c>
      <c r="F155" s="85"/>
      <c r="V155" s="365" t="s">
        <v>31</v>
      </c>
      <c r="W155" s="387"/>
      <c r="X155" s="387"/>
      <c r="Y155" s="388" t="s">
        <v>63</v>
      </c>
    </row>
    <row r="156" spans="2:25" ht="18.75" thickBot="1" thickTop="1">
      <c r="B156" s="367" t="s">
        <v>175</v>
      </c>
      <c r="C156" s="389" t="s">
        <v>72</v>
      </c>
      <c r="D156" s="390" t="s">
        <v>73</v>
      </c>
      <c r="E156" s="370" t="s">
        <v>74</v>
      </c>
      <c r="F156" s="85"/>
      <c r="V156" s="367" t="s">
        <v>50</v>
      </c>
      <c r="W156" s="368" t="s">
        <v>72</v>
      </c>
      <c r="X156" s="409" t="s">
        <v>73</v>
      </c>
      <c r="Y156" s="385" t="s">
        <v>74</v>
      </c>
    </row>
    <row r="157" spans="2:25" ht="15.75" thickTop="1">
      <c r="B157" s="375" t="s">
        <v>439</v>
      </c>
      <c r="C157" s="55">
        <v>398</v>
      </c>
      <c r="D157" s="391">
        <v>398.4</v>
      </c>
      <c r="E157" s="377">
        <v>0.0010050251256281673</v>
      </c>
      <c r="F157" s="404"/>
      <c r="V157" s="386" t="s">
        <v>440</v>
      </c>
      <c r="W157" s="55">
        <v>398</v>
      </c>
      <c r="X157" s="391">
        <v>398.4</v>
      </c>
      <c r="Y157" s="377">
        <v>0.0010050251256281673</v>
      </c>
    </row>
    <row r="158" spans="2:25" ht="15">
      <c r="B158" s="375" t="s">
        <v>441</v>
      </c>
      <c r="C158" s="55">
        <v>777.8</v>
      </c>
      <c r="D158" s="391">
        <v>832.8</v>
      </c>
      <c r="E158" s="377">
        <v>0.07071226536384678</v>
      </c>
      <c r="F158" s="404"/>
      <c r="V158" s="386" t="s">
        <v>442</v>
      </c>
      <c r="W158" s="55">
        <v>777.8</v>
      </c>
      <c r="X158" s="391">
        <v>832.8</v>
      </c>
      <c r="Y158" s="377">
        <v>0.07071226536384678</v>
      </c>
    </row>
    <row r="159" spans="2:25" ht="15">
      <c r="B159" s="375" t="s">
        <v>443</v>
      </c>
      <c r="C159" s="55">
        <v>99.2</v>
      </c>
      <c r="D159" s="391">
        <v>95.8</v>
      </c>
      <c r="E159" s="377">
        <v>-0.03427419354838712</v>
      </c>
      <c r="F159" s="404"/>
      <c r="V159" s="386" t="s">
        <v>444</v>
      </c>
      <c r="W159" s="55">
        <v>99.2</v>
      </c>
      <c r="X159" s="391">
        <v>95.8</v>
      </c>
      <c r="Y159" s="377">
        <v>-0.03427419354838712</v>
      </c>
    </row>
    <row r="160" spans="2:25" ht="15.75" thickBot="1">
      <c r="B160" s="375" t="s">
        <v>445</v>
      </c>
      <c r="C160" s="55">
        <v>324.9</v>
      </c>
      <c r="D160" s="391">
        <v>1033.2</v>
      </c>
      <c r="E160" s="377" t="s">
        <v>142</v>
      </c>
      <c r="F160" s="85"/>
      <c r="V160" s="386" t="s">
        <v>446</v>
      </c>
      <c r="W160" s="55">
        <v>324.9</v>
      </c>
      <c r="X160" s="391">
        <v>1033.2</v>
      </c>
      <c r="Y160" s="377" t="s">
        <v>142</v>
      </c>
    </row>
    <row r="161" spans="2:25" ht="16.5" thickBot="1" thickTop="1">
      <c r="B161" s="392" t="s">
        <v>15</v>
      </c>
      <c r="C161" s="393">
        <v>1600.4089999999999</v>
      </c>
      <c r="D161" s="394">
        <v>2359.9970000000003</v>
      </c>
      <c r="E161" s="395">
        <v>0.4746211749621505</v>
      </c>
      <c r="V161" s="392" t="s">
        <v>15</v>
      </c>
      <c r="W161" s="393">
        <v>1600.4089999999999</v>
      </c>
      <c r="X161" s="394">
        <v>2359.9970000000003</v>
      </c>
      <c r="Y161" s="395">
        <v>0.4746211749621505</v>
      </c>
    </row>
    <row r="162" spans="2:25" ht="15.75" thickTop="1">
      <c r="B162" s="396" t="s">
        <v>447</v>
      </c>
      <c r="C162" s="397">
        <v>449.36</v>
      </c>
      <c r="D162" s="398">
        <v>546.0726941602044</v>
      </c>
      <c r="E162" s="399">
        <v>0.21522319334209628</v>
      </c>
      <c r="F162" s="404"/>
      <c r="V162" s="396" t="s">
        <v>428</v>
      </c>
      <c r="W162" s="397">
        <v>449.36</v>
      </c>
      <c r="X162" s="398">
        <v>546.0726941602044</v>
      </c>
      <c r="Y162" s="399">
        <v>0.21522319334209628</v>
      </c>
    </row>
    <row r="163" spans="2:25" ht="15.75" thickBot="1">
      <c r="B163" s="400" t="s">
        <v>448</v>
      </c>
      <c r="C163" s="401">
        <v>0.2807782260659619</v>
      </c>
      <c r="D163" s="402">
        <v>0.23138702894969965</v>
      </c>
      <c r="E163" s="384"/>
      <c r="V163" s="400" t="s">
        <v>430</v>
      </c>
      <c r="W163" s="401">
        <v>0.2807782260659619</v>
      </c>
      <c r="X163" s="402">
        <v>0.23138702894969965</v>
      </c>
      <c r="Y163" s="384"/>
    </row>
    <row r="164" spans="2:25" ht="15" thickTop="1">
      <c r="B164" s="85"/>
      <c r="C164" s="403"/>
      <c r="D164" s="403"/>
      <c r="E164" s="404"/>
      <c r="V164" s="85"/>
      <c r="W164" s="403"/>
      <c r="X164" s="403"/>
      <c r="Y164" s="404"/>
    </row>
    <row r="165" spans="2:25" ht="15" thickBot="1">
      <c r="B165" s="85"/>
      <c r="C165" s="85"/>
      <c r="D165" s="85"/>
      <c r="E165" s="85"/>
      <c r="V165" s="85"/>
      <c r="W165" s="85"/>
      <c r="X165" s="85"/>
      <c r="Y165" s="85"/>
    </row>
    <row r="166" spans="2:25" ht="21.75" thickBot="1" thickTop="1">
      <c r="B166" s="365" t="s">
        <v>27</v>
      </c>
      <c r="C166" s="387"/>
      <c r="D166" s="387"/>
      <c r="E166" s="388" t="s">
        <v>62</v>
      </c>
      <c r="V166" s="365" t="s">
        <v>31</v>
      </c>
      <c r="W166" s="387"/>
      <c r="X166" s="387"/>
      <c r="Y166" s="388" t="s">
        <v>60</v>
      </c>
    </row>
    <row r="167" spans="2:25" ht="18.75" thickBot="1" thickTop="1">
      <c r="B167" s="367" t="s">
        <v>175</v>
      </c>
      <c r="C167" s="389">
        <v>41912</v>
      </c>
      <c r="D167" s="390">
        <v>42277</v>
      </c>
      <c r="E167" s="370" t="s">
        <v>74</v>
      </c>
      <c r="V167" s="367" t="s">
        <v>50</v>
      </c>
      <c r="W167" s="389">
        <v>41912</v>
      </c>
      <c r="X167" s="390">
        <v>42277</v>
      </c>
      <c r="Y167" s="370" t="s">
        <v>74</v>
      </c>
    </row>
    <row r="168" spans="2:25" ht="15.75" thickTop="1">
      <c r="B168" s="375" t="s">
        <v>439</v>
      </c>
      <c r="C168" s="55">
        <v>6115</v>
      </c>
      <c r="D168" s="391">
        <v>5944.5</v>
      </c>
      <c r="E168" s="377">
        <v>-0.027882256745707323</v>
      </c>
      <c r="V168" s="375" t="s">
        <v>440</v>
      </c>
      <c r="W168" s="55">
        <v>6115</v>
      </c>
      <c r="X168" s="391">
        <v>5944.5</v>
      </c>
      <c r="Y168" s="377">
        <v>-0.027882256745707323</v>
      </c>
    </row>
    <row r="169" spans="2:25" ht="15">
      <c r="B169" s="375" t="s">
        <v>441</v>
      </c>
      <c r="C169" s="55">
        <v>2519</v>
      </c>
      <c r="D169" s="391">
        <v>2301</v>
      </c>
      <c r="E169" s="377">
        <v>-0.0865422786820167</v>
      </c>
      <c r="V169" s="375" t="s">
        <v>442</v>
      </c>
      <c r="W169" s="55">
        <v>2519</v>
      </c>
      <c r="X169" s="391">
        <v>2301</v>
      </c>
      <c r="Y169" s="377">
        <v>-0.0865422786820167</v>
      </c>
    </row>
    <row r="170" spans="2:25" ht="15.75" thickBot="1">
      <c r="B170" s="375" t="s">
        <v>445</v>
      </c>
      <c r="C170" s="55">
        <v>1504</v>
      </c>
      <c r="D170" s="391">
        <v>1608.3</v>
      </c>
      <c r="E170" s="377">
        <v>0.06934840425531918</v>
      </c>
      <c r="V170" s="375" t="s">
        <v>446</v>
      </c>
      <c r="W170" s="55">
        <v>1504</v>
      </c>
      <c r="X170" s="391">
        <v>1608.3</v>
      </c>
      <c r="Y170" s="377">
        <v>0.06934840425531918</v>
      </c>
    </row>
    <row r="171" spans="2:25" ht="16.5" thickBot="1" thickTop="1">
      <c r="B171" s="392" t="s">
        <v>15</v>
      </c>
      <c r="C171" s="393">
        <v>10138</v>
      </c>
      <c r="D171" s="394">
        <v>9853.8</v>
      </c>
      <c r="E171" s="395">
        <v>-0.028033142631682884</v>
      </c>
      <c r="V171" s="392" t="s">
        <v>15</v>
      </c>
      <c r="W171" s="393">
        <v>10138</v>
      </c>
      <c r="X171" s="394">
        <v>9853.8</v>
      </c>
      <c r="Y171" s="395">
        <v>-0.028033142631682884</v>
      </c>
    </row>
    <row r="172" spans="2:25" ht="15.75" thickTop="1">
      <c r="B172" s="396" t="s">
        <v>447</v>
      </c>
      <c r="C172" s="397">
        <v>3883.6</v>
      </c>
      <c r="D172" s="398">
        <v>3991.2</v>
      </c>
      <c r="E172" s="399">
        <v>0.02770625193119791</v>
      </c>
      <c r="F172" s="404"/>
      <c r="V172" s="396" t="s">
        <v>428</v>
      </c>
      <c r="W172" s="397">
        <v>3883.6</v>
      </c>
      <c r="X172" s="398">
        <v>3991.2</v>
      </c>
      <c r="Y172" s="399">
        <v>0.02770625193119791</v>
      </c>
    </row>
    <row r="173" spans="2:25" ht="15.75" thickBot="1">
      <c r="B173" s="400" t="s">
        <v>449</v>
      </c>
      <c r="C173" s="401">
        <v>0.38307358453343854</v>
      </c>
      <c r="D173" s="402">
        <v>0.4050417097972356</v>
      </c>
      <c r="E173" s="384"/>
      <c r="V173" s="400" t="s">
        <v>436</v>
      </c>
      <c r="W173" s="401">
        <v>0.38307358453343854</v>
      </c>
      <c r="X173" s="402">
        <v>0.4050417097972356</v>
      </c>
      <c r="Y173" s="384"/>
    </row>
    <row r="174" spans="2:25" ht="15" thickTop="1">
      <c r="B174" s="405"/>
      <c r="C174" s="406"/>
      <c r="D174" s="406"/>
      <c r="E174" s="407"/>
      <c r="V174" s="92"/>
      <c r="W174" s="92"/>
      <c r="X174" s="92"/>
      <c r="Y174" s="92"/>
    </row>
    <row r="175" spans="2:25" ht="15" thickBot="1">
      <c r="B175" s="405"/>
      <c r="C175" s="406"/>
      <c r="D175" s="406"/>
      <c r="E175" s="408"/>
      <c r="V175" s="92"/>
      <c r="W175" s="92"/>
      <c r="X175" s="92"/>
      <c r="Y175" s="92"/>
    </row>
    <row r="176" spans="2:25" ht="21.75" thickBot="1" thickTop="1">
      <c r="B176" s="365" t="s">
        <v>27</v>
      </c>
      <c r="C176" s="387"/>
      <c r="D176" s="387"/>
      <c r="E176" s="388" t="s">
        <v>14</v>
      </c>
      <c r="V176" s="365" t="s">
        <v>31</v>
      </c>
      <c r="W176" s="387"/>
      <c r="X176" s="387"/>
      <c r="Y176" s="388" t="s">
        <v>55</v>
      </c>
    </row>
    <row r="177" spans="2:25" ht="18.75" thickBot="1" thickTop="1">
      <c r="B177" s="367" t="s">
        <v>175</v>
      </c>
      <c r="C177" s="368" t="s">
        <v>72</v>
      </c>
      <c r="D177" s="409" t="s">
        <v>73</v>
      </c>
      <c r="E177" s="385" t="s">
        <v>74</v>
      </c>
      <c r="V177" s="367" t="s">
        <v>50</v>
      </c>
      <c r="W177" s="368" t="s">
        <v>72</v>
      </c>
      <c r="X177" s="409" t="s">
        <v>73</v>
      </c>
      <c r="Y177" s="385" t="s">
        <v>74</v>
      </c>
    </row>
    <row r="178" spans="2:25" ht="15.75" thickTop="1">
      <c r="B178" s="410" t="s">
        <v>177</v>
      </c>
      <c r="C178" s="50">
        <v>1151.049</v>
      </c>
      <c r="D178" s="411">
        <v>1813.925</v>
      </c>
      <c r="E178" s="412">
        <v>0.5758886024834737</v>
      </c>
      <c r="V178" s="410" t="s">
        <v>18</v>
      </c>
      <c r="W178" s="50">
        <v>1151.049</v>
      </c>
      <c r="X178" s="411">
        <v>1813.925</v>
      </c>
      <c r="Y178" s="412">
        <v>0.5758886024834737</v>
      </c>
    </row>
    <row r="179" spans="2:25" ht="15">
      <c r="B179" s="410" t="s">
        <v>178</v>
      </c>
      <c r="C179" s="50">
        <v>223.971</v>
      </c>
      <c r="D179" s="411">
        <v>233.23900000000003</v>
      </c>
      <c r="E179" s="412">
        <v>0.04138035727839773</v>
      </c>
      <c r="V179" s="410" t="s">
        <v>19</v>
      </c>
      <c r="W179" s="50">
        <v>223.971</v>
      </c>
      <c r="X179" s="411">
        <v>233.23900000000003</v>
      </c>
      <c r="Y179" s="412">
        <v>0.04138035727839773</v>
      </c>
    </row>
    <row r="180" spans="2:25" ht="15">
      <c r="B180" s="410" t="s">
        <v>179</v>
      </c>
      <c r="C180" s="50">
        <v>199.213</v>
      </c>
      <c r="D180" s="411">
        <v>297.325</v>
      </c>
      <c r="E180" s="412">
        <v>0.49249797954952745</v>
      </c>
      <c r="V180" s="410" t="s">
        <v>20</v>
      </c>
      <c r="W180" s="50">
        <v>199.213</v>
      </c>
      <c r="X180" s="411">
        <v>297.325</v>
      </c>
      <c r="Y180" s="412">
        <v>0.49249797954952745</v>
      </c>
    </row>
    <row r="181" spans="2:25" ht="15">
      <c r="B181" s="410" t="s">
        <v>180</v>
      </c>
      <c r="C181" s="50">
        <v>0</v>
      </c>
      <c r="D181" s="411">
        <v>0</v>
      </c>
      <c r="E181" s="412" t="s">
        <v>89</v>
      </c>
      <c r="V181" s="410" t="s">
        <v>21</v>
      </c>
      <c r="W181" s="50">
        <v>0</v>
      </c>
      <c r="X181" s="411">
        <v>0</v>
      </c>
      <c r="Y181" s="412" t="s">
        <v>89</v>
      </c>
    </row>
    <row r="182" spans="2:25" ht="15.75" thickBot="1">
      <c r="B182" s="410" t="s">
        <v>181</v>
      </c>
      <c r="C182" s="50">
        <v>26.176</v>
      </c>
      <c r="D182" s="411">
        <v>15.507999999999868</v>
      </c>
      <c r="E182" s="412">
        <v>-0.40754889975550623</v>
      </c>
      <c r="V182" s="410" t="s">
        <v>22</v>
      </c>
      <c r="W182" s="50">
        <v>26.176</v>
      </c>
      <c r="X182" s="411">
        <v>15.507999999999868</v>
      </c>
      <c r="Y182" s="412">
        <v>-0.40754889975550623</v>
      </c>
    </row>
    <row r="183" spans="2:25" ht="21.75" customHeight="1" thickBot="1" thickTop="1">
      <c r="B183" s="392" t="s">
        <v>15</v>
      </c>
      <c r="C183" s="393">
        <v>1600.4089999999999</v>
      </c>
      <c r="D183" s="394">
        <v>2359.997</v>
      </c>
      <c r="E183" s="395">
        <v>0.4746211749621503</v>
      </c>
      <c r="V183" s="392" t="s">
        <v>15</v>
      </c>
      <c r="W183" s="393">
        <v>1600.4089999999999</v>
      </c>
      <c r="X183" s="394">
        <v>2359.997</v>
      </c>
      <c r="Y183" s="395">
        <v>0.4746211749621503</v>
      </c>
    </row>
    <row r="184" spans="2:25" ht="15" thickBot="1" thickTop="1">
      <c r="B184" s="85"/>
      <c r="C184" s="85"/>
      <c r="D184" s="85"/>
      <c r="E184" s="85"/>
      <c r="F184" s="92"/>
      <c r="V184" s="92"/>
      <c r="W184" s="92"/>
      <c r="X184" s="92"/>
      <c r="Y184" s="92"/>
    </row>
    <row r="185" spans="2:25" ht="21.75" thickBot="1" thickTop="1">
      <c r="B185" s="365" t="s">
        <v>27</v>
      </c>
      <c r="C185" s="387"/>
      <c r="D185" s="387"/>
      <c r="E185" s="388" t="s">
        <v>16</v>
      </c>
      <c r="F185" s="92"/>
      <c r="V185" s="365" t="s">
        <v>31</v>
      </c>
      <c r="W185" s="387"/>
      <c r="X185" s="387"/>
      <c r="Y185" s="388" t="s">
        <v>56</v>
      </c>
    </row>
    <row r="186" spans="2:25" ht="18.75" thickBot="1" thickTop="1">
      <c r="B186" s="367" t="s">
        <v>175</v>
      </c>
      <c r="C186" s="368" t="str">
        <f>+C177</f>
        <v>9M14</v>
      </c>
      <c r="D186" s="409">
        <v>42277</v>
      </c>
      <c r="E186" s="385" t="s">
        <v>74</v>
      </c>
      <c r="F186" s="92"/>
      <c r="V186" s="367" t="s">
        <v>50</v>
      </c>
      <c r="W186" s="368" t="str">
        <f>+W177</f>
        <v>9M14</v>
      </c>
      <c r="X186" s="409">
        <v>42277</v>
      </c>
      <c r="Y186" s="385" t="s">
        <v>74</v>
      </c>
    </row>
    <row r="187" spans="2:25" ht="15.75" thickTop="1">
      <c r="B187" s="410" t="s">
        <v>177</v>
      </c>
      <c r="C187" s="50">
        <v>6254.614</v>
      </c>
      <c r="D187" s="411">
        <v>5862.285</v>
      </c>
      <c r="E187" s="412">
        <v>-0.06272633291199103</v>
      </c>
      <c r="F187" s="92"/>
      <c r="V187" s="410" t="s">
        <v>18</v>
      </c>
      <c r="W187" s="50">
        <v>6254.614</v>
      </c>
      <c r="X187" s="411">
        <v>5862.285</v>
      </c>
      <c r="Y187" s="412">
        <v>-0.06272633291199103</v>
      </c>
    </row>
    <row r="188" spans="2:25" ht="15">
      <c r="B188" s="410" t="s">
        <v>178</v>
      </c>
      <c r="C188" s="50">
        <v>2844.8100000000013</v>
      </c>
      <c r="D188" s="411">
        <v>2909.0910000000003</v>
      </c>
      <c r="E188" s="412">
        <v>0.022595885138198657</v>
      </c>
      <c r="F188" s="92"/>
      <c r="V188" s="410" t="s">
        <v>19</v>
      </c>
      <c r="W188" s="50">
        <v>2844.8100000000013</v>
      </c>
      <c r="X188" s="411">
        <v>2909.0910000000003</v>
      </c>
      <c r="Y188" s="412">
        <v>0.022595885138198657</v>
      </c>
    </row>
    <row r="189" spans="2:25" ht="15">
      <c r="B189" s="410" t="s">
        <v>179</v>
      </c>
      <c r="C189" s="50">
        <v>995.27</v>
      </c>
      <c r="D189" s="411">
        <v>1050.127</v>
      </c>
      <c r="E189" s="412">
        <v>0.055117706752941364</v>
      </c>
      <c r="F189" s="92"/>
      <c r="V189" s="410" t="s">
        <v>20</v>
      </c>
      <c r="W189" s="50">
        <v>995.27</v>
      </c>
      <c r="X189" s="411">
        <v>1050.127</v>
      </c>
      <c r="Y189" s="412">
        <v>0.055117706752941364</v>
      </c>
    </row>
    <row r="190" spans="2:25" ht="15">
      <c r="B190" s="410" t="s">
        <v>180</v>
      </c>
      <c r="C190" s="50">
        <v>0</v>
      </c>
      <c r="D190" s="411">
        <v>0</v>
      </c>
      <c r="E190" s="412" t="s">
        <v>89</v>
      </c>
      <c r="F190" s="92"/>
      <c r="V190" s="410" t="s">
        <v>21</v>
      </c>
      <c r="W190" s="50">
        <v>0</v>
      </c>
      <c r="X190" s="411">
        <v>0</v>
      </c>
      <c r="Y190" s="412" t="s">
        <v>89</v>
      </c>
    </row>
    <row r="191" spans="2:25" ht="15.75" thickBot="1">
      <c r="B191" s="410" t="s">
        <v>181</v>
      </c>
      <c r="C191" s="50">
        <v>43.524</v>
      </c>
      <c r="D191" s="411">
        <v>32.01700000000028</v>
      </c>
      <c r="E191" s="412">
        <v>-0.2643828692215725</v>
      </c>
      <c r="F191" s="92"/>
      <c r="V191" s="410" t="s">
        <v>22</v>
      </c>
      <c r="W191" s="50">
        <v>43.524</v>
      </c>
      <c r="X191" s="411">
        <v>32.01700000000028</v>
      </c>
      <c r="Y191" s="412">
        <v>-0.2643828692215725</v>
      </c>
    </row>
    <row r="192" spans="2:25" ht="16.5" thickBot="1" thickTop="1">
      <c r="B192" s="392" t="s">
        <v>15</v>
      </c>
      <c r="C192" s="393">
        <v>10138.218</v>
      </c>
      <c r="D192" s="394">
        <v>9853.52</v>
      </c>
      <c r="E192" s="395">
        <v>-0.02808166089938091</v>
      </c>
      <c r="F192" s="92"/>
      <c r="V192" s="392" t="s">
        <v>15</v>
      </c>
      <c r="W192" s="393">
        <v>10138.218</v>
      </c>
      <c r="X192" s="394">
        <v>9853.52</v>
      </c>
      <c r="Y192" s="395">
        <v>-0.02808166089938091</v>
      </c>
    </row>
    <row r="193" ht="15" thickTop="1"/>
    <row r="212" ht="8.25" customHeight="1"/>
  </sheetData>
  <sheetProtection/>
  <mergeCells count="23">
    <mergeCell ref="L39:M39"/>
    <mergeCell ref="B60:B61"/>
    <mergeCell ref="C60:E60"/>
    <mergeCell ref="F60:H60"/>
    <mergeCell ref="I60:K60"/>
    <mergeCell ref="B39:B40"/>
    <mergeCell ref="C39:E39"/>
    <mergeCell ref="F39:H39"/>
    <mergeCell ref="I39:K39"/>
    <mergeCell ref="U39:U40"/>
    <mergeCell ref="AB60:AD60"/>
    <mergeCell ref="AE60:AG60"/>
    <mergeCell ref="AH60:AJ60"/>
    <mergeCell ref="N60:P60"/>
    <mergeCell ref="U60:U61"/>
    <mergeCell ref="V60:X60"/>
    <mergeCell ref="Y60:AA60"/>
    <mergeCell ref="V39:X39"/>
    <mergeCell ref="Y39:AA39"/>
    <mergeCell ref="AB39:AD39"/>
    <mergeCell ref="AE39:AG39"/>
    <mergeCell ref="AH39:AJ39"/>
    <mergeCell ref="N39:P39"/>
  </mergeCells>
  <printOptions/>
  <pageMargins left="0.7086614173228347" right="0.7086614173228347" top="0.7480314960629921" bottom="0.7480314960629921" header="0.31496062992125984" footer="0.31496062992125984"/>
  <pageSetup horizontalDpi="600" verticalDpi="600" orientation="landscape" paperSize="9" scale="26" r:id="rId1"/>
  <rowBreaks count="2" manualBreakCount="2">
    <brk id="75" max="255" man="1"/>
    <brk id="1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mabermejoc</dc:creator>
  <cp:keywords/>
  <dc:description/>
  <cp:lastModifiedBy>caranda</cp:lastModifiedBy>
  <cp:lastPrinted>2015-11-11T18:26:09Z</cp:lastPrinted>
  <dcterms:created xsi:type="dcterms:W3CDTF">2013-05-14T10:24:32Z</dcterms:created>
  <dcterms:modified xsi:type="dcterms:W3CDTF">2015-11-12T16:48:05Z</dcterms:modified>
  <cp:category/>
  <cp:version/>
  <cp:contentType/>
  <cp:contentStatus/>
</cp:coreProperties>
</file>