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usterfs\ACS3\Relación con Inversores\RESULTADOS\Informes Resultados 2020\2020\Informe\"/>
    </mc:Choice>
  </mc:AlternateContent>
  <bookViews>
    <workbookView xWindow="120" yWindow="154" windowWidth="18917" windowHeight="10800" tabRatio="597" activeTab="1"/>
  </bookViews>
  <sheets>
    <sheet name="Grupo ACS" sheetId="1" r:id="rId1"/>
    <sheet name="Actividades . Activities" sheetId="4" r:id="rId2"/>
  </sheets>
  <calcPr calcId="152511" calcMode="autoNoTable" iterate="1"/>
</workbook>
</file>

<file path=xl/calcChain.xml><?xml version="1.0" encoding="utf-8"?>
<calcChain xmlns="http://schemas.openxmlformats.org/spreadsheetml/2006/main">
  <c r="Q41" i="1" l="1"/>
  <c r="R41" i="1"/>
  <c r="S41" i="1"/>
  <c r="V41" i="1"/>
  <c r="O42" i="1"/>
  <c r="P42" i="1"/>
  <c r="Q42" i="1"/>
  <c r="O43" i="1"/>
  <c r="P43" i="1"/>
  <c r="Q43" i="1"/>
  <c r="O44" i="1"/>
  <c r="P44" i="1"/>
  <c r="Q44" i="1"/>
  <c r="R44" i="1"/>
  <c r="S44" i="1"/>
  <c r="O45" i="1"/>
  <c r="P45" i="1"/>
  <c r="Q45" i="1"/>
  <c r="S45" i="1"/>
  <c r="O46" i="1"/>
  <c r="P46" i="1"/>
  <c r="Q46" i="1"/>
  <c r="R46" i="1"/>
  <c r="S46" i="1"/>
  <c r="O47" i="1"/>
  <c r="P47" i="1"/>
  <c r="Q47" i="1"/>
  <c r="O48" i="1"/>
  <c r="P48" i="1"/>
  <c r="Q48" i="1"/>
  <c r="O273" i="1" l="1"/>
  <c r="O272" i="1"/>
  <c r="O271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P18" i="1" l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R11" i="1"/>
  <c r="Q11" i="1"/>
  <c r="P11" i="1"/>
  <c r="O11" i="1"/>
  <c r="Q10" i="1"/>
  <c r="P10" i="1"/>
  <c r="O10" i="1"/>
  <c r="R9" i="1"/>
  <c r="Q9" i="1"/>
  <c r="P9" i="1"/>
  <c r="O9" i="1"/>
  <c r="Q8" i="1"/>
  <c r="P8" i="1"/>
  <c r="O8" i="1"/>
  <c r="R7" i="1"/>
  <c r="Q7" i="1"/>
  <c r="P7" i="1"/>
  <c r="O7" i="1"/>
  <c r="Q6" i="1"/>
  <c r="P6" i="1"/>
  <c r="O6" i="1"/>
  <c r="R5" i="1"/>
  <c r="Q5" i="1"/>
  <c r="P5" i="1"/>
  <c r="O5" i="1"/>
  <c r="R4" i="1"/>
  <c r="Q4" i="1"/>
  <c r="P4" i="1"/>
  <c r="O4" i="1"/>
  <c r="P2" i="1"/>
  <c r="O2" i="1"/>
  <c r="R252" i="1" l="1"/>
  <c r="O252" i="1"/>
  <c r="O216" i="1" l="1"/>
  <c r="Q216" i="1"/>
  <c r="S216" i="1"/>
  <c r="O217" i="1"/>
  <c r="Q217" i="1"/>
  <c r="S217" i="1"/>
  <c r="W75" i="4" l="1"/>
  <c r="X75" i="4"/>
  <c r="AF69" i="4"/>
  <c r="AG69" i="4"/>
  <c r="AF61" i="4"/>
  <c r="AG61" i="4"/>
  <c r="AC39" i="4"/>
  <c r="AD39" i="4"/>
  <c r="AC41" i="4"/>
  <c r="AD41" i="4"/>
  <c r="AC50" i="4"/>
  <c r="AD50" i="4"/>
  <c r="S249" i="1"/>
  <c r="Q159" i="1" l="1"/>
  <c r="D104" i="1" l="1"/>
  <c r="F104" i="1"/>
  <c r="G104" i="1"/>
  <c r="Y154" i="4" l="1"/>
  <c r="Y124" i="4" l="1"/>
  <c r="P352" i="1"/>
  <c r="S338" i="1"/>
  <c r="G333" i="1" l="1"/>
  <c r="AA21" i="4" l="1"/>
  <c r="O352" i="1" l="1"/>
  <c r="Q149" i="1"/>
  <c r="X118" i="4"/>
  <c r="Y56" i="4"/>
  <c r="P283" i="1"/>
  <c r="Y72" i="4" l="1"/>
  <c r="W118" i="4"/>
  <c r="Y36" i="4"/>
  <c r="C104" i="1"/>
  <c r="AJ56" i="4" l="1"/>
  <c r="AE56" i="4"/>
  <c r="AB56" i="4"/>
  <c r="AB36" i="4"/>
  <c r="E104" i="1"/>
  <c r="O149" i="1"/>
  <c r="P149" i="1"/>
  <c r="X72" i="4" l="1"/>
  <c r="W72" i="4"/>
  <c r="AH36" i="4"/>
  <c r="W56" i="4"/>
  <c r="Z56" i="4"/>
  <c r="W36" i="4"/>
  <c r="X36" i="4"/>
  <c r="X56" i="4"/>
  <c r="P159" i="1" l="1"/>
  <c r="Q104" i="1"/>
  <c r="O159" i="1"/>
  <c r="AD56" i="4"/>
  <c r="AA36" i="4"/>
  <c r="Z36" i="4"/>
  <c r="AH56" i="4" l="1"/>
  <c r="AF56" i="4"/>
  <c r="AC56" i="4"/>
  <c r="AI56" i="4"/>
  <c r="AA56" i="4"/>
  <c r="AC36" i="4"/>
  <c r="AF36" i="4"/>
  <c r="AD36" i="4"/>
  <c r="AG36" i="4"/>
  <c r="O319" i="1" l="1"/>
  <c r="AG56" i="4"/>
  <c r="W90" i="4" l="1"/>
  <c r="X90" i="4"/>
  <c r="X89" i="4" l="1"/>
  <c r="W89" i="4"/>
  <c r="W88" i="4"/>
  <c r="X88" i="4"/>
  <c r="Y88" i="4" l="1"/>
  <c r="Y89" i="4"/>
  <c r="Y90" i="4"/>
  <c r="T246" i="1" l="1"/>
  <c r="T245" i="1"/>
  <c r="T243" i="1"/>
  <c r="T241" i="1"/>
  <c r="T240" i="1"/>
  <c r="T239" i="1"/>
  <c r="R246" i="1"/>
  <c r="Q246" i="1"/>
  <c r="P246" i="1"/>
  <c r="O246" i="1"/>
  <c r="R245" i="1"/>
  <c r="Q245" i="1"/>
  <c r="P245" i="1"/>
  <c r="O245" i="1"/>
  <c r="R243" i="1"/>
  <c r="Q243" i="1"/>
  <c r="P243" i="1"/>
  <c r="O243" i="1"/>
  <c r="R241" i="1"/>
  <c r="Q241" i="1"/>
  <c r="P241" i="1"/>
  <c r="O241" i="1"/>
  <c r="R240" i="1"/>
  <c r="Q240" i="1"/>
  <c r="P240" i="1"/>
  <c r="O240" i="1"/>
  <c r="R239" i="1"/>
  <c r="Q239" i="1"/>
  <c r="P239" i="1"/>
  <c r="O239" i="1"/>
  <c r="T237" i="1"/>
  <c r="T236" i="1"/>
  <c r="P236" i="1"/>
  <c r="Q236" i="1"/>
  <c r="R236" i="1"/>
  <c r="P237" i="1"/>
  <c r="Q237" i="1"/>
  <c r="R237" i="1"/>
  <c r="O237" i="1"/>
  <c r="O236" i="1"/>
  <c r="S237" i="1" l="1"/>
  <c r="S243" i="1"/>
  <c r="S239" i="1"/>
  <c r="S241" i="1"/>
  <c r="S240" i="1"/>
  <c r="S245" i="1"/>
  <c r="S246" i="1"/>
  <c r="S236" i="1"/>
  <c r="P247" i="1" l="1"/>
  <c r="Q247" i="1"/>
  <c r="T247" i="1"/>
  <c r="P238" i="1" l="1"/>
  <c r="T238" i="1"/>
  <c r="Q238" i="1"/>
  <c r="P242" i="1" l="1"/>
  <c r="T242" i="1"/>
  <c r="Q242" i="1"/>
  <c r="Q244" i="1" l="1"/>
  <c r="P244" i="1"/>
  <c r="T244" i="1"/>
  <c r="P248" i="1" l="1"/>
  <c r="Q248" i="1"/>
  <c r="T248" i="1"/>
  <c r="O238" i="1"/>
  <c r="O247" i="1" l="1"/>
  <c r="O242" i="1"/>
  <c r="O244" i="1" l="1"/>
  <c r="R247" i="1"/>
  <c r="R238" i="1"/>
  <c r="S238" i="1" l="1"/>
  <c r="S247" i="1"/>
  <c r="O248" i="1"/>
  <c r="R242" i="1"/>
  <c r="R244" i="1" l="1"/>
  <c r="S242" i="1"/>
  <c r="R248" i="1" l="1"/>
  <c r="S244" i="1"/>
  <c r="S248" i="1" l="1"/>
  <c r="X111" i="4" l="1"/>
  <c r="W111" i="4"/>
  <c r="X124" i="4"/>
  <c r="W124" i="4"/>
  <c r="X109" i="4"/>
  <c r="W109" i="4"/>
  <c r="X122" i="4"/>
  <c r="W122" i="4"/>
  <c r="X110" i="4"/>
  <c r="W110" i="4"/>
  <c r="X123" i="4"/>
  <c r="W123" i="4"/>
  <c r="X108" i="4"/>
  <c r="W108" i="4"/>
  <c r="X121" i="4"/>
  <c r="W121" i="4"/>
  <c r="X107" i="4"/>
  <c r="W107" i="4"/>
  <c r="X120" i="4"/>
  <c r="W120" i="4"/>
  <c r="W165" i="4"/>
  <c r="O323" i="1"/>
  <c r="X160" i="4"/>
  <c r="X102" i="4"/>
  <c r="W160" i="4"/>
  <c r="W102" i="4"/>
  <c r="W172" i="4"/>
  <c r="X172" i="4"/>
  <c r="O215" i="1"/>
  <c r="Q215" i="1"/>
  <c r="O214" i="1"/>
  <c r="Q214" i="1"/>
  <c r="O213" i="1"/>
  <c r="Q213" i="1"/>
  <c r="O212" i="1"/>
  <c r="Q212" i="1"/>
  <c r="O211" i="1"/>
  <c r="Q211" i="1"/>
  <c r="O210" i="1"/>
  <c r="Q210" i="1"/>
  <c r="O209" i="1"/>
  <c r="Q209" i="1"/>
  <c r="O208" i="1"/>
  <c r="Q208" i="1"/>
  <c r="O207" i="1"/>
  <c r="Q207" i="1"/>
  <c r="O206" i="1"/>
  <c r="Q206" i="1"/>
  <c r="O205" i="1"/>
  <c r="Q205" i="1"/>
  <c r="O204" i="1"/>
  <c r="Q204" i="1"/>
  <c r="O203" i="1"/>
  <c r="Q203" i="1"/>
  <c r="O202" i="1"/>
  <c r="Q202" i="1"/>
  <c r="O201" i="1"/>
  <c r="Q201" i="1"/>
  <c r="O200" i="1"/>
  <c r="Q200" i="1"/>
  <c r="O199" i="1"/>
  <c r="Q199" i="1"/>
  <c r="O198" i="1"/>
  <c r="Q198" i="1"/>
  <c r="O197" i="1"/>
  <c r="Q197" i="1"/>
  <c r="O196" i="1"/>
  <c r="Q196" i="1"/>
  <c r="O195" i="1"/>
  <c r="Q195" i="1"/>
  <c r="O194" i="1"/>
  <c r="Q194" i="1"/>
  <c r="O193" i="1"/>
  <c r="Q193" i="1"/>
  <c r="O192" i="1"/>
  <c r="Q192" i="1"/>
  <c r="O191" i="1"/>
  <c r="Q191" i="1"/>
  <c r="O188" i="1"/>
  <c r="Q188" i="1"/>
  <c r="O187" i="1"/>
  <c r="Q187" i="1"/>
  <c r="O186" i="1"/>
  <c r="Q186" i="1"/>
  <c r="O185" i="1"/>
  <c r="Q185" i="1"/>
  <c r="O184" i="1"/>
  <c r="Q184" i="1"/>
  <c r="O183" i="1"/>
  <c r="Q183" i="1"/>
  <c r="O182" i="1"/>
  <c r="Q182" i="1"/>
  <c r="O181" i="1"/>
  <c r="Q181" i="1"/>
  <c r="O180" i="1"/>
  <c r="Q180" i="1"/>
  <c r="O179" i="1"/>
  <c r="Q179" i="1"/>
  <c r="O178" i="1"/>
  <c r="Q178" i="1"/>
  <c r="O177" i="1"/>
  <c r="Q177" i="1"/>
  <c r="O176" i="1"/>
  <c r="Q176" i="1"/>
  <c r="O175" i="1"/>
  <c r="Q175" i="1"/>
  <c r="O174" i="1"/>
  <c r="Q174" i="1"/>
  <c r="O173" i="1"/>
  <c r="Q173" i="1"/>
  <c r="Y157" i="4"/>
  <c r="Y99" i="4"/>
  <c r="W99" i="4"/>
  <c r="O145" i="1"/>
  <c r="O144" i="1"/>
  <c r="Y155" i="4"/>
  <c r="W155" i="4"/>
  <c r="Y97" i="4"/>
  <c r="W97" i="4"/>
  <c r="O131" i="1"/>
  <c r="O130" i="1"/>
  <c r="Y153" i="4"/>
  <c r="W153" i="4"/>
  <c r="Y95" i="4"/>
  <c r="W95" i="4"/>
  <c r="Y152" i="4"/>
  <c r="X152" i="4"/>
  <c r="W152" i="4"/>
  <c r="Y94" i="4"/>
  <c r="X94" i="4"/>
  <c r="W94" i="4"/>
  <c r="W82" i="4"/>
  <c r="W9" i="4"/>
  <c r="AD63" i="4"/>
  <c r="AC63" i="4"/>
  <c r="AA63" i="4"/>
  <c r="Z63" i="4"/>
  <c r="X63" i="4"/>
  <c r="W63" i="4"/>
  <c r="AI63" i="4"/>
  <c r="AH63" i="4"/>
  <c r="P143" i="1"/>
  <c r="O143" i="1"/>
  <c r="O129" i="1"/>
  <c r="O29" i="1" l="1"/>
  <c r="P29" i="1"/>
  <c r="O26" i="1"/>
  <c r="P26" i="1"/>
  <c r="Y27" i="4"/>
  <c r="W27" i="4"/>
  <c r="W17" i="4"/>
  <c r="Y111" i="4"/>
  <c r="U282" i="1"/>
  <c r="O297" i="1"/>
  <c r="S202" i="1"/>
  <c r="W100" i="4"/>
  <c r="X4" i="4"/>
  <c r="AH57" i="4"/>
  <c r="AB57" i="4"/>
  <c r="X73" i="4"/>
  <c r="O190" i="1"/>
  <c r="S192" i="1"/>
  <c r="S194" i="1"/>
  <c r="S203" i="1"/>
  <c r="O24" i="1"/>
  <c r="Q300" i="1"/>
  <c r="O154" i="1"/>
  <c r="X113" i="4"/>
  <c r="Q289" i="1"/>
  <c r="X95" i="4"/>
  <c r="O306" i="1"/>
  <c r="R180" i="1"/>
  <c r="S195" i="1"/>
  <c r="X42" i="4"/>
  <c r="Z67" i="4"/>
  <c r="W83" i="4"/>
  <c r="X155" i="4"/>
  <c r="P153" i="1"/>
  <c r="W57" i="4"/>
  <c r="X74" i="4"/>
  <c r="X76" i="4"/>
  <c r="AA42" i="4"/>
  <c r="Z62" i="4"/>
  <c r="AG45" i="4"/>
  <c r="W65" i="4"/>
  <c r="AE65" i="4"/>
  <c r="AA46" i="4"/>
  <c r="Z66" i="4"/>
  <c r="AA67" i="4"/>
  <c r="AJ68" i="4"/>
  <c r="X83" i="4"/>
  <c r="AF37" i="4"/>
  <c r="W76" i="4"/>
  <c r="AH60" i="4"/>
  <c r="AG63" i="4"/>
  <c r="AG37" i="4"/>
  <c r="AE57" i="4"/>
  <c r="X5" i="4"/>
  <c r="AH58" i="4"/>
  <c r="AB58" i="4"/>
  <c r="AI60" i="4"/>
  <c r="AC60" i="4"/>
  <c r="O151" i="1"/>
  <c r="Z51" i="4"/>
  <c r="R330" i="1"/>
  <c r="W74" i="4"/>
  <c r="AB38" i="4"/>
  <c r="X7" i="4"/>
  <c r="AB60" i="4"/>
  <c r="Z42" i="4"/>
  <c r="AJ65" i="4"/>
  <c r="P173" i="1"/>
  <c r="S173" i="1"/>
  <c r="S188" i="1"/>
  <c r="P188" i="1"/>
  <c r="P330" i="1"/>
  <c r="P32" i="1"/>
  <c r="AJ57" i="4"/>
  <c r="P131" i="1"/>
  <c r="W98" i="4"/>
  <c r="O305" i="1"/>
  <c r="P145" i="1"/>
  <c r="W157" i="4"/>
  <c r="AD57" i="4"/>
  <c r="W5" i="4"/>
  <c r="AA58" i="4"/>
  <c r="P129" i="1"/>
  <c r="AF45" i="4"/>
  <c r="AD65" i="4"/>
  <c r="Z46" i="4"/>
  <c r="X46" i="4"/>
  <c r="AA47" i="4"/>
  <c r="W4" i="4"/>
  <c r="AB37" i="4"/>
  <c r="AA57" i="4"/>
  <c r="W73" i="4"/>
  <c r="AH38" i="4"/>
  <c r="X58" i="4"/>
  <c r="W38" i="4"/>
  <c r="Z40" i="4"/>
  <c r="Y60" i="4"/>
  <c r="X40" i="4"/>
  <c r="AD62" i="4"/>
  <c r="AA43" i="4"/>
  <c r="AB45" i="4"/>
  <c r="AA65" i="4"/>
  <c r="AD66" i="4"/>
  <c r="AF47" i="4"/>
  <c r="W67" i="4"/>
  <c r="Y48" i="4"/>
  <c r="Q314" i="1"/>
  <c r="X50" i="4"/>
  <c r="Q86" i="1"/>
  <c r="Q90" i="1"/>
  <c r="O89" i="1"/>
  <c r="W114" i="4"/>
  <c r="AH37" i="4"/>
  <c r="W80" i="4"/>
  <c r="S185" i="1"/>
  <c r="S196" i="1"/>
  <c r="AA51" i="4"/>
  <c r="X165" i="4"/>
  <c r="O86" i="1"/>
  <c r="O90" i="1"/>
  <c r="Y107" i="4"/>
  <c r="Y122" i="4"/>
  <c r="X57" i="4"/>
  <c r="AI58" i="4"/>
  <c r="AF40" i="4"/>
  <c r="AD60" i="4"/>
  <c r="AA62" i="4"/>
  <c r="W45" i="4"/>
  <c r="AH67" i="4"/>
  <c r="AE68" i="4"/>
  <c r="P144" i="1"/>
  <c r="S204" i="1"/>
  <c r="S211" i="1"/>
  <c r="W12" i="4"/>
  <c r="Z37" i="4"/>
  <c r="X37" i="4"/>
  <c r="AJ58" i="4"/>
  <c r="W77" i="4"/>
  <c r="W60" i="4"/>
  <c r="X80" i="4"/>
  <c r="AG43" i="4"/>
  <c r="Z45" i="4"/>
  <c r="X45" i="4"/>
  <c r="AC67" i="4"/>
  <c r="AH48" i="4"/>
  <c r="S186" i="1"/>
  <c r="S212" i="1"/>
  <c r="Y123" i="4"/>
  <c r="O322" i="1"/>
  <c r="W37" i="4"/>
  <c r="AC58" i="4"/>
  <c r="AF43" i="4"/>
  <c r="AH45" i="4"/>
  <c r="X65" i="4"/>
  <c r="AA66" i="4"/>
  <c r="P151" i="1"/>
  <c r="Y57" i="4"/>
  <c r="AF38" i="4"/>
  <c r="AD58" i="4"/>
  <c r="AG40" i="4"/>
  <c r="AE60" i="4"/>
  <c r="AH62" i="4"/>
  <c r="W43" i="4"/>
  <c r="Y65" i="4"/>
  <c r="AH66" i="4"/>
  <c r="AI67" i="4"/>
  <c r="X153" i="4"/>
  <c r="X99" i="4"/>
  <c r="S181" i="1"/>
  <c r="S197" i="1"/>
  <c r="AA37" i="4"/>
  <c r="Z57" i="4"/>
  <c r="Y37" i="4"/>
  <c r="AG38" i="4"/>
  <c r="W58" i="4"/>
  <c r="AE58" i="4"/>
  <c r="X77" i="4"/>
  <c r="AH40" i="4"/>
  <c r="X60" i="4"/>
  <c r="W40" i="4"/>
  <c r="AI62" i="4"/>
  <c r="AC62" i="4"/>
  <c r="Z43" i="4"/>
  <c r="X43" i="4"/>
  <c r="AA45" i="4"/>
  <c r="Z65" i="4"/>
  <c r="Y45" i="4"/>
  <c r="AI66" i="4"/>
  <c r="AC66" i="4"/>
  <c r="AD67" i="4"/>
  <c r="Y68" i="4"/>
  <c r="R173" i="1"/>
  <c r="S182" i="1"/>
  <c r="S187" i="1"/>
  <c r="R188" i="1"/>
  <c r="S198" i="1"/>
  <c r="S206" i="1"/>
  <c r="S213" i="1"/>
  <c r="W50" i="4"/>
  <c r="AA50" i="4"/>
  <c r="X12" i="4"/>
  <c r="O290" i="1"/>
  <c r="Q322" i="1"/>
  <c r="P329" i="1"/>
  <c r="W51" i="4"/>
  <c r="Q290" i="1"/>
  <c r="Z38" i="4"/>
  <c r="Z60" i="4"/>
  <c r="AF42" i="4"/>
  <c r="W62" i="4"/>
  <c r="AH65" i="4"/>
  <c r="AB65" i="4"/>
  <c r="AF46" i="4"/>
  <c r="W66" i="4"/>
  <c r="AG47" i="4"/>
  <c r="X67" i="4"/>
  <c r="W47" i="4"/>
  <c r="AB48" i="4"/>
  <c r="X97" i="4"/>
  <c r="X157" i="4"/>
  <c r="S193" i="1"/>
  <c r="S200" i="1"/>
  <c r="S207" i="1"/>
  <c r="W119" i="4"/>
  <c r="X119" i="4"/>
  <c r="Y110" i="4"/>
  <c r="P328" i="1"/>
  <c r="R329" i="1"/>
  <c r="P130" i="1"/>
  <c r="Y58" i="4"/>
  <c r="X38" i="4"/>
  <c r="AA40" i="4"/>
  <c r="Y40" i="4"/>
  <c r="AI57" i="4"/>
  <c r="AC57" i="4"/>
  <c r="AA38" i="4"/>
  <c r="Z58" i="4"/>
  <c r="W7" i="4"/>
  <c r="AB40" i="4"/>
  <c r="AA60" i="4"/>
  <c r="W79" i="4"/>
  <c r="AG42" i="4"/>
  <c r="X62" i="4"/>
  <c r="W42" i="4"/>
  <c r="AI65" i="4"/>
  <c r="AC65" i="4"/>
  <c r="AG46" i="4"/>
  <c r="X66" i="4"/>
  <c r="W46" i="4"/>
  <c r="Z47" i="4"/>
  <c r="X47" i="4"/>
  <c r="X9" i="4"/>
  <c r="AB68" i="4"/>
  <c r="X82" i="4"/>
  <c r="W113" i="4"/>
  <c r="W96" i="4"/>
  <c r="Q190" i="1"/>
  <c r="S201" i="1"/>
  <c r="Z50" i="4"/>
  <c r="X51" i="4"/>
  <c r="W133" i="4"/>
  <c r="Q87" i="1"/>
  <c r="O32" i="1"/>
  <c r="O298" i="1"/>
  <c r="O321" i="1"/>
  <c r="O87" i="1"/>
  <c r="W137" i="4"/>
  <c r="Q89" i="1"/>
  <c r="X114" i="4"/>
  <c r="O289" i="1"/>
  <c r="Q321" i="1"/>
  <c r="Q323" i="1"/>
  <c r="R328" i="1"/>
  <c r="P341" i="1"/>
  <c r="W156" i="4"/>
  <c r="Y172" i="4"/>
  <c r="W154" i="4"/>
  <c r="Y109" i="4"/>
  <c r="Y121" i="4"/>
  <c r="W106" i="4"/>
  <c r="Y108" i="4"/>
  <c r="X106" i="4"/>
  <c r="Y120" i="4"/>
  <c r="AF63" i="4"/>
  <c r="U279" i="1"/>
  <c r="U283" i="1"/>
  <c r="U280" i="1"/>
  <c r="U281" i="1"/>
  <c r="S214" i="1"/>
  <c r="P180" i="1"/>
  <c r="S184" i="1"/>
  <c r="S210" i="1"/>
  <c r="S183" i="1"/>
  <c r="S191" i="1"/>
  <c r="S199" i="1"/>
  <c r="S209" i="1"/>
  <c r="S208" i="1"/>
  <c r="S180" i="1"/>
  <c r="S205" i="1"/>
  <c r="S215" i="1"/>
  <c r="O153" i="1"/>
  <c r="Q143" i="1"/>
  <c r="O152" i="1"/>
  <c r="O140" i="1"/>
  <c r="P152" i="1"/>
  <c r="P24" i="1"/>
  <c r="Q29" i="1" l="1"/>
  <c r="Q26" i="1"/>
  <c r="P30" i="1"/>
  <c r="P134" i="1"/>
  <c r="Y165" i="4"/>
  <c r="Q145" i="1"/>
  <c r="O126" i="1"/>
  <c r="O33" i="1"/>
  <c r="W26" i="4"/>
  <c r="Y28" i="4"/>
  <c r="W28" i="4"/>
  <c r="Y26" i="4"/>
  <c r="Y30" i="4"/>
  <c r="AA27" i="4"/>
  <c r="W30" i="4"/>
  <c r="W31" i="4"/>
  <c r="Y17" i="4"/>
  <c r="Y18" i="4"/>
  <c r="W136" i="4"/>
  <c r="W21" i="4"/>
  <c r="Y16" i="4"/>
  <c r="Y21" i="4"/>
  <c r="Y20" i="4"/>
  <c r="W18" i="4"/>
  <c r="W16" i="4"/>
  <c r="W20" i="4"/>
  <c r="W164" i="4"/>
  <c r="P35" i="1"/>
  <c r="Q32" i="1"/>
  <c r="X41" i="4"/>
  <c r="U278" i="1"/>
  <c r="W158" i="4"/>
  <c r="S283" i="1"/>
  <c r="X59" i="4"/>
  <c r="Y31" i="4"/>
  <c r="O128" i="1"/>
  <c r="W61" i="4"/>
  <c r="Y119" i="4"/>
  <c r="O25" i="1"/>
  <c r="X100" i="4"/>
  <c r="O142" i="1"/>
  <c r="O141" i="1"/>
  <c r="O133" i="1"/>
  <c r="Y82" i="4"/>
  <c r="AI61" i="4"/>
  <c r="X154" i="4"/>
  <c r="AF57" i="4"/>
  <c r="P126" i="1"/>
  <c r="AG41" i="4"/>
  <c r="AA61" i="4"/>
  <c r="W10" i="4"/>
  <c r="Q24" i="1"/>
  <c r="AA59" i="4"/>
  <c r="S323" i="1"/>
  <c r="W112" i="4"/>
  <c r="AI64" i="4"/>
  <c r="W81" i="4"/>
  <c r="AG50" i="4"/>
  <c r="P133" i="1"/>
  <c r="P154" i="1"/>
  <c r="Z59" i="4"/>
  <c r="X112" i="4"/>
  <c r="P353" i="1"/>
  <c r="Q88" i="1"/>
  <c r="S87" i="1"/>
  <c r="AI59" i="4"/>
  <c r="AG67" i="4"/>
  <c r="X39" i="4"/>
  <c r="AC43" i="4"/>
  <c r="AA64" i="4"/>
  <c r="Y7" i="4"/>
  <c r="W6" i="4"/>
  <c r="AC64" i="4"/>
  <c r="AD37" i="4"/>
  <c r="AC68" i="4"/>
  <c r="W41" i="4"/>
  <c r="Z44" i="4"/>
  <c r="AD38" i="4"/>
  <c r="Y5" i="4"/>
  <c r="W39" i="4"/>
  <c r="AI68" i="4"/>
  <c r="AA44" i="4"/>
  <c r="Z64" i="4"/>
  <c r="AH59" i="4"/>
  <c r="AA68" i="4"/>
  <c r="Y4" i="4"/>
  <c r="AG60" i="4"/>
  <c r="AG65" i="4"/>
  <c r="AD43" i="4"/>
  <c r="AD64" i="4"/>
  <c r="AA39" i="4"/>
  <c r="X158" i="4"/>
  <c r="Z48" i="4"/>
  <c r="X48" i="4"/>
  <c r="W48" i="4"/>
  <c r="AF44" i="4"/>
  <c r="AF67" i="4"/>
  <c r="AF41" i="4"/>
  <c r="S90" i="1"/>
  <c r="X10" i="4"/>
  <c r="X8" i="4"/>
  <c r="AD68" i="4"/>
  <c r="W64" i="4"/>
  <c r="X44" i="4"/>
  <c r="S290" i="1"/>
  <c r="W44" i="4"/>
  <c r="AF39" i="4"/>
  <c r="AD61" i="4"/>
  <c r="AH64" i="4"/>
  <c r="AA48" i="4"/>
  <c r="X84" i="4"/>
  <c r="AF58" i="4"/>
  <c r="S190" i="1"/>
  <c r="AD45" i="4"/>
  <c r="AG66" i="4"/>
  <c r="X115" i="4"/>
  <c r="Z41" i="4"/>
  <c r="AD59" i="4"/>
  <c r="W78" i="4"/>
  <c r="AC38" i="4"/>
  <c r="AC59" i="4"/>
  <c r="AD42" i="4"/>
  <c r="AC37" i="4"/>
  <c r="Q144" i="1"/>
  <c r="AF62" i="4"/>
  <c r="W84" i="4"/>
  <c r="Y113" i="4"/>
  <c r="AC40" i="4"/>
  <c r="AH61" i="4"/>
  <c r="AD47" i="4"/>
  <c r="AF66" i="4"/>
  <c r="AH68" i="4"/>
  <c r="AF60" i="4"/>
  <c r="W143" i="4"/>
  <c r="X137" i="4"/>
  <c r="S321" i="1"/>
  <c r="AC46" i="4"/>
  <c r="AG51" i="4"/>
  <c r="AB50" i="4"/>
  <c r="X171" i="4"/>
  <c r="O300" i="1"/>
  <c r="X133" i="4"/>
  <c r="Y9" i="4"/>
  <c r="AG57" i="4"/>
  <c r="P327" i="1"/>
  <c r="O150" i="1"/>
  <c r="O88" i="1"/>
  <c r="O320" i="1"/>
  <c r="Q320" i="1"/>
  <c r="O35" i="1"/>
  <c r="W8" i="4"/>
  <c r="O304" i="1"/>
  <c r="Q313" i="1"/>
  <c r="W146" i="4"/>
  <c r="AF51" i="4"/>
  <c r="X146" i="4"/>
  <c r="W115" i="4"/>
  <c r="O308" i="1"/>
  <c r="AF48" i="4"/>
  <c r="AC45" i="4"/>
  <c r="Q292" i="1"/>
  <c r="O314" i="1"/>
  <c r="X143" i="4"/>
  <c r="Q288" i="1"/>
  <c r="O312" i="1"/>
  <c r="O292" i="1"/>
  <c r="Z61" i="4"/>
  <c r="P140" i="1"/>
  <c r="W132" i="4"/>
  <c r="AD40" i="4"/>
  <c r="X68" i="4"/>
  <c r="X64" i="4"/>
  <c r="AG58" i="4"/>
  <c r="P141" i="1"/>
  <c r="W142" i="4"/>
  <c r="S289" i="1"/>
  <c r="Y114" i="4"/>
  <c r="X164" i="4"/>
  <c r="AF65" i="4"/>
  <c r="Y50" i="4"/>
  <c r="AF50" i="4"/>
  <c r="Z68" i="4"/>
  <c r="AG62" i="4"/>
  <c r="W171" i="4"/>
  <c r="O134" i="1"/>
  <c r="W68" i="4"/>
  <c r="P33" i="1"/>
  <c r="Q308" i="1"/>
  <c r="P128" i="1"/>
  <c r="AC47" i="4"/>
  <c r="O313" i="1"/>
  <c r="X61" i="4"/>
  <c r="Z39" i="4"/>
  <c r="S86" i="1"/>
  <c r="O296" i="1"/>
  <c r="AC61" i="4"/>
  <c r="X6" i="4"/>
  <c r="Q296" i="1"/>
  <c r="X156" i="4"/>
  <c r="Q306" i="1"/>
  <c r="S89" i="1"/>
  <c r="AD46" i="4"/>
  <c r="X98" i="4"/>
  <c r="Q305" i="1"/>
  <c r="X136" i="4"/>
  <c r="W134" i="4"/>
  <c r="X134" i="4"/>
  <c r="X79" i="4"/>
  <c r="AG39" i="4"/>
  <c r="X147" i="4"/>
  <c r="AA41" i="4"/>
  <c r="AC42" i="4"/>
  <c r="S322" i="1"/>
  <c r="X132" i="4"/>
  <c r="R327" i="1"/>
  <c r="Q298" i="1"/>
  <c r="P142" i="1"/>
  <c r="P150" i="1"/>
  <c r="O288" i="1"/>
  <c r="Q304" i="1"/>
  <c r="AG48" i="4"/>
  <c r="AG44" i="4"/>
  <c r="W59" i="4"/>
  <c r="X96" i="4"/>
  <c r="Q297" i="1"/>
  <c r="O341" i="1"/>
  <c r="Y106" i="4"/>
  <c r="Y73" i="4"/>
  <c r="X78" i="4"/>
  <c r="Y76" i="4"/>
  <c r="P25" i="1"/>
  <c r="O30" i="1" l="1"/>
  <c r="P28" i="1"/>
  <c r="P31" i="1"/>
  <c r="O28" i="1"/>
  <c r="Q154" i="1"/>
  <c r="X49" i="4"/>
  <c r="Q126" i="1"/>
  <c r="O146" i="1"/>
  <c r="Q140" i="1"/>
  <c r="S314" i="1"/>
  <c r="P194" i="1"/>
  <c r="AA30" i="4"/>
  <c r="AA28" i="4"/>
  <c r="W29" i="4"/>
  <c r="Y144" i="4"/>
  <c r="X144" i="4"/>
  <c r="Y29" i="4"/>
  <c r="AA26" i="4"/>
  <c r="AA16" i="4"/>
  <c r="AA17" i="4"/>
  <c r="AA18" i="4"/>
  <c r="Y19" i="4"/>
  <c r="AA20" i="4"/>
  <c r="AC69" i="4"/>
  <c r="P190" i="1"/>
  <c r="P205" i="1"/>
  <c r="O132" i="1"/>
  <c r="W19" i="4"/>
  <c r="X174" i="4"/>
  <c r="Q335" i="1"/>
  <c r="Q336" i="1"/>
  <c r="Q334" i="1"/>
  <c r="Q338" i="1"/>
  <c r="Q33" i="1"/>
  <c r="O34" i="1"/>
  <c r="Q316" i="1"/>
  <c r="AA31" i="4"/>
  <c r="AA69" i="4"/>
  <c r="Q133" i="1"/>
  <c r="Y132" i="4"/>
  <c r="Y134" i="4"/>
  <c r="AH50" i="4"/>
  <c r="Q35" i="1"/>
  <c r="AI69" i="4"/>
  <c r="Q25" i="1"/>
  <c r="W49" i="4"/>
  <c r="AD69" i="4"/>
  <c r="AF68" i="4"/>
  <c r="R194" i="1"/>
  <c r="Z49" i="4"/>
  <c r="P306" i="1"/>
  <c r="Q142" i="1"/>
  <c r="S88" i="1"/>
  <c r="S300" i="1"/>
  <c r="AA49" i="4"/>
  <c r="AG64" i="4"/>
  <c r="Y136" i="4"/>
  <c r="AC44" i="4"/>
  <c r="AF64" i="4"/>
  <c r="Q134" i="1"/>
  <c r="AD48" i="4"/>
  <c r="AD44" i="4"/>
  <c r="O127" i="1"/>
  <c r="AH69" i="4"/>
  <c r="AG68" i="4"/>
  <c r="AC48" i="4"/>
  <c r="Y143" i="4"/>
  <c r="Y146" i="4"/>
  <c r="R190" i="1"/>
  <c r="O91" i="1"/>
  <c r="R205" i="1"/>
  <c r="X145" i="4"/>
  <c r="O347" i="1"/>
  <c r="P288" i="1"/>
  <c r="X81" i="4"/>
  <c r="Y79" i="4"/>
  <c r="R298" i="1"/>
  <c r="Q299" i="1"/>
  <c r="R296" i="1"/>
  <c r="S296" i="1"/>
  <c r="Z69" i="4"/>
  <c r="O307" i="1"/>
  <c r="S313" i="1"/>
  <c r="O299" i="1"/>
  <c r="O350" i="1"/>
  <c r="S298" i="1"/>
  <c r="S305" i="1"/>
  <c r="R305" i="1"/>
  <c r="X69" i="4"/>
  <c r="P314" i="1"/>
  <c r="P312" i="1"/>
  <c r="P146" i="1"/>
  <c r="AF49" i="4"/>
  <c r="X135" i="4"/>
  <c r="W135" i="4"/>
  <c r="Q312" i="1"/>
  <c r="O135" i="1"/>
  <c r="Q141" i="1"/>
  <c r="O291" i="1"/>
  <c r="S292" i="1"/>
  <c r="Y171" i="4"/>
  <c r="Y142" i="4"/>
  <c r="S306" i="1"/>
  <c r="P296" i="1"/>
  <c r="P297" i="1"/>
  <c r="Q291" i="1"/>
  <c r="R288" i="1"/>
  <c r="R290" i="1"/>
  <c r="R289" i="1"/>
  <c r="S288" i="1"/>
  <c r="Q91" i="1"/>
  <c r="Y137" i="4"/>
  <c r="X142" i="4"/>
  <c r="P313" i="1"/>
  <c r="P289" i="1"/>
  <c r="S308" i="1"/>
  <c r="Q307" i="1"/>
  <c r="W69" i="4"/>
  <c r="W144" i="4"/>
  <c r="Y133" i="4"/>
  <c r="O330" i="1"/>
  <c r="Q150" i="1"/>
  <c r="U277" i="1"/>
  <c r="Y164" i="4"/>
  <c r="W147" i="4"/>
  <c r="P304" i="1"/>
  <c r="P305" i="1"/>
  <c r="P298" i="1"/>
  <c r="P290" i="1"/>
  <c r="S297" i="1"/>
  <c r="R297" i="1"/>
  <c r="AG49" i="4"/>
  <c r="R306" i="1"/>
  <c r="S304" i="1"/>
  <c r="R304" i="1"/>
  <c r="X138" i="4"/>
  <c r="O316" i="1"/>
  <c r="U284" i="1"/>
  <c r="P132" i="1"/>
  <c r="Q128" i="1"/>
  <c r="P34" i="1"/>
  <c r="Y147" i="4"/>
  <c r="S320" i="1"/>
  <c r="P347" i="1"/>
  <c r="O342" i="1"/>
  <c r="P342" i="1"/>
  <c r="O353" i="1"/>
  <c r="Q30" i="1" l="1"/>
  <c r="O31" i="1"/>
  <c r="Q28" i="1"/>
  <c r="P27" i="1"/>
  <c r="O27" i="1"/>
  <c r="Q146" i="1"/>
  <c r="AA29" i="4"/>
  <c r="Y145" i="4"/>
  <c r="Y148" i="4"/>
  <c r="W32" i="4"/>
  <c r="X148" i="4"/>
  <c r="AA19" i="4"/>
  <c r="Y22" i="4"/>
  <c r="W167" i="4"/>
  <c r="W22" i="4"/>
  <c r="X159" i="4"/>
  <c r="Q337" i="1"/>
  <c r="P135" i="1"/>
  <c r="X173" i="4"/>
  <c r="X167" i="4"/>
  <c r="Y32" i="4"/>
  <c r="W174" i="4"/>
  <c r="P86" i="1"/>
  <c r="Q34" i="1"/>
  <c r="X22" i="4"/>
  <c r="Z21" i="4"/>
  <c r="X32" i="4"/>
  <c r="X28" i="4"/>
  <c r="X30" i="4"/>
  <c r="P87" i="1"/>
  <c r="P90" i="1"/>
  <c r="P89" i="1"/>
  <c r="P88" i="1"/>
  <c r="O351" i="1"/>
  <c r="O315" i="1"/>
  <c r="P127" i="1"/>
  <c r="S316" i="1"/>
  <c r="R314" i="1"/>
  <c r="S312" i="1"/>
  <c r="R312" i="1"/>
  <c r="Y135" i="4"/>
  <c r="W138" i="4"/>
  <c r="W148" i="4"/>
  <c r="Q329" i="1"/>
  <c r="R313" i="1"/>
  <c r="W145" i="4"/>
  <c r="S223" i="1"/>
  <c r="R86" i="1"/>
  <c r="S91" i="1"/>
  <c r="R87" i="1"/>
  <c r="R90" i="1"/>
  <c r="R88" i="1"/>
  <c r="R89" i="1"/>
  <c r="Q249" i="1"/>
  <c r="O249" i="1"/>
  <c r="T249" i="1"/>
  <c r="R249" i="1"/>
  <c r="P249" i="1"/>
  <c r="O336" i="1"/>
  <c r="O335" i="1"/>
  <c r="O338" i="1"/>
  <c r="O334" i="1"/>
  <c r="P350" i="1"/>
  <c r="P351" i="1"/>
  <c r="P343" i="1"/>
  <c r="P349" i="1"/>
  <c r="P348" i="1"/>
  <c r="P345" i="1"/>
  <c r="O343" i="1"/>
  <c r="O345" i="1"/>
  <c r="O349" i="1"/>
  <c r="O348" i="1"/>
  <c r="Q31" i="1" l="1"/>
  <c r="Q27" i="1"/>
  <c r="Z17" i="4"/>
  <c r="X125" i="4"/>
  <c r="Z20" i="4"/>
  <c r="X19" i="4"/>
  <c r="Z16" i="4"/>
  <c r="Y174" i="4"/>
  <c r="Z19" i="4"/>
  <c r="X126" i="4"/>
  <c r="X26" i="4"/>
  <c r="Z22" i="4"/>
  <c r="X31" i="4"/>
  <c r="X27" i="4"/>
  <c r="Z18" i="4"/>
  <c r="X29" i="4"/>
  <c r="AA32" i="4"/>
  <c r="AA22" i="4"/>
  <c r="X21" i="4"/>
  <c r="X20" i="4"/>
  <c r="X18" i="4"/>
  <c r="W166" i="4"/>
  <c r="X16" i="4"/>
  <c r="X17" i="4"/>
  <c r="Y159" i="4"/>
  <c r="X166" i="4"/>
  <c r="Z28" i="4"/>
  <c r="Z29" i="4"/>
  <c r="Z32" i="4"/>
  <c r="Z31" i="4"/>
  <c r="Z27" i="4"/>
  <c r="Z30" i="4"/>
  <c r="Z26" i="4"/>
  <c r="X11" i="4"/>
  <c r="Y167" i="4"/>
  <c r="W159" i="4"/>
  <c r="W173" i="4"/>
  <c r="S334" i="1"/>
  <c r="W11" i="4"/>
  <c r="O337" i="1"/>
  <c r="W125" i="4"/>
  <c r="W126" i="4"/>
  <c r="Y138" i="4"/>
  <c r="S335" i="1"/>
  <c r="X127" i="4"/>
  <c r="S221" i="1"/>
  <c r="S224" i="1"/>
  <c r="S336" i="1"/>
  <c r="X101" i="4"/>
  <c r="S222" i="1"/>
  <c r="R223" i="1"/>
  <c r="O346" i="1"/>
  <c r="P346" i="1"/>
  <c r="O344" i="1"/>
  <c r="P344" i="1"/>
  <c r="Y166" i="4" l="1"/>
  <c r="Q327" i="1"/>
  <c r="Y173" i="4"/>
  <c r="O329" i="1"/>
  <c r="Y126" i="4"/>
  <c r="R224" i="1"/>
  <c r="R221" i="1"/>
  <c r="W127" i="4"/>
  <c r="Q328" i="1"/>
  <c r="O327" i="1"/>
  <c r="Y11" i="4"/>
  <c r="S225" i="1"/>
  <c r="R222" i="1"/>
  <c r="W101" i="4"/>
  <c r="Q223" i="1"/>
  <c r="Q315" i="1"/>
  <c r="Y125" i="4"/>
  <c r="S337" i="1"/>
  <c r="S329" i="1" l="1"/>
  <c r="O328" i="1"/>
  <c r="Q224" i="1"/>
  <c r="R225" i="1"/>
  <c r="Q221" i="1"/>
  <c r="Q222" i="1"/>
  <c r="P223" i="1"/>
  <c r="Y101" i="4"/>
  <c r="O223" i="1"/>
  <c r="S327" i="1"/>
  <c r="S328" i="1" l="1"/>
  <c r="P224" i="1"/>
  <c r="P221" i="1"/>
  <c r="Q225" i="1"/>
  <c r="P222" i="1"/>
  <c r="O221" i="1"/>
  <c r="O222" i="1"/>
  <c r="O224" i="1"/>
  <c r="O225" i="1" l="1"/>
  <c r="P225" i="1"/>
  <c r="Q330" i="1" l="1"/>
  <c r="S330" i="1" l="1"/>
  <c r="O279" i="1" l="1"/>
  <c r="O278" i="1"/>
  <c r="P280" i="1"/>
  <c r="P278" i="1"/>
  <c r="O280" i="1"/>
  <c r="P279" i="1"/>
  <c r="O283" i="1" l="1"/>
  <c r="Q279" i="1"/>
  <c r="Q278" i="1"/>
  <c r="S280" i="1"/>
  <c r="O282" i="1"/>
  <c r="P277" i="1"/>
  <c r="R278" i="1"/>
  <c r="S279" i="1"/>
  <c r="R280" i="1"/>
  <c r="P281" i="1"/>
  <c r="R279" i="1"/>
  <c r="O277" i="1"/>
  <c r="S278" i="1"/>
  <c r="O281" i="1"/>
  <c r="P282" i="1"/>
  <c r="Q280" i="1"/>
  <c r="R283" i="1" l="1"/>
  <c r="S277" i="1"/>
  <c r="Q277" i="1"/>
  <c r="P284" i="1"/>
  <c r="T280" i="1"/>
  <c r="R281" i="1"/>
  <c r="S281" i="1"/>
  <c r="T279" i="1"/>
  <c r="O284" i="1"/>
  <c r="R282" i="1"/>
  <c r="T278" i="1"/>
  <c r="Q282" i="1"/>
  <c r="R277" i="1"/>
  <c r="Q281" i="1"/>
  <c r="Q283" i="1"/>
  <c r="S282" i="1"/>
  <c r="Q284" i="1" l="1"/>
  <c r="T281" i="1"/>
  <c r="T283" i="1"/>
  <c r="T282" i="1"/>
  <c r="T277" i="1"/>
  <c r="S284" i="1"/>
  <c r="R284" i="1"/>
  <c r="T284" i="1" l="1"/>
  <c r="T41" i="1" l="1"/>
  <c r="O41" i="1" l="1"/>
  <c r="U41" i="1"/>
  <c r="P41" i="1" l="1"/>
  <c r="U43" i="1" l="1"/>
  <c r="T43" i="1" l="1"/>
  <c r="T44" i="1" l="1"/>
  <c r="S43" i="1"/>
  <c r="V44" i="1"/>
  <c r="V43" i="1"/>
  <c r="U46" i="1"/>
  <c r="U44" i="1"/>
  <c r="U42" i="1"/>
  <c r="T42" i="1"/>
  <c r="U48" i="1"/>
  <c r="T48" i="1"/>
  <c r="R43" i="1" l="1"/>
  <c r="V42" i="1"/>
  <c r="R42" i="1" l="1"/>
  <c r="U45" i="1"/>
  <c r="S42" i="1"/>
  <c r="R48" i="1"/>
  <c r="S48" i="1"/>
  <c r="T45" i="1"/>
  <c r="V45" i="1" l="1"/>
  <c r="T46" i="1"/>
  <c r="V46" i="1"/>
  <c r="U47" i="1"/>
  <c r="V48" i="1" l="1"/>
  <c r="R45" i="1"/>
  <c r="T47" i="1"/>
  <c r="V47" i="1" l="1"/>
  <c r="S47" i="1"/>
  <c r="R47" i="1" l="1"/>
</calcChain>
</file>

<file path=xl/sharedStrings.xml><?xml version="1.0" encoding="utf-8"?>
<sst xmlns="http://schemas.openxmlformats.org/spreadsheetml/2006/main" count="1222" uniqueCount="507">
  <si>
    <t>Grupo ACS</t>
  </si>
  <si>
    <t>Millones de Euros</t>
  </si>
  <si>
    <t>HOCHTIEF AG</t>
  </si>
  <si>
    <t>Key operating &amp; financial figures</t>
  </si>
  <si>
    <t>Cuenta de Resultados Consolidada</t>
  </si>
  <si>
    <t>Income statement</t>
  </si>
  <si>
    <t>Ventas por Áreas Geográficas</t>
  </si>
  <si>
    <t>Cartera por Áreas Geográficas</t>
  </si>
  <si>
    <t>Asia Pacific</t>
  </si>
  <si>
    <t>Construcción</t>
  </si>
  <si>
    <t>Servicios Industriales</t>
  </si>
  <si>
    <t>Medio Ambiente</t>
  </si>
  <si>
    <t>Industrial Services</t>
  </si>
  <si>
    <t>Operating Results</t>
  </si>
  <si>
    <t>Endeudamiento Neto (€ mn)</t>
  </si>
  <si>
    <t>Desglose de Inversiones</t>
  </si>
  <si>
    <t>Investments</t>
  </si>
  <si>
    <t>Sales per geographical areas</t>
  </si>
  <si>
    <t>Backlog per geographical areas</t>
  </si>
  <si>
    <t>HOCHTIEF</t>
  </si>
  <si>
    <t>Principales magnitudes operativas y financieras</t>
  </si>
  <si>
    <t>Consolidated Income Statement</t>
  </si>
  <si>
    <t>Detalle Principales Magnitudes Operativas</t>
  </si>
  <si>
    <t>Var.</t>
  </si>
  <si>
    <t>Main figures details</t>
  </si>
  <si>
    <t>Corporación</t>
  </si>
  <si>
    <t>Desglose de Beneficio Neto</t>
  </si>
  <si>
    <t>Asia Pacífico</t>
  </si>
  <si>
    <t>Ajustes</t>
  </si>
  <si>
    <t>Total</t>
  </si>
  <si>
    <t>Euro million</t>
  </si>
  <si>
    <t>América</t>
  </si>
  <si>
    <t>Europa</t>
  </si>
  <si>
    <t>Cartera por Actividad</t>
  </si>
  <si>
    <t>Net Debt (€ mn)</t>
  </si>
  <si>
    <t>Services</t>
  </si>
  <si>
    <t>Servicios</t>
  </si>
  <si>
    <t xml:space="preserve">Principales magnitudes </t>
  </si>
  <si>
    <t xml:space="preserve">Key operating </t>
  </si>
  <si>
    <t>Ventas por Países</t>
  </si>
  <si>
    <t>%</t>
  </si>
  <si>
    <t>Infra-estructuras</t>
  </si>
  <si>
    <t>Patrimonio Neto</t>
  </si>
  <si>
    <t xml:space="preserve">Corporación </t>
  </si>
  <si>
    <t>Net Cash Flow</t>
  </si>
  <si>
    <t xml:space="preserve"> </t>
  </si>
  <si>
    <t>6M19</t>
  </si>
  <si>
    <t>6M20</t>
  </si>
  <si>
    <t>TOTAL</t>
  </si>
  <si>
    <t xml:space="preserve">HOT </t>
  </si>
  <si>
    <t>ACS exHOT</t>
  </si>
  <si>
    <t>GRUPO ACS</t>
  </si>
  <si>
    <t>Var. Operativo</t>
  </si>
  <si>
    <t>Operative Var.</t>
  </si>
  <si>
    <t>Reportado</t>
  </si>
  <si>
    <t>Operativo*</t>
  </si>
  <si>
    <t>Reported</t>
  </si>
  <si>
    <t>Operative*</t>
  </si>
  <si>
    <t>Turnover</t>
  </si>
  <si>
    <t>Backlog</t>
  </si>
  <si>
    <t>Months</t>
  </si>
  <si>
    <t xml:space="preserve">Margin </t>
  </si>
  <si>
    <t>Attributable Net Profit</t>
  </si>
  <si>
    <t>EPS</t>
  </si>
  <si>
    <t>Net Investments</t>
  </si>
  <si>
    <t>Disposals</t>
  </si>
  <si>
    <t>Total Net (Debt)/Cash</t>
  </si>
  <si>
    <t>Businesses' Net (Debt)/Cash</t>
  </si>
  <si>
    <t>Project Financing</t>
  </si>
  <si>
    <t>EBITDA (1)</t>
  </si>
  <si>
    <t>EBIT (1)</t>
  </si>
  <si>
    <t>Euro Million</t>
  </si>
  <si>
    <t>Desglose del Beneficio Neto</t>
  </si>
  <si>
    <t>Resultado Ordinario</t>
  </si>
  <si>
    <t>Resultado Reportado</t>
  </si>
  <si>
    <t xml:space="preserve"> Euro Million</t>
  </si>
  <si>
    <t>Millones de euros</t>
  </si>
  <si>
    <t>Ventas</t>
  </si>
  <si>
    <t>Cartera</t>
  </si>
  <si>
    <t>Meses</t>
  </si>
  <si>
    <t xml:space="preserve">Margen </t>
  </si>
  <si>
    <t>Bº Neto Atribuible</t>
  </si>
  <si>
    <t>BPA</t>
  </si>
  <si>
    <t>Inversiones Netas</t>
  </si>
  <si>
    <t>Inversiones</t>
  </si>
  <si>
    <t>Desinversiones</t>
  </si>
  <si>
    <t>(Deuda)/Caja Neta total</t>
  </si>
  <si>
    <t>(Deuda)/Caja Neta de los Negocios</t>
  </si>
  <si>
    <t>Financiación de Proyectos</t>
  </si>
  <si>
    <t>Directa</t>
  </si>
  <si>
    <t>Proporcional(1)</t>
  </si>
  <si>
    <t>Producción</t>
  </si>
  <si>
    <t>EBITDA</t>
  </si>
  <si>
    <t>Directo</t>
  </si>
  <si>
    <t>Puesta en Equivalencia Operativa (2)</t>
  </si>
  <si>
    <t>EBIT</t>
  </si>
  <si>
    <t>(1): Participación proporcional de las entidades operativas conjuntas (JV) y proyectos no consolidados globalmente en el Grupo</t>
  </si>
  <si>
    <t>(2): Incluye la contribución de Abertis</t>
  </si>
  <si>
    <t>Direct</t>
  </si>
  <si>
    <t>Proportional(1)</t>
  </si>
  <si>
    <t>Work Done</t>
  </si>
  <si>
    <t>Operating equity method results(2)</t>
  </si>
  <si>
    <t>(1): Refers to the proportional stake of the operating Joint Ventures and projects not fully consolidated in the Group</t>
  </si>
  <si>
    <t>(2): Includes Abertis’ contribution</t>
  </si>
  <si>
    <t>Net Profit breakdown</t>
  </si>
  <si>
    <t>Infrastructures</t>
  </si>
  <si>
    <t>Construction</t>
  </si>
  <si>
    <t>n.a.</t>
  </si>
  <si>
    <t>Concessions (1)</t>
  </si>
  <si>
    <t xml:space="preserve">Services </t>
  </si>
  <si>
    <t>Corporation</t>
  </si>
  <si>
    <t>TOTAL Net Profit</t>
  </si>
  <si>
    <t>Abertis contribution</t>
  </si>
  <si>
    <t>Net Profit ex Abertis</t>
  </si>
  <si>
    <t>Infraestructuras</t>
  </si>
  <si>
    <t>Concesiones (1)</t>
  </si>
  <si>
    <t>Beneficio Neto TOTAL</t>
  </si>
  <si>
    <t>Contribución de Abertis</t>
  </si>
  <si>
    <t>Beneficio Neto ex Abertis</t>
  </si>
  <si>
    <t>Importe Neto Cifra de Negocios</t>
  </si>
  <si>
    <t>Otros ingresos</t>
  </si>
  <si>
    <t>Total Ingresos</t>
  </si>
  <si>
    <t>Gastos de explotación</t>
  </si>
  <si>
    <t>Gastos de personal</t>
  </si>
  <si>
    <t>Resultado por Puesta en Equivalencia Operativa*</t>
  </si>
  <si>
    <t>Beneficio Bruto de Explotación (EBITDA)</t>
  </si>
  <si>
    <t>Dotación a amortizaciones</t>
  </si>
  <si>
    <t>Provisiones de circulante</t>
  </si>
  <si>
    <t>n.a</t>
  </si>
  <si>
    <t>Beneficio Ordinario de Explotación (EBIT)</t>
  </si>
  <si>
    <t>Deterioro y Rdo. por enajenación inmovilizado</t>
  </si>
  <si>
    <t>Otros resultados</t>
  </si>
  <si>
    <t>Beneficio Neto de Explotación</t>
  </si>
  <si>
    <t>Ingresos Financieros</t>
  </si>
  <si>
    <t>Gastos Financieros</t>
  </si>
  <si>
    <t>Resultado Financiero Ordinario</t>
  </si>
  <si>
    <t>Diferencias de Cambio</t>
  </si>
  <si>
    <t>Variación valor razonable en inst. financieros</t>
  </si>
  <si>
    <t>Deterioro y Rdo. por enajenación inst. financieros</t>
  </si>
  <si>
    <t>Resultado Financiero Neto</t>
  </si>
  <si>
    <t>Resultado por Puesta en Equivalencia No Operativa*</t>
  </si>
  <si>
    <t>BAI Operaciones Continuadas</t>
  </si>
  <si>
    <t>Impuesto sobre Sociedades</t>
  </si>
  <si>
    <t>BDI Operaciones Continuadas</t>
  </si>
  <si>
    <t>BDI Actividades Interrumpidas</t>
  </si>
  <si>
    <t>Beneficio del Ejercicio</t>
  </si>
  <si>
    <t>Intereses Minoritarios</t>
  </si>
  <si>
    <t>Beneficio Atribuible a la Sociedad Dominante</t>
  </si>
  <si>
    <t>Net Sales</t>
  </si>
  <si>
    <t>Other revenues</t>
  </si>
  <si>
    <t>Total Income</t>
  </si>
  <si>
    <t>Operating expenses</t>
  </si>
  <si>
    <t>Personnel expenses</t>
  </si>
  <si>
    <t>Operating Results from Equity Method*</t>
  </si>
  <si>
    <t>Operating Cash Flow (EBITDA)</t>
  </si>
  <si>
    <t>Fixed assets depreciation</t>
  </si>
  <si>
    <t>Current assets provisions</t>
  </si>
  <si>
    <t>Ordinary Operating Profit (EBIT)</t>
  </si>
  <si>
    <t>Impairment &amp; gains on fixed assets</t>
  </si>
  <si>
    <t>Other operating results</t>
  </si>
  <si>
    <t>Operating Profit</t>
  </si>
  <si>
    <t>Financial income</t>
  </si>
  <si>
    <t>Financial expenses</t>
  </si>
  <si>
    <t>Ordinary Financial Result</t>
  </si>
  <si>
    <t>Foreign exchange results</t>
  </si>
  <si>
    <t>Changes in fair value for financial instruments</t>
  </si>
  <si>
    <t>Impairment &amp; gains on financial instruments</t>
  </si>
  <si>
    <t>Net Financial Result</t>
  </si>
  <si>
    <t>Non Operating Results from Equity Method*</t>
  </si>
  <si>
    <t>PBT of continued operations</t>
  </si>
  <si>
    <t>Corporate income tax</t>
  </si>
  <si>
    <t>Net profit of continued operations</t>
  </si>
  <si>
    <t>Profit after taxes of the discontinued operations</t>
  </si>
  <si>
    <t xml:space="preserve">Consolidated Result </t>
  </si>
  <si>
    <t>Minority interest</t>
  </si>
  <si>
    <t>Net Profit Attributable to the Parent Company</t>
  </si>
  <si>
    <t>Resultados de Explotación</t>
  </si>
  <si>
    <t>Bº Bruto de Explotación (EBITDA)</t>
  </si>
  <si>
    <t>Margen EBITDA</t>
  </si>
  <si>
    <t>Bº de Explotación (EBIT)</t>
  </si>
  <si>
    <t>Margen EBIT</t>
  </si>
  <si>
    <t>Resultados financieros</t>
  </si>
  <si>
    <t>EBITDA Margin</t>
  </si>
  <si>
    <t>Depreciation</t>
  </si>
  <si>
    <t>EBIT Margin</t>
  </si>
  <si>
    <t>Financial Results</t>
  </si>
  <si>
    <t>Sales per Geographical Areas</t>
  </si>
  <si>
    <t>América del Norte</t>
  </si>
  <si>
    <t>América del Sur</t>
  </si>
  <si>
    <t>África</t>
  </si>
  <si>
    <t>EE.UU</t>
  </si>
  <si>
    <t>Australia</t>
  </si>
  <si>
    <t>España</t>
  </si>
  <si>
    <t>Canadá</t>
  </si>
  <si>
    <t>Alemania</t>
  </si>
  <si>
    <t>Resto del mundo</t>
  </si>
  <si>
    <t>Cartera por Países</t>
  </si>
  <si>
    <t>México</t>
  </si>
  <si>
    <t>Europe</t>
  </si>
  <si>
    <t>North America</t>
  </si>
  <si>
    <t>South America</t>
  </si>
  <si>
    <t>Africa</t>
  </si>
  <si>
    <t>Sales per Countries</t>
  </si>
  <si>
    <t>USA</t>
  </si>
  <si>
    <t>Spain</t>
  </si>
  <si>
    <t>Canada</t>
  </si>
  <si>
    <t>Germany</t>
  </si>
  <si>
    <t>RoW</t>
  </si>
  <si>
    <t>Backlog per Geographical Areas</t>
  </si>
  <si>
    <t>Backlog by countries</t>
  </si>
  <si>
    <t>Mexico</t>
  </si>
  <si>
    <t>Balance de Situación Consolidado</t>
  </si>
  <si>
    <t>Consolidated balance sheet</t>
  </si>
  <si>
    <t>ACTIVO NO CORRIENTE</t>
  </si>
  <si>
    <t>Inmovilizado intangible</t>
  </si>
  <si>
    <t>Inmovilizado material</t>
  </si>
  <si>
    <t>Inversiones por puesta en equivalencia</t>
  </si>
  <si>
    <t xml:space="preserve">Activos financieros no corrientes </t>
  </si>
  <si>
    <t>Deudores por instrumentos financieros</t>
  </si>
  <si>
    <t xml:space="preserve">Activos por impuesto diferido </t>
  </si>
  <si>
    <t>ACTIVO CORRIENTE</t>
  </si>
  <si>
    <t>Activos No Corrientes Mantenidos para la Venta</t>
  </si>
  <si>
    <t>Existencias</t>
  </si>
  <si>
    <t xml:space="preserve">Deudores comerciales y otras cuentas a cobrar </t>
  </si>
  <si>
    <t>Otros activos financieros corrientes</t>
  </si>
  <si>
    <t>Otros activos corrientes</t>
  </si>
  <si>
    <t>Efectivo y otros activos líquidos equivalentes</t>
  </si>
  <si>
    <t>TOTAL ACTIVO</t>
  </si>
  <si>
    <t>Fondos Propios</t>
  </si>
  <si>
    <t>Ajustes por Cambios de Valor</t>
  </si>
  <si>
    <t>PASIVO NO CORRIENTE</t>
  </si>
  <si>
    <t>Subvenciones</t>
  </si>
  <si>
    <t xml:space="preserve">Provisiones no corrientes </t>
  </si>
  <si>
    <t>Pasivo Financiero a Largo Plazo</t>
  </si>
  <si>
    <t>Deudas con entidades de crédito y obligaciones</t>
  </si>
  <si>
    <t>Financiación de proyecto</t>
  </si>
  <si>
    <t>Otros Pasivos financieros</t>
  </si>
  <si>
    <t>Pasivos por arrendamiento no corriente</t>
  </si>
  <si>
    <t>Acreedores por instrumentos financieros</t>
  </si>
  <si>
    <t>Pasivos por impuesto diferido</t>
  </si>
  <si>
    <t>Otros pasivos no corrientes</t>
  </si>
  <si>
    <t>PASIVO CORRIENTE</t>
  </si>
  <si>
    <t>Pasivos vinculados a AMV</t>
  </si>
  <si>
    <t xml:space="preserve">Provisiones corrientes </t>
  </si>
  <si>
    <t>Pasivos financieros corrientes</t>
  </si>
  <si>
    <t>Pasivos por arrendamiento corriente</t>
  </si>
  <si>
    <t xml:space="preserve">Acreedores comerciales y otras cuentas a pagar </t>
  </si>
  <si>
    <t>Otros pasivos corrientes</t>
  </si>
  <si>
    <t>Pasivos financieros relacionados con BICC</t>
  </si>
  <si>
    <t>TOTAL PASIVO Y PATRIMONIO NETO</t>
  </si>
  <si>
    <t>FIXED and NON-CURRENT ASSETS</t>
  </si>
  <si>
    <t>Intangible Fixed Assets</t>
  </si>
  <si>
    <t>Tangible Fixed Assets</t>
  </si>
  <si>
    <t>Equity Method Investments</t>
  </si>
  <si>
    <t>Non current financial assets</t>
  </si>
  <si>
    <t>Financial instrument debtors</t>
  </si>
  <si>
    <t>Deferred Taxes Assets</t>
  </si>
  <si>
    <t>CURRENT ASSETS</t>
  </si>
  <si>
    <t>Non Current Assets Held for Sale</t>
  </si>
  <si>
    <t>Inventories</t>
  </si>
  <si>
    <t>Accounts receivables</t>
  </si>
  <si>
    <t>Other current financial assets</t>
  </si>
  <si>
    <t>Other Short Term Assets</t>
  </si>
  <si>
    <t>Cash and banks</t>
  </si>
  <si>
    <t>TOTAL ASSETS</t>
  </si>
  <si>
    <t>NET WORTH</t>
  </si>
  <si>
    <t>Equity</t>
  </si>
  <si>
    <t>Value change adjustments</t>
  </si>
  <si>
    <t>Minority Interests</t>
  </si>
  <si>
    <t>NON-CURRENT LIABILITIES</t>
  </si>
  <si>
    <t>Subsidies</t>
  </si>
  <si>
    <t>Long Term Provisions</t>
  </si>
  <si>
    <t>Long Term Financial Liabilities</t>
  </si>
  <si>
    <t>Bank loans and debt obligations</t>
  </si>
  <si>
    <t>Project Finance</t>
  </si>
  <si>
    <t>Other financial liabilities</t>
  </si>
  <si>
    <t>LT Operating Lease liabilities</t>
  </si>
  <si>
    <t>Financial Instruments Creditors</t>
  </si>
  <si>
    <t>Long term deferred tax liabilities</t>
  </si>
  <si>
    <t>Other Long Term Accrued Liabilities</t>
  </si>
  <si>
    <t>CURRENT LIABILITIES</t>
  </si>
  <si>
    <t>Liabilities from  Assets Held for Sale</t>
  </si>
  <si>
    <t>Short Term Provisions</t>
  </si>
  <si>
    <t>Short Term Financial Liabilities</t>
  </si>
  <si>
    <t>ST Operating Lease liabilities</t>
  </si>
  <si>
    <t>Trade accounts payables</t>
  </si>
  <si>
    <t>Other Short Term liabilities</t>
  </si>
  <si>
    <t>Financial Liabilities related to BICC</t>
  </si>
  <si>
    <t>TOTAL EQUITY &amp; LIABILITIES</t>
  </si>
  <si>
    <t>Evolución Fondo de Maniobra</t>
  </si>
  <si>
    <t>Working Capital evolution</t>
  </si>
  <si>
    <t>Corporación/Ajustes</t>
  </si>
  <si>
    <t>Net Worth</t>
  </si>
  <si>
    <t>Shareholders' Equity</t>
  </si>
  <si>
    <t>Adjustment s from  Value Changes</t>
  </si>
  <si>
    <t>Adjust.</t>
  </si>
  <si>
    <t>LT loans from credit entities</t>
  </si>
  <si>
    <t>ST loans from credit entities</t>
  </si>
  <si>
    <t>Debt with Credit Entities</t>
  </si>
  <si>
    <t>Bonds</t>
  </si>
  <si>
    <t>Non Recourse Financing</t>
  </si>
  <si>
    <t>Total External Gross Debt</t>
  </si>
  <si>
    <t>Net debt with Group's companies &amp; Affiliates</t>
  </si>
  <si>
    <t>Total Gross Financial Debt</t>
  </si>
  <si>
    <t xml:space="preserve">ST &amp; other financial investments </t>
  </si>
  <si>
    <t>Cash &amp; Equivalents</t>
  </si>
  <si>
    <t>Total cash and equivalents</t>
  </si>
  <si>
    <t>(NET FINANCIAL DEBT) / NET CASH POSITION</t>
  </si>
  <si>
    <t>NET FINANCIAL DEBT previous  year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</si>
  <si>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</si>
  <si>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</si>
  <si>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</si>
  <si>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</si>
  <si>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</si>
  <si>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</si>
  <si>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</si>
  <si>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Bruta empresas Grupo y Asociadas</t>
  </si>
  <si>
    <t>Total Deuda Financiera Bruta</t>
  </si>
  <si>
    <t>IFT e Imposiciones a plazo</t>
  </si>
  <si>
    <t>Efectivo y otros activos líquidos</t>
  </si>
  <si>
    <t>Total Efectivo y Activos Líquidos</t>
  </si>
  <si>
    <t>(DEUDA FINANCIERA NETA) / POSICION NETA TESORERIA</t>
  </si>
  <si>
    <t>ENDEUDAMIENTO FINANCIERO NETO 2019</t>
  </si>
  <si>
    <t>Flujos Netos de Efectivo</t>
  </si>
  <si>
    <t xml:space="preserve">Flujos de Efectivo Operativo </t>
  </si>
  <si>
    <t>Dividendo de Abertis</t>
  </si>
  <si>
    <t>Flujos de Efectivo Operativo de Actividades Continuadas antes de Capital Circulante</t>
  </si>
  <si>
    <t>Variación del factoring</t>
  </si>
  <si>
    <t>Var. capital circulante operativo ex factoring</t>
  </si>
  <si>
    <t>Inversiones operativas netas</t>
  </si>
  <si>
    <t>Flujos Netos de Efectivo Operativo de Actividades Continuadas</t>
  </si>
  <si>
    <t>Inversiones / Desinversiones financieras netas</t>
  </si>
  <si>
    <t>Arrendamientos operativos (NIIF 16)</t>
  </si>
  <si>
    <t>Pagos por BICC</t>
  </si>
  <si>
    <t>Otras fuentes de financiación</t>
  </si>
  <si>
    <t>Flujos de Efectivo Libre</t>
  </si>
  <si>
    <t>Dividendos abonados</t>
  </si>
  <si>
    <t>Dividendos intragrupo</t>
  </si>
  <si>
    <t>Acciones propias</t>
  </si>
  <si>
    <t>Caja generada / (consumida)</t>
  </si>
  <si>
    <t>(Incremento)/disminución por cambio de perímetro</t>
  </si>
  <si>
    <t>(Incremento)/disminución por tipo de cambio</t>
  </si>
  <si>
    <t>Total variación Deuda Neta de Balance</t>
  </si>
  <si>
    <t>Funds from Operating activities</t>
  </si>
  <si>
    <t>Dividends from Abertis</t>
  </si>
  <si>
    <t>Cash Flow from Operating Activities before Working Capital</t>
  </si>
  <si>
    <t>Factoring var.</t>
  </si>
  <si>
    <t>WC var. ex factoring</t>
  </si>
  <si>
    <t>Net CAPEX</t>
  </si>
  <si>
    <t>Net Operating Cash Flow from continuing activities</t>
  </si>
  <si>
    <t>Financial Investments/Disposals</t>
  </si>
  <si>
    <t>Operating Leases (IFRS16)</t>
  </si>
  <si>
    <t>Payments to BICC</t>
  </si>
  <si>
    <t>Other Financial Sources</t>
  </si>
  <si>
    <t>Free Cash Flow</t>
  </si>
  <si>
    <t>Dividends paid</t>
  </si>
  <si>
    <t>Hochtief capital increase</t>
  </si>
  <si>
    <t>Intra group Dividends</t>
  </si>
  <si>
    <t>Total Cash Flow Generated / (Consumed)</t>
  </si>
  <si>
    <t>Perimeter change (Increase)/decrease</t>
  </si>
  <si>
    <t>Exchange rate (Increase)/decrease</t>
  </si>
  <si>
    <t>NET (DEBT)/CASH EOY</t>
  </si>
  <si>
    <t>Inversiones Operativas</t>
  </si>
  <si>
    <t>Desinversiones Operativas</t>
  </si>
  <si>
    <t>Inversiones Operativas Netas</t>
  </si>
  <si>
    <t>Inversiones en Proyectos y Financieras</t>
  </si>
  <si>
    <t>Desinversiones Financieras</t>
  </si>
  <si>
    <t>Inversiones en Proyectos y Fin. Netas</t>
  </si>
  <si>
    <t>Total Inversiones Netas</t>
  </si>
  <si>
    <t>Dragados</t>
  </si>
  <si>
    <t>Iridium</t>
  </si>
  <si>
    <t xml:space="preserve">Servicios </t>
  </si>
  <si>
    <t>Operating Investments</t>
  </si>
  <si>
    <t>Operating divestments</t>
  </si>
  <si>
    <t>NET Operating CAPEX</t>
  </si>
  <si>
    <t>Project / Financial Investments</t>
  </si>
  <si>
    <t>Financial Divestments</t>
  </si>
  <si>
    <t>Net Project / Financial invesments</t>
  </si>
  <si>
    <t>Total Net Investments</t>
  </si>
  <si>
    <t>Hochtief</t>
  </si>
  <si>
    <t xml:space="preserve">Services  </t>
  </si>
  <si>
    <t>CIFRA DE NEGOCIO</t>
  </si>
  <si>
    <t xml:space="preserve">Servicios  </t>
  </si>
  <si>
    <t>Corporación / Ajustes</t>
  </si>
  <si>
    <t>Bº BRUTO EXPLOTACIÓN (EBITDA)</t>
  </si>
  <si>
    <t>Bº EXPLOTACIÓN (EBIT)</t>
  </si>
  <si>
    <t>Bº NETO</t>
  </si>
  <si>
    <t>ADJUDICACIONES</t>
  </si>
  <si>
    <t>CARTERA</t>
  </si>
  <si>
    <t>meses</t>
  </si>
  <si>
    <t>DEUDA NETA</t>
  </si>
  <si>
    <t>TURNOVER</t>
  </si>
  <si>
    <t>Corporation / Adjustments</t>
  </si>
  <si>
    <t>NET PROFIT</t>
  </si>
  <si>
    <t>AWARDS</t>
  </si>
  <si>
    <t>BACKLOG</t>
  </si>
  <si>
    <t>months</t>
  </si>
  <si>
    <t>NET DEBT</t>
  </si>
  <si>
    <t>Datos de la acción ACS (YTD)</t>
  </si>
  <si>
    <t xml:space="preserve">Precio de cierre </t>
  </si>
  <si>
    <t>Evolución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</si>
  <si>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</si>
  <si>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</si>
  <si>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</si>
  <si>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</si>
  <si>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</si>
  <si>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</si>
  <si>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</si>
  <si>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</si>
  <si>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</si>
  <si>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</si>
  <si>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</si>
  <si>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</si>
  <si>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</si>
  <si>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</t>
  </si>
  <si>
    <t>Period High</t>
  </si>
  <si>
    <t>High date</t>
  </si>
  <si>
    <t>Period Low</t>
  </si>
  <si>
    <t>Low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</si>
  <si>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</si>
  <si>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</si>
  <si>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</si>
  <si>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</si>
  <si>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</si>
  <si>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</si>
  <si>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</si>
  <si>
    <t>Principales magnitudes</t>
  </si>
  <si>
    <t>Margen</t>
  </si>
  <si>
    <t xml:space="preserve">Bº Neto </t>
  </si>
  <si>
    <t>% peso</t>
  </si>
  <si>
    <t>Resto de Europa</t>
  </si>
  <si>
    <t xml:space="preserve">Millones de Euros </t>
  </si>
  <si>
    <t xml:space="preserve">n.a </t>
  </si>
  <si>
    <t>Key figures</t>
  </si>
  <si>
    <t>Net Profit</t>
  </si>
  <si>
    <t xml:space="preserve">Backlog </t>
  </si>
  <si>
    <t>% weight</t>
  </si>
  <si>
    <t>Rest of Europe</t>
  </si>
  <si>
    <t>HOCHTIEF (ACS contr.)</t>
  </si>
  <si>
    <t>Adjustments</t>
  </si>
  <si>
    <t>Sales</t>
  </si>
  <si>
    <t>Margin</t>
  </si>
  <si>
    <t>Net Financial Results</t>
  </si>
  <si>
    <t>Equity Method</t>
  </si>
  <si>
    <t>Other Results &amp; Fixed Assets</t>
  </si>
  <si>
    <t>EBT</t>
  </si>
  <si>
    <t>Taxes</t>
  </si>
  <si>
    <t>Minorities</t>
  </si>
  <si>
    <t>HOCHTIEF (Aport. ACS)</t>
  </si>
  <si>
    <t>Rdos. Financieros Netos</t>
  </si>
  <si>
    <t>Bº por Puesta Equiv.</t>
  </si>
  <si>
    <t>Otros Rdos. y Venta Inmov.</t>
  </si>
  <si>
    <t>BAI</t>
  </si>
  <si>
    <t>n/a</t>
  </si>
  <si>
    <t>Impuestos</t>
  </si>
  <si>
    <t>Minoritarios</t>
  </si>
  <si>
    <t>Bº Neto</t>
  </si>
  <si>
    <t>America</t>
  </si>
  <si>
    <t>Holding</t>
  </si>
  <si>
    <t>Concesiones</t>
  </si>
  <si>
    <t>Abertis</t>
  </si>
  <si>
    <t>-</t>
  </si>
  <si>
    <t>Concessions</t>
  </si>
  <si>
    <t>millones de euros</t>
  </si>
  <si>
    <t>Ingresos</t>
  </si>
  <si>
    <t>Beneficio neto (antes de PPA)</t>
  </si>
  <si>
    <t>Million euros</t>
  </si>
  <si>
    <t>Net Profit (Pre PPA)</t>
  </si>
  <si>
    <t>Ventas por Actividad</t>
  </si>
  <si>
    <t>Mantenimiento Industrial</t>
  </si>
  <si>
    <t>Redes</t>
  </si>
  <si>
    <t>Instalaciones Especializadas</t>
  </si>
  <si>
    <t>Sistemas de Control</t>
  </si>
  <si>
    <t>Proyectos Integrados</t>
  </si>
  <si>
    <t>Energía Renovable: Generación</t>
  </si>
  <si>
    <t>Eliminaciones de Consolidación</t>
  </si>
  <si>
    <t>Total Internacional</t>
  </si>
  <si>
    <t>% sobre el total de ventas</t>
  </si>
  <si>
    <t>TOTAL CARTERA</t>
  </si>
  <si>
    <t>% sobre el total de cartera</t>
  </si>
  <si>
    <t>Turnover breakdown by activity</t>
  </si>
  <si>
    <t>Support Services</t>
  </si>
  <si>
    <t>Networks</t>
  </si>
  <si>
    <t>Specialized Products</t>
  </si>
  <si>
    <t>Control Systems</t>
  </si>
  <si>
    <t>EPC Projects</t>
  </si>
  <si>
    <t>Renewable Energy: Generation</t>
  </si>
  <si>
    <t>Consolidation Adjustments</t>
  </si>
  <si>
    <t>International</t>
  </si>
  <si>
    <t>% over total sales</t>
  </si>
  <si>
    <t>Backlog per activity</t>
  </si>
  <si>
    <t>TOTAL BACKLOG</t>
  </si>
  <si>
    <t>% over total backlog</t>
  </si>
  <si>
    <t xml:space="preserve">Cartera </t>
  </si>
  <si>
    <t>Reino Unido</t>
  </si>
  <si>
    <t>Portugal</t>
  </si>
  <si>
    <t>United Kingdom</t>
  </si>
  <si>
    <t>Net Profit Breakdown</t>
  </si>
  <si>
    <t>Ordinary Result</t>
  </si>
  <si>
    <t>Reported Result</t>
  </si>
  <si>
    <t>Infrastructures (1)</t>
  </si>
  <si>
    <t>Industrial Services (2)</t>
  </si>
  <si>
    <t>Corporate HQ (3)</t>
  </si>
  <si>
    <t>var</t>
  </si>
  <si>
    <t>Infraestructuras (1)</t>
  </si>
  <si>
    <t>Servicios Industriales (2)</t>
  </si>
  <si>
    <t>Corporación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</si>
</sst>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#,##0\ _ ;\(#,##0\)_ "/>
    <numFmt numFmtId="165" formatCode="\+0.0%;\-0.0%"/>
    <numFmt numFmtId="166" formatCode="\+0%;\-0%"/>
    <numFmt numFmtId="167" formatCode="0.0%\ ;[Red]\(0.0%\)"/>
    <numFmt numFmtId="168" formatCode="#,##0.0\ ;\(#,##0.0\)\ "/>
    <numFmt numFmtId="169" formatCode="0.0\ %;\(0.0\ %\)"/>
    <numFmt numFmtId="170" formatCode="[$-C0A]mmm\-yy;@"/>
    <numFmt numFmtId="171" formatCode="[$-409]mmm\-yy;@"/>
    <numFmt numFmtId="172" formatCode="0.0%"/>
    <numFmt numFmtId="173" formatCode="0\ %;\(0\ %\)"/>
    <numFmt numFmtId="174" formatCode="#,##0\ _p;\(#,##0\)_p;&quot;&quot;"/>
    <numFmt numFmtId="175" formatCode="[$-C0A]d\ &quot;de&quot;\ mmmm\ &quot;de&quot;\ yyyy;@"/>
    <numFmt numFmtId="176" formatCode="#,##0.0"/>
    <numFmt numFmtId="177" formatCode="\+0.0\ %\ ;\-0.0\ %\ "/>
    <numFmt numFmtId="178" formatCode="#,##0.0\ _p;\(#,##0.0\)_p;&quot;&quot;"/>
    <numFmt numFmtId="179" formatCode="0_);\(0\)"/>
    <numFmt numFmtId="180" formatCode="_-* #,##0.00\ [$€-1]_-;\-* #,##0.00\ [$€-1]_-;_-* &quot;-&quot;??\ [$€-1]_-"/>
    <numFmt numFmtId="181" formatCode="#,##0\ _p"/>
    <numFmt numFmtId="182" formatCode="#,##0.00\ _p"/>
    <numFmt numFmtId="183" formatCode="#,##0.00\ [$€-1]_);\(#,##0.00\ [$€-1]\)"/>
    <numFmt numFmtId="184" formatCode="_-* #,##0\ _P_t_s_-;\-* #,##0\ _P_t_s_-;_-* &quot;-&quot;\ _P_t_s_-;_-@_-"/>
    <numFmt numFmtId="185" formatCode="_-* #,##0.00\ _p_t_a_-;\-* #,##0.00\ _p_t_a_-;_-* &quot;-&quot;??\ _p_t_a_-;_-@_-"/>
    <numFmt numFmtId="186" formatCode="[$-C0A]mmmm\-yy;@"/>
    <numFmt numFmtId="187" formatCode="_-* #,##0\ _p_t_a_-;\-* #,##0\ _p_t_a_-;_-* &quot;-&quot;??\ _p_t_a_-;_-@_-"/>
  </numFmts>
  <fonts count="85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2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4" tint="-0.249977111117893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i/>
      <sz val="12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sz val="14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b/>
      <sz val="11"/>
      <color theme="4" tint="-0.249977111117893"/>
      <name val="Calibri"/>
      <family val="2"/>
    </font>
    <font>
      <i/>
      <sz val="11"/>
      <color theme="4" tint="-0.249977111117893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1"/>
      <color theme="0"/>
      <name val="Calibri"/>
      <family val="2"/>
    </font>
    <font>
      <b/>
      <sz val="14"/>
      <color rgb="FFFFC000"/>
      <name val="Calibri"/>
      <family val="2"/>
    </font>
    <font>
      <b/>
      <sz val="12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sz val="10"/>
      <color indexed="51"/>
      <name val="Calibri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b/>
      <i/>
      <sz val="11"/>
      <color theme="0"/>
      <name val="Calibri"/>
      <family val="2"/>
    </font>
    <font>
      <b/>
      <sz val="10"/>
      <color theme="0" tint="-0.499984740745262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</font>
    <font>
      <b/>
      <i/>
      <sz val="10"/>
      <name val="Calibri"/>
      <family val="2"/>
    </font>
    <font>
      <i/>
      <sz val="10.5"/>
      <color rgb="FF002060"/>
      <name val="Calibri"/>
      <family val="2"/>
    </font>
    <font>
      <i/>
      <sz val="10.5"/>
      <name val="Calibri"/>
      <family val="2"/>
    </font>
    <font>
      <b/>
      <i/>
      <sz val="10.5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i/>
      <sz val="8"/>
      <name val="Calibri"/>
      <family val="2"/>
    </font>
    <font>
      <sz val="10"/>
      <color rgb="FF002060"/>
      <name val="Calibri"/>
      <family val="2"/>
    </font>
    <font>
      <sz val="12"/>
      <color rgb="FF002060"/>
      <name val="Calibri"/>
      <family val="2"/>
    </font>
    <font>
      <b/>
      <sz val="18"/>
      <color theme="0"/>
      <name val="Calibri"/>
      <family val="2"/>
    </font>
    <font>
      <i/>
      <sz val="11"/>
      <color rgb="FF002060"/>
      <name val="Calibri"/>
      <family val="2"/>
    </font>
    <font>
      <i/>
      <sz val="12"/>
      <color rgb="FF002060"/>
      <name val="Calibri"/>
      <family val="2"/>
    </font>
    <font>
      <b/>
      <sz val="10"/>
      <color rgb="FFFF0000"/>
      <name val="Calibri"/>
      <family val="2"/>
    </font>
    <font>
      <sz val="12"/>
      <color rgb="FF0070C0"/>
      <name val="Calibri"/>
      <family val="2"/>
    </font>
    <font>
      <b/>
      <i/>
      <sz val="16"/>
      <color rgb="FFFFC000"/>
      <name val="Calibri"/>
      <family val="2"/>
    </font>
    <font>
      <sz val="11"/>
      <color rgb="FF00206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rgb="FF003366"/>
      <name val="Calibri"/>
      <family val="2"/>
    </font>
    <font>
      <b/>
      <sz val="12"/>
      <color rgb="FF000000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name val="Calibri"/>
      <family val="2"/>
    </font>
    <font>
      <i/>
      <sz val="12"/>
      <color theme="1"/>
      <name val="Calibri"/>
      <family val="2"/>
    </font>
    <font>
      <i/>
      <sz val="9"/>
      <name val="Calibri"/>
      <family val="2"/>
    </font>
    <font>
      <b/>
      <sz val="14"/>
      <color rgb="FF002060"/>
      <name val="Calibri"/>
      <family val="2"/>
    </font>
    <font>
      <b/>
      <sz val="9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rgb="FF000000"/>
      <name val="Calibri"/>
      <family val="2"/>
    </font>
  </fonts>
  <fills count="28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indexed="9"/>
        <bgColor theme="3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CC9E6"/>
        <bgColor indexed="64"/>
      </patternFill>
    </fill>
    <fill>
      <patternFill patternType="solid">
        <fgColor rgb="FFD2E2F2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rgb="FFC9DCE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CA904"/>
        <bgColor indexed="64"/>
      </patternFill>
    </fill>
    <fill>
      <patternFill patternType="solid">
        <fgColor rgb="FFFFF2B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CC9E6"/>
        <bgColor rgb="FF000000"/>
      </patternFill>
    </fill>
    <fill>
      <patternFill patternType="solid">
        <fgColor rgb="FFD2E2F2"/>
        <bgColor rgb="FF000000"/>
      </patternFill>
    </fill>
    <fill>
      <patternFill patternType="solid">
        <fgColor rgb="FFC5D9F1"/>
        <bgColor indexed="64"/>
      </patternFill>
    </fill>
  </fills>
  <borders count="284">
    <border>
      <left/>
      <right/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n">
        <color theme="4" tint="-0.499984740745262"/>
      </bottom>
      <diagonal/>
    </border>
    <border>
      <left/>
      <right/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/>
      <diagonal/>
    </border>
    <border>
      <left/>
      <right/>
      <top style="thick">
        <color theme="5" tint="0.39994506668294322"/>
      </top>
      <bottom/>
      <diagonal/>
    </border>
    <border>
      <left style="thick">
        <color theme="5" tint="0.39994506668294322"/>
      </left>
      <right/>
      <top/>
      <bottom/>
      <diagonal/>
    </border>
    <border>
      <left style="thin">
        <color theme="5" tint="0.39988402966399123"/>
      </left>
      <right style="thin">
        <color theme="5" tint="0.39988402966399123"/>
      </right>
      <top/>
      <bottom/>
      <diagonal/>
    </border>
    <border>
      <left/>
      <right style="thick">
        <color theme="5" tint="0.39994506668294322"/>
      </right>
      <top/>
      <bottom/>
      <diagonal/>
    </border>
    <border>
      <left style="thick">
        <color theme="5" tint="0.39991454817346722"/>
      </left>
      <right/>
      <top/>
      <bottom/>
      <diagonal/>
    </border>
    <border>
      <left style="thick">
        <color theme="5" tint="0.39991454817346722"/>
      </left>
      <right/>
      <top/>
      <bottom style="thick">
        <color theme="5" tint="0.39991454817346722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/>
      <right style="thick">
        <color theme="5" tint="0.39994506668294322"/>
      </right>
      <top/>
      <bottom style="thick">
        <color theme="5" tint="0.39991454817346722"/>
      </bottom>
      <diagonal/>
    </border>
    <border>
      <left style="thick">
        <color theme="5" tint="0.39991454817346722"/>
      </left>
      <right/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/>
      <right style="thick">
        <color theme="5" tint="0.39994506668294322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/>
      <top style="thick">
        <color theme="5" tint="0.39991454817346722"/>
      </top>
      <bottom/>
      <diagonal/>
    </border>
    <border>
      <left style="thick">
        <color theme="5" tint="0.39988402966399123"/>
      </left>
      <right/>
      <top/>
      <bottom/>
      <diagonal/>
    </border>
    <border>
      <left style="thick">
        <color theme="5" tint="0.39994506668294322"/>
      </left>
      <right/>
      <top/>
      <bottom style="thick">
        <color theme="5" tint="0.39991454817346722"/>
      </bottom>
      <diagonal/>
    </border>
    <border>
      <left style="thick">
        <color theme="5" tint="0.39988402966399123"/>
      </left>
      <right/>
      <top/>
      <bottom style="thick">
        <color theme="5" tint="0.39991454817346722"/>
      </bottom>
      <diagonal/>
    </border>
    <border>
      <left style="thick">
        <color theme="5" tint="0.39991454817346722"/>
      </left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n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535111545152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/>
      <right style="thin">
        <color theme="4" tint="-0.499984740745262"/>
      </right>
      <top style="thick">
        <color theme="4" tint="-0.499984740745262"/>
      </top>
      <bottom/>
      <diagonal/>
    </border>
    <border>
      <left/>
      <right style="thin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5" tint="0.39991454817346722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/>
      <right/>
      <top style="thick">
        <color theme="5" tint="0.39994506668294322"/>
      </top>
      <bottom style="thin">
        <color theme="5" tint="0.39988402966399123"/>
      </bottom>
      <diagonal/>
    </border>
    <border>
      <left/>
      <right style="thick">
        <color theme="5" tint="0.39988402966399123"/>
      </right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 style="thick">
        <color theme="5" tint="0.399914548173467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ck">
        <color theme="5" tint="0.39988402966399123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n">
        <color theme="5" tint="0.39988402966399123"/>
      </bottom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 style="medium">
        <color rgb="FF003366"/>
      </left>
      <right/>
      <top style="medium">
        <color rgb="FF003366"/>
      </top>
      <bottom/>
      <diagonal/>
    </border>
    <border>
      <left/>
      <right/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/>
      <diagonal/>
    </border>
    <border>
      <left style="medium">
        <color rgb="FF002060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/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3366"/>
      </bottom>
      <diagonal/>
    </border>
    <border>
      <left/>
      <right/>
      <top style="medium">
        <color rgb="FF002060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theme="4" tint="-0.499984740745262"/>
      </bottom>
      <diagonal/>
    </border>
    <border>
      <left/>
      <right style="medium">
        <color rgb="FF002060"/>
      </right>
      <top style="medium">
        <color rgb="FF002060"/>
      </top>
      <bottom style="medium">
        <color theme="4" tint="-0.499984740745262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/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thin">
        <color theme="4" tint="-0.499984740745262"/>
      </right>
      <top/>
      <bottom style="medium">
        <color rgb="FF002060"/>
      </bottom>
      <diagonal/>
    </border>
    <border>
      <left style="thin">
        <color theme="4" tint="-0.499984740745262"/>
      </left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3366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3366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2060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 style="medium">
        <color rgb="FF002060"/>
      </top>
      <bottom style="medium">
        <color rgb="FF003366"/>
      </bottom>
      <diagonal/>
    </border>
    <border>
      <left/>
      <right style="thin">
        <color theme="4" tint="-0.249977111117893"/>
      </right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/>
      <bottom/>
      <diagonal/>
    </border>
    <border>
      <left/>
      <right style="thin">
        <color theme="4" tint="-0.249977111117893"/>
      </right>
      <top/>
      <bottom/>
      <diagonal/>
    </border>
    <border>
      <left style="medium">
        <color rgb="FF002060"/>
      </left>
      <right style="thin">
        <color rgb="FF003366"/>
      </right>
      <top/>
      <bottom style="medium">
        <color rgb="FF002060"/>
      </bottom>
      <diagonal/>
    </border>
    <border>
      <left/>
      <right style="thin">
        <color theme="4" tint="-0.249977111117893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thin">
        <color theme="5" tint="0.39988402966399123"/>
      </left>
      <right style="thin">
        <color theme="5" tint="0.39988402966399123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 style="thin">
        <color theme="5" tint="0.39997558519241921"/>
      </right>
      <top style="medium">
        <color rgb="FFC00000"/>
      </top>
      <bottom style="medium">
        <color rgb="FFC00000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rgb="FFC00000"/>
      </top>
      <bottom style="medium">
        <color rgb="FFC00000"/>
      </bottom>
      <diagonal/>
    </border>
    <border>
      <left/>
      <right style="thin">
        <color theme="5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3"/>
      </left>
      <right style="thin">
        <color theme="3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3"/>
      </left>
      <right style="thin">
        <color theme="3"/>
      </right>
      <top/>
      <bottom style="medium">
        <color theme="4" tint="-0.249977111117893"/>
      </bottom>
      <diagonal/>
    </border>
    <border>
      <left/>
      <right style="medium">
        <color theme="4" tint="-0.499984740745262"/>
      </right>
      <top/>
      <bottom style="medium">
        <color theme="4" tint="-0.249977111117893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/>
      <right style="thin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indexed="56"/>
      </bottom>
      <diagonal/>
    </border>
    <border>
      <left/>
      <right style="thin">
        <color theme="4" tint="-0.499984740745262"/>
      </right>
      <top/>
      <bottom style="medium">
        <color indexed="56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indexed="56"/>
      </bottom>
      <diagonal/>
    </border>
    <border>
      <left/>
      <right style="medium">
        <color theme="4" tint="-0.499984740745262"/>
      </right>
      <top/>
      <bottom style="medium">
        <color indexed="56"/>
      </bottom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 style="medium">
        <color rgb="FF009242"/>
      </bottom>
      <diagonal/>
    </border>
    <border>
      <left/>
      <right style="thin">
        <color theme="6" tint="-0.249977111117893"/>
      </right>
      <top/>
      <bottom style="medium">
        <color rgb="FF009242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medium">
        <color rgb="FF009242"/>
      </bottom>
      <diagonal/>
    </border>
    <border>
      <left/>
      <right style="medium">
        <color rgb="FF006600"/>
      </right>
      <top/>
      <bottom style="medium">
        <color rgb="FF009242"/>
      </bottom>
      <diagonal/>
    </border>
    <border>
      <left/>
      <right style="thin">
        <color theme="6" tint="-0.249977111117893"/>
      </right>
      <top style="medium">
        <color rgb="FF006600"/>
      </top>
      <bottom style="medium">
        <color rgb="FF006600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006600"/>
      </top>
      <bottom style="medium">
        <color rgb="FF006600"/>
      </bottom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/>
      <right style="thin">
        <color theme="6" tint="-0.249977111117893"/>
      </right>
      <top style="medium">
        <color rgb="FF006600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006600"/>
      </top>
      <bottom/>
      <diagonal/>
    </border>
    <border>
      <left/>
      <right style="thin">
        <color rgb="FF003366"/>
      </right>
      <top style="medium">
        <color rgb="FF002060"/>
      </top>
      <bottom style="medium">
        <color rgb="FF002060"/>
      </bottom>
      <diagonal/>
    </border>
    <border>
      <left/>
      <right style="thin">
        <color rgb="FF003366"/>
      </right>
      <top/>
      <bottom/>
      <diagonal/>
    </border>
    <border>
      <left style="thin">
        <color rgb="FF003366"/>
      </left>
      <right/>
      <top/>
      <bottom/>
      <diagonal/>
    </border>
    <border>
      <left/>
      <right style="thin">
        <color rgb="FF003366"/>
      </right>
      <top/>
      <bottom style="medium">
        <color rgb="FF002060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/>
      <right/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2060"/>
      </right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2060"/>
      </right>
      <top/>
      <bottom style="medium">
        <color rgb="FF003366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3366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 style="thin">
        <color rgb="FF002060"/>
      </left>
      <right style="thin">
        <color rgb="FF002060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theme="4" tint="-0.499984740745262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theme="4" tint="-0.249977111117893"/>
      </right>
      <top style="medium">
        <color rgb="FF003366"/>
      </top>
      <bottom style="medium">
        <color rgb="FF003366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003366"/>
      </left>
      <right style="thin">
        <color theme="4" tint="-0.499984740745262"/>
      </right>
      <top/>
      <bottom/>
      <diagonal/>
    </border>
    <border>
      <left style="medium">
        <color rgb="FF003366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/>
      <right style="thin">
        <color theme="4" tint="-0.499984740745262"/>
      </right>
      <top style="medium">
        <color rgb="FF003366"/>
      </top>
      <bottom style="medium">
        <color rgb="FF00336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/>
      <diagonal/>
    </border>
    <border>
      <left style="medium">
        <color rgb="FF003366"/>
      </left>
      <right style="thin">
        <color theme="4" tint="-0.249977111117893"/>
      </right>
      <top style="thin">
        <color indexed="64"/>
      </top>
      <bottom/>
      <diagonal/>
    </border>
    <border>
      <left style="thin">
        <color theme="4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-0.249977111117893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indexed="64"/>
      </bottom>
      <diagonal/>
    </border>
    <border>
      <left style="medium">
        <color rgb="FF003366"/>
      </left>
      <right style="thin">
        <color theme="4" tint="-0.249977111117893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5" tint="0.39988402966399123"/>
      </left>
      <right/>
      <top/>
      <bottom/>
      <diagonal/>
    </border>
    <border>
      <left style="thick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 style="thin">
        <color theme="5" tint="0.39988402966399123"/>
      </right>
      <top/>
      <bottom/>
      <diagonal/>
    </border>
    <border>
      <left style="thick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 style="thin">
        <color theme="5" tint="0.39988402966399123"/>
      </left>
      <right style="thick">
        <color theme="5" tint="0.39985351115451523"/>
      </right>
      <top style="thin">
        <color theme="5" tint="0.39988402966399123"/>
      </top>
      <bottom style="thick">
        <color theme="5" tint="0.39991454817346722"/>
      </bottom>
      <diagonal/>
    </border>
    <border>
      <left/>
      <right/>
      <top/>
      <bottom style="thick">
        <color theme="5" tint="0.39991454817346722"/>
      </bottom>
      <diagonal/>
    </border>
    <border>
      <left/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ck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ck">
        <color theme="5" tint="0.39985351115451523"/>
      </right>
      <top/>
      <bottom/>
      <diagonal/>
    </border>
    <border>
      <left style="thin">
        <color theme="5" tint="0.39988402966399123"/>
      </left>
      <right style="thick">
        <color theme="5" tint="0.39985351115451523"/>
      </right>
      <top/>
      <bottom style="thick">
        <color theme="5" tint="0.39991454817346722"/>
      </bottom>
      <diagonal/>
    </border>
    <border>
      <left style="medium">
        <color rgb="FFFCA904"/>
      </left>
      <right/>
      <top style="medium">
        <color rgb="FFFCA904"/>
      </top>
      <bottom style="medium">
        <color rgb="FFFCA904"/>
      </bottom>
      <diagonal/>
    </border>
    <border>
      <left/>
      <right/>
      <top style="medium">
        <color rgb="FFFCA904"/>
      </top>
      <bottom style="medium">
        <color rgb="FFFCA904"/>
      </bottom>
      <diagonal/>
    </border>
    <border>
      <left/>
      <right style="medium">
        <color rgb="FFFCA904"/>
      </right>
      <top style="medium">
        <color rgb="FFFCA904"/>
      </top>
      <bottom style="medium">
        <color rgb="FFFCA904"/>
      </bottom>
      <diagonal/>
    </border>
    <border>
      <left/>
      <right style="thin">
        <color rgb="FFFCA904"/>
      </right>
      <top style="medium">
        <color rgb="FFFCA904"/>
      </top>
      <bottom style="medium">
        <color rgb="FFFCA904"/>
      </bottom>
      <diagonal/>
    </border>
    <border>
      <left style="thin">
        <color rgb="FFFCA904"/>
      </left>
      <right style="thin">
        <color rgb="FFFCA904"/>
      </right>
      <top style="medium">
        <color rgb="FFFCA904"/>
      </top>
      <bottom style="medium">
        <color rgb="FFFCA904"/>
      </bottom>
      <diagonal/>
    </border>
    <border>
      <left style="medium">
        <color rgb="FFFCA904"/>
      </left>
      <right/>
      <top/>
      <bottom/>
      <diagonal/>
    </border>
    <border>
      <left/>
      <right style="thin">
        <color rgb="FFFCA904"/>
      </right>
      <top/>
      <bottom/>
      <diagonal/>
    </border>
    <border>
      <left style="thin">
        <color rgb="FFFCA904"/>
      </left>
      <right style="thin">
        <color rgb="FFFCA904"/>
      </right>
      <top/>
      <bottom/>
      <diagonal/>
    </border>
    <border>
      <left/>
      <right style="medium">
        <color rgb="FFFCA904"/>
      </right>
      <top/>
      <bottom/>
      <diagonal/>
    </border>
    <border>
      <left style="medium">
        <color rgb="FFFCA904"/>
      </left>
      <right/>
      <top/>
      <bottom style="medium">
        <color rgb="FFFCA904"/>
      </bottom>
      <diagonal/>
    </border>
    <border>
      <left/>
      <right style="thin">
        <color rgb="FFFCA904"/>
      </right>
      <top/>
      <bottom style="medium">
        <color rgb="FFFFC000"/>
      </bottom>
      <diagonal/>
    </border>
    <border>
      <left style="thin">
        <color rgb="FFFCA904"/>
      </left>
      <right style="thin">
        <color rgb="FFFCA904"/>
      </right>
      <top/>
      <bottom style="medium">
        <color rgb="FFFFC000"/>
      </bottom>
      <diagonal/>
    </border>
    <border>
      <left/>
      <right style="medium">
        <color rgb="FFFCA904"/>
      </right>
      <top/>
      <bottom style="medium">
        <color rgb="FFFCA904"/>
      </bottom>
      <diagonal/>
    </border>
    <border>
      <left style="thin">
        <color rgb="FF002060"/>
      </left>
      <right/>
      <top style="medium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ck">
        <color theme="4" tint="-0.499984740745262"/>
      </top>
      <bottom style="thick">
        <color theme="4" tint="-0.499984740745262"/>
      </bottom>
      <diagonal/>
    </border>
    <border>
      <left style="medium">
        <color rgb="FF002060"/>
      </left>
      <right/>
      <top/>
      <bottom style="medium">
        <color rgb="FF003366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/>
      <right style="medium">
        <color rgb="FF003366"/>
      </right>
      <top/>
      <bottom/>
      <diagonal/>
    </border>
    <border>
      <left/>
      <right style="thin">
        <color theme="4" tint="-0.499984740745262"/>
      </right>
      <top/>
      <bottom style="thin">
        <color rgb="FF003366"/>
      </bottom>
      <diagonal/>
    </border>
    <border>
      <left/>
      <right style="medium">
        <color rgb="FF003366"/>
      </right>
      <top/>
      <bottom style="thin">
        <color rgb="FF003366"/>
      </bottom>
      <diagonal/>
    </border>
    <border>
      <left style="thin">
        <color indexed="64"/>
      </left>
      <right/>
      <top/>
      <bottom style="medium">
        <color rgb="FF002060"/>
      </bottom>
      <diagonal/>
    </border>
    <border>
      <left style="medium">
        <color rgb="FF003366"/>
      </left>
      <right/>
      <top style="thin">
        <color indexed="64"/>
      </top>
      <bottom/>
      <diagonal/>
    </border>
    <border>
      <left style="medium">
        <color rgb="FF003366"/>
      </left>
      <right style="thin">
        <color theme="4" tint="-0.499984740745262"/>
      </right>
      <top style="medium">
        <color rgb="FF003366"/>
      </top>
      <bottom/>
      <diagonal/>
    </border>
    <border>
      <left style="thin">
        <color theme="4" tint="-0.499984740745262"/>
      </left>
      <right/>
      <top style="medium">
        <color rgb="FF003366"/>
      </top>
      <bottom style="medium">
        <color rgb="FF003366"/>
      </bottom>
      <diagonal/>
    </border>
    <border>
      <left/>
      <right style="thin">
        <color indexed="64"/>
      </right>
      <top style="medium">
        <color rgb="FF003366"/>
      </top>
      <bottom style="medium">
        <color rgb="FF003366"/>
      </bottom>
      <diagonal/>
    </border>
    <border>
      <left style="thin">
        <color indexed="64"/>
      </left>
      <right style="medium">
        <color rgb="FF003366"/>
      </right>
      <top style="medium">
        <color rgb="FF003366"/>
      </top>
      <bottom/>
      <diagonal/>
    </border>
    <border>
      <left style="medium">
        <color rgb="FF003366"/>
      </left>
      <right style="thin">
        <color theme="4" tint="-0.499984740745262"/>
      </right>
      <top/>
      <bottom style="medium">
        <color rgb="FF003366"/>
      </bottom>
      <diagonal/>
    </border>
    <border>
      <left/>
      <right style="thin">
        <color indexed="64"/>
      </right>
      <top style="medium">
        <color rgb="FF003366"/>
      </top>
      <bottom style="medium">
        <color theme="4" tint="-0.499984740745262"/>
      </bottom>
      <diagonal/>
    </border>
    <border>
      <left style="thin">
        <color indexed="64"/>
      </left>
      <right style="medium">
        <color rgb="FF003366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3366"/>
      </left>
      <right style="thin">
        <color theme="4" tint="-0.499984740745262"/>
      </right>
      <top/>
      <bottom style="thin">
        <color rgb="FF003366"/>
      </bottom>
      <diagonal/>
    </border>
    <border>
      <left style="thin">
        <color theme="4" tint="-0.499984740745262"/>
      </left>
      <right/>
      <top/>
      <bottom style="thin">
        <color rgb="FF003366"/>
      </bottom>
      <diagonal/>
    </border>
    <border>
      <left style="thin">
        <color theme="4" tint="-0.499984740745262"/>
      </left>
      <right/>
      <top style="medium">
        <color rgb="FF003366"/>
      </top>
      <bottom/>
      <diagonal/>
    </border>
    <border>
      <left style="medium">
        <color rgb="FF003366"/>
      </left>
      <right style="thin">
        <color theme="1" tint="0.34998626667073579"/>
      </right>
      <top/>
      <bottom/>
      <diagonal/>
    </border>
    <border>
      <left style="medium">
        <color rgb="FF003366"/>
      </left>
      <right style="thin">
        <color theme="1" tint="0.34998626667073579"/>
      </right>
      <top/>
      <bottom style="medium">
        <color rgb="FF003366"/>
      </bottom>
      <diagonal/>
    </border>
    <border>
      <left style="thin">
        <color theme="4" tint="-0.499984740745262"/>
      </left>
      <right/>
      <top/>
      <bottom style="medium">
        <color rgb="FF003366"/>
      </bottom>
      <diagonal/>
    </border>
    <border>
      <left style="medium">
        <color rgb="FF002060"/>
      </left>
      <right style="medium">
        <color rgb="FF003366"/>
      </right>
      <top style="medium">
        <color rgb="FF002060"/>
      </top>
      <bottom/>
      <diagonal/>
    </border>
    <border>
      <left style="medium">
        <color rgb="FF003366"/>
      </left>
      <right/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theme="8" tint="-0.499984740745262"/>
      </bottom>
      <diagonal/>
    </border>
    <border>
      <left/>
      <right/>
      <top style="medium">
        <color rgb="FF002060"/>
      </top>
      <bottom style="medium">
        <color theme="8" tint="-0.499984740745262"/>
      </bottom>
      <diagonal/>
    </border>
    <border>
      <left/>
      <right style="medium">
        <color rgb="FF002060"/>
      </right>
      <top style="medium">
        <color rgb="FF002060"/>
      </top>
      <bottom style="medium">
        <color theme="8" tint="-0.499984740745262"/>
      </bottom>
      <diagonal/>
    </border>
    <border>
      <left style="medium">
        <color rgb="FF002060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rgb="FF002060"/>
      </right>
      <top/>
      <bottom style="medium">
        <color theme="8" tint="-0.499984740745262"/>
      </bottom>
      <diagonal/>
    </border>
    <border>
      <left style="medium">
        <color rgb="FF002060"/>
      </left>
      <right/>
      <top style="medium">
        <color rgb="FF003366"/>
      </top>
      <bottom style="medium">
        <color rgb="FF003366"/>
      </bottom>
      <diagonal/>
    </border>
    <border>
      <left style="medium">
        <color rgb="FF002060"/>
      </left>
      <right/>
      <top/>
      <bottom style="medium">
        <color theme="4" tint="-0.499984740745262"/>
      </bottom>
      <diagonal/>
    </border>
    <border>
      <left/>
      <right style="medium">
        <color rgb="FF002060"/>
      </right>
      <top/>
      <bottom style="medium">
        <color theme="4" tint="-0.499984740745262"/>
      </bottom>
      <diagonal/>
    </border>
    <border>
      <left style="medium">
        <color rgb="FF002060"/>
      </left>
      <right style="thin">
        <color theme="8" tint="-0.499984740745262"/>
      </right>
      <top style="medium">
        <color theme="8" tint="-0.499984740745262"/>
      </top>
      <bottom style="medium">
        <color theme="4" tint="-0.499984740745262"/>
      </bottom>
      <diagonal/>
    </border>
    <border>
      <left style="medium">
        <color rgb="FF002060"/>
      </left>
      <right style="thin">
        <color theme="8" tint="-0.499984740745262"/>
      </right>
      <top/>
      <bottom/>
      <diagonal/>
    </border>
    <border>
      <left style="medium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theme="8" tint="-0.499984740745262"/>
      </right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 style="thin">
        <color auto="1"/>
      </left>
      <right/>
      <top style="medium">
        <color rgb="FF003366"/>
      </top>
      <bottom/>
      <diagonal/>
    </border>
    <border>
      <left style="thin">
        <color theme="4" tint="-0.499984740745262"/>
      </left>
      <right/>
      <top/>
      <bottom style="medium">
        <color theme="4" tint="-0.499984740745262"/>
      </bottom>
      <diagonal/>
    </border>
    <border>
      <left style="thin">
        <color auto="1"/>
      </left>
      <right/>
      <top style="medium">
        <color rgb="FF003366"/>
      </top>
      <bottom style="medium">
        <color rgb="FF003366"/>
      </bottom>
      <diagonal/>
    </border>
    <border>
      <left style="thin">
        <color auto="1"/>
      </left>
      <right/>
      <top style="medium">
        <color rgb="FF003366"/>
      </top>
      <bottom style="medium">
        <color theme="4" tint="-0.499984740745262"/>
      </bottom>
      <diagonal/>
    </border>
    <border>
      <left style="thin">
        <color auto="1"/>
      </left>
      <right/>
      <top/>
      <bottom style="thin">
        <color rgb="FF003366"/>
      </bottom>
      <diagonal/>
    </border>
    <border>
      <left style="thin">
        <color auto="1"/>
      </left>
      <right style="medium">
        <color rgb="FF002060"/>
      </right>
      <top style="medium">
        <color rgb="FF003366"/>
      </top>
      <bottom/>
      <diagonal/>
    </border>
    <border>
      <left style="thin">
        <color auto="1"/>
      </left>
      <right style="medium">
        <color rgb="FF002060"/>
      </right>
      <top/>
      <bottom/>
      <diagonal/>
    </border>
    <border>
      <left style="thin">
        <color auto="1"/>
      </left>
      <right style="medium">
        <color rgb="FF002060"/>
      </right>
      <top/>
      <bottom style="medium">
        <color rgb="FF003366"/>
      </bottom>
      <diagonal/>
    </border>
    <border>
      <left style="thin">
        <color indexed="64"/>
      </left>
      <right/>
      <top style="medium">
        <color rgb="FF244062"/>
      </top>
      <bottom/>
      <diagonal/>
    </border>
    <border>
      <left style="double">
        <color theme="4" tint="-0.499984740745262"/>
      </left>
      <right style="double">
        <color theme="4" tint="-0.499984740745262"/>
      </right>
      <top style="medium">
        <color theme="8" tint="-0.499984740745262"/>
      </top>
      <bottom style="medium">
        <color theme="4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/>
      <bottom/>
      <diagonal/>
    </border>
    <border>
      <left style="double">
        <color theme="4" tint="-0.499984740745262"/>
      </left>
      <right style="double">
        <color theme="4" tint="-0.499984740745262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/>
      <bottom style="medium">
        <color rgb="FF002060"/>
      </bottom>
      <diagonal/>
    </border>
  </borders>
  <cellStyleXfs count="8">
    <xf numFmtId="0" fontId="0" fillId="0" borderId="0"/>
    <xf numFmtId="180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</cellStyleXfs>
  <cellXfs count="892">
    <xf numFmtId="0" fontId="0" fillId="0" borderId="0" xfId="0"/>
    <xf numFmtId="0" fontId="20" fillId="3" borderId="1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22" fillId="3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indent="1"/>
    </xf>
    <xf numFmtId="164" fontId="4" fillId="0" borderId="7" xfId="0" applyNumberFormat="1" applyFont="1" applyFill="1" applyBorder="1" applyAlignment="1">
      <alignment horizontal="right" vertical="center" indent="1"/>
    </xf>
    <xf numFmtId="164" fontId="4" fillId="4" borderId="8" xfId="0" applyNumberFormat="1" applyFont="1" applyFill="1" applyBorder="1" applyAlignment="1">
      <alignment horizontal="right" vertical="center" indent="1"/>
    </xf>
    <xf numFmtId="165" fontId="5" fillId="0" borderId="9" xfId="0" applyNumberFormat="1" applyFont="1" applyFill="1" applyBorder="1" applyAlignment="1">
      <alignment horizontal="right" vertical="center" indent="1"/>
    </xf>
    <xf numFmtId="165" fontId="6" fillId="0" borderId="9" xfId="3" applyNumberFormat="1" applyFont="1" applyFill="1" applyBorder="1" applyAlignment="1">
      <alignment horizontal="right" vertical="center" indent="1"/>
    </xf>
    <xf numFmtId="0" fontId="23" fillId="0" borderId="10" xfId="0" applyFont="1" applyFill="1" applyBorder="1" applyAlignment="1">
      <alignment horizontal="left" vertical="center" wrapText="1" indent="1"/>
    </xf>
    <xf numFmtId="164" fontId="8" fillId="4" borderId="8" xfId="0" applyNumberFormat="1" applyFont="1" applyFill="1" applyBorder="1" applyAlignment="1">
      <alignment horizontal="right" vertical="center" indent="1"/>
    </xf>
    <xf numFmtId="165" fontId="5" fillId="0" borderId="9" xfId="3" applyNumberFormat="1" applyFont="1" applyFill="1" applyBorder="1" applyAlignment="1">
      <alignment horizontal="right" vertical="center" indent="1"/>
    </xf>
    <xf numFmtId="164" fontId="8" fillId="4" borderId="13" xfId="0" applyNumberFormat="1" applyFont="1" applyFill="1" applyBorder="1" applyAlignment="1">
      <alignment horizontal="right" vertical="center" indent="1"/>
    </xf>
    <xf numFmtId="165" fontId="6" fillId="0" borderId="14" xfId="3" applyNumberFormat="1" applyFont="1" applyFill="1" applyBorder="1" applyAlignment="1">
      <alignment horizontal="right" vertical="center" indent="1"/>
    </xf>
    <xf numFmtId="0" fontId="23" fillId="0" borderId="10" xfId="0" applyFont="1" applyFill="1" applyBorder="1" applyAlignment="1">
      <alignment horizontal="left" vertical="center" indent="1"/>
    </xf>
    <xf numFmtId="164" fontId="4" fillId="0" borderId="16" xfId="0" applyNumberFormat="1" applyFont="1" applyFill="1" applyBorder="1" applyAlignment="1">
      <alignment vertical="center"/>
    </xf>
    <xf numFmtId="165" fontId="9" fillId="0" borderId="9" xfId="3" applyNumberFormat="1" applyFont="1" applyFill="1" applyBorder="1" applyAlignment="1">
      <alignment horizontal="right" vertical="center" indent="1"/>
    </xf>
    <xf numFmtId="164" fontId="10" fillId="0" borderId="0" xfId="0" applyNumberFormat="1" applyFont="1" applyFill="1" applyBorder="1" applyAlignment="1">
      <alignment vertical="center"/>
    </xf>
    <xf numFmtId="164" fontId="10" fillId="4" borderId="8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 indent="1"/>
    </xf>
    <xf numFmtId="169" fontId="11" fillId="0" borderId="16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vertical="center"/>
    </xf>
    <xf numFmtId="169" fontId="11" fillId="4" borderId="18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right" vertical="center" indent="1"/>
    </xf>
    <xf numFmtId="0" fontId="26" fillId="0" borderId="7" xfId="0" applyFont="1" applyFill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horizontal="center" vertical="center"/>
    </xf>
    <xf numFmtId="164" fontId="8" fillId="4" borderId="19" xfId="0" applyNumberFormat="1" applyFont="1" applyFill="1" applyBorder="1" applyAlignment="1">
      <alignment vertical="center"/>
    </xf>
    <xf numFmtId="169" fontId="1" fillId="4" borderId="20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vertical="center"/>
    </xf>
    <xf numFmtId="169" fontId="11" fillId="0" borderId="0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vertical="center"/>
    </xf>
    <xf numFmtId="169" fontId="11" fillId="4" borderId="20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right" vertical="center" indent="1"/>
    </xf>
    <xf numFmtId="164" fontId="2" fillId="0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/>
    <xf numFmtId="172" fontId="1" fillId="0" borderId="0" xfId="3" applyNumberFormat="1" applyFont="1" applyFill="1" applyBorder="1"/>
    <xf numFmtId="0" fontId="4" fillId="0" borderId="22" xfId="0" applyFont="1" applyFill="1" applyBorder="1" applyAlignment="1">
      <alignment horizontal="right" vertical="center" indent="1"/>
    </xf>
    <xf numFmtId="0" fontId="4" fillId="4" borderId="5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right" vertical="center" indent="1"/>
    </xf>
    <xf numFmtId="164" fontId="4" fillId="4" borderId="8" xfId="0" applyNumberFormat="1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left" vertical="center" indent="2"/>
    </xf>
    <xf numFmtId="167" fontId="9" fillId="0" borderId="0" xfId="3" applyNumberFormat="1" applyFont="1" applyFill="1" applyBorder="1" applyAlignment="1">
      <alignment horizontal="right" vertical="center"/>
    </xf>
    <xf numFmtId="167" fontId="9" fillId="4" borderId="8" xfId="3" applyNumberFormat="1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left" vertical="center" indent="1"/>
    </xf>
    <xf numFmtId="164" fontId="8" fillId="4" borderId="8" xfId="0" applyNumberFormat="1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horizontal="right" vertical="center"/>
    </xf>
    <xf numFmtId="168" fontId="31" fillId="0" borderId="7" xfId="0" applyNumberFormat="1" applyFont="1" applyFill="1" applyBorder="1" applyAlignment="1">
      <alignment horizontal="left" vertical="center" indent="2"/>
    </xf>
    <xf numFmtId="165" fontId="10" fillId="0" borderId="9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left" vertical="center" indent="2"/>
    </xf>
    <xf numFmtId="167" fontId="9" fillId="0" borderId="15" xfId="3" applyNumberFormat="1" applyFont="1" applyFill="1" applyBorder="1" applyAlignment="1">
      <alignment horizontal="right" vertical="center"/>
    </xf>
    <xf numFmtId="167" fontId="9" fillId="4" borderId="13" xfId="3" applyNumberFormat="1" applyFont="1" applyFill="1" applyBorder="1" applyAlignment="1">
      <alignment horizontal="right" vertical="center"/>
    </xf>
    <xf numFmtId="165" fontId="9" fillId="0" borderId="14" xfId="3" applyNumberFormat="1" applyFont="1" applyFill="1" applyBorder="1" applyAlignment="1">
      <alignment horizontal="right" vertical="center" indent="1"/>
    </xf>
    <xf numFmtId="0" fontId="30" fillId="0" borderId="7" xfId="0" applyFont="1" applyFill="1" applyBorder="1" applyAlignment="1">
      <alignment horizontal="left" vertical="center" indent="2"/>
    </xf>
    <xf numFmtId="164" fontId="8" fillId="0" borderId="10" xfId="0" applyNumberFormat="1" applyFont="1" applyFill="1" applyBorder="1" applyAlignment="1">
      <alignment horizontal="left" vertical="center"/>
    </xf>
    <xf numFmtId="170" fontId="4" fillId="0" borderId="16" xfId="0" applyNumberFormat="1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left" vertical="center" indent="2"/>
    </xf>
    <xf numFmtId="174" fontId="8" fillId="2" borderId="0" xfId="0" applyNumberFormat="1" applyFont="1" applyFill="1" applyBorder="1"/>
    <xf numFmtId="174" fontId="8" fillId="5" borderId="9" xfId="0" applyNumberFormat="1" applyFont="1" applyFill="1" applyBorder="1"/>
    <xf numFmtId="0" fontId="33" fillId="0" borderId="12" xfId="0" applyFont="1" applyFill="1" applyBorder="1" applyAlignment="1">
      <alignment horizontal="left" vertical="center" indent="2"/>
    </xf>
    <xf numFmtId="174" fontId="8" fillId="2" borderId="15" xfId="0" applyNumberFormat="1" applyFont="1" applyFill="1" applyBorder="1"/>
    <xf numFmtId="174" fontId="8" fillId="5" borderId="14" xfId="0" applyNumberFormat="1" applyFont="1" applyFill="1" applyBorder="1"/>
    <xf numFmtId="0" fontId="34" fillId="0" borderId="10" xfId="0" applyFont="1" applyFill="1" applyBorder="1" applyAlignment="1">
      <alignment horizontal="left" vertical="center" indent="1"/>
    </xf>
    <xf numFmtId="174" fontId="4" fillId="2" borderId="16" xfId="0" applyNumberFormat="1" applyFont="1" applyFill="1" applyBorder="1"/>
    <xf numFmtId="174" fontId="4" fillId="5" borderId="11" xfId="0" applyNumberFormat="1" applyFont="1" applyFill="1" applyBorder="1"/>
    <xf numFmtId="0" fontId="8" fillId="0" borderId="10" xfId="0" applyFont="1" applyFill="1" applyBorder="1" applyAlignment="1">
      <alignment horizontal="left" vertical="center"/>
    </xf>
    <xf numFmtId="164" fontId="8" fillId="4" borderId="25" xfId="0" applyNumberFormat="1" applyFont="1" applyFill="1" applyBorder="1" applyAlignment="1">
      <alignment vertical="center"/>
    </xf>
    <xf numFmtId="164" fontId="4" fillId="4" borderId="21" xfId="0" applyNumberFormat="1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164" fontId="4" fillId="6" borderId="16" xfId="0" applyNumberFormat="1" applyFont="1" applyFill="1" applyBorder="1" applyAlignment="1">
      <alignment vertical="center"/>
    </xf>
    <xf numFmtId="164" fontId="4" fillId="6" borderId="21" xfId="0" applyNumberFormat="1" applyFont="1" applyFill="1" applyBorder="1" applyAlignment="1">
      <alignment vertical="center"/>
    </xf>
    <xf numFmtId="0" fontId="32" fillId="6" borderId="10" xfId="0" applyFont="1" applyFill="1" applyBorder="1" applyAlignment="1">
      <alignment vertical="center"/>
    </xf>
    <xf numFmtId="164" fontId="2" fillId="6" borderId="16" xfId="0" applyNumberFormat="1" applyFont="1" applyFill="1" applyBorder="1" applyAlignment="1">
      <alignment vertical="center"/>
    </xf>
    <xf numFmtId="164" fontId="2" fillId="6" borderId="21" xfId="0" applyNumberFormat="1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23" fillId="8" borderId="27" xfId="0" applyFont="1" applyFill="1" applyBorder="1" applyAlignment="1">
      <alignment horizontal="left" vertical="center" indent="1"/>
    </xf>
    <xf numFmtId="164" fontId="8" fillId="8" borderId="28" xfId="0" applyNumberFormat="1" applyFont="1" applyFill="1" applyBorder="1" applyAlignment="1">
      <alignment horizontal="right" vertical="center" indent="1"/>
    </xf>
    <xf numFmtId="164" fontId="4" fillId="4" borderId="29" xfId="0" applyNumberFormat="1" applyFont="1" applyFill="1" applyBorder="1" applyAlignment="1">
      <alignment horizontal="right" vertical="center" indent="1"/>
    </xf>
    <xf numFmtId="0" fontId="35" fillId="8" borderId="7" xfId="0" applyFont="1" applyFill="1" applyBorder="1" applyAlignment="1">
      <alignment horizontal="left" vertical="center" indent="2"/>
    </xf>
    <xf numFmtId="164" fontId="6" fillId="8" borderId="0" xfId="0" applyNumberFormat="1" applyFont="1" applyFill="1" applyBorder="1" applyAlignment="1">
      <alignment horizontal="right" vertical="center" indent="1"/>
    </xf>
    <xf numFmtId="164" fontId="5" fillId="4" borderId="25" xfId="0" applyNumberFormat="1" applyFont="1" applyFill="1" applyBorder="1" applyAlignment="1">
      <alignment horizontal="right" vertical="center" indent="1"/>
    </xf>
    <xf numFmtId="0" fontId="23" fillId="8" borderId="30" xfId="0" applyFont="1" applyFill="1" applyBorder="1" applyAlignment="1">
      <alignment horizontal="left" vertical="center" indent="1"/>
    </xf>
    <xf numFmtId="164" fontId="8" fillId="8" borderId="31" xfId="0" applyNumberFormat="1" applyFont="1" applyFill="1" applyBorder="1" applyAlignment="1">
      <alignment horizontal="right" vertical="center" indent="1"/>
    </xf>
    <xf numFmtId="164" fontId="4" fillId="4" borderId="32" xfId="0" applyNumberFormat="1" applyFont="1" applyFill="1" applyBorder="1" applyAlignment="1">
      <alignment horizontal="right" vertical="center" indent="1"/>
    </xf>
    <xf numFmtId="0" fontId="23" fillId="8" borderId="7" xfId="0" applyFont="1" applyFill="1" applyBorder="1" applyAlignment="1">
      <alignment horizontal="left" vertical="center" indent="1"/>
    </xf>
    <xf numFmtId="164" fontId="8" fillId="8" borderId="0" xfId="0" applyNumberFormat="1" applyFont="1" applyFill="1" applyBorder="1" applyAlignment="1">
      <alignment horizontal="right" vertical="center" indent="1"/>
    </xf>
    <xf numFmtId="164" fontId="4" fillId="4" borderId="25" xfId="0" applyNumberFormat="1" applyFont="1" applyFill="1" applyBorder="1" applyAlignment="1">
      <alignment horizontal="right" vertical="center" indent="1"/>
    </xf>
    <xf numFmtId="0" fontId="32" fillId="8" borderId="10" xfId="0" applyFont="1" applyFill="1" applyBorder="1" applyAlignment="1">
      <alignment horizontal="left" vertical="center" indent="1"/>
    </xf>
    <xf numFmtId="164" fontId="15" fillId="8" borderId="16" xfId="0" applyNumberFormat="1" applyFont="1" applyFill="1" applyBorder="1" applyAlignment="1">
      <alignment horizontal="right" vertical="center" indent="1"/>
    </xf>
    <xf numFmtId="164" fontId="2" fillId="4" borderId="21" xfId="0" applyNumberFormat="1" applyFont="1" applyFill="1" applyBorder="1" applyAlignment="1">
      <alignment horizontal="right" vertical="center" indent="1"/>
    </xf>
    <xf numFmtId="0" fontId="36" fillId="9" borderId="33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1"/>
    </xf>
    <xf numFmtId="164" fontId="4" fillId="7" borderId="36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indent="2"/>
    </xf>
    <xf numFmtId="172" fontId="6" fillId="0" borderId="0" xfId="3" applyNumberFormat="1" applyFont="1" applyFill="1" applyBorder="1" applyAlignment="1">
      <alignment horizontal="right" vertical="center" indent="1"/>
    </xf>
    <xf numFmtId="172" fontId="6" fillId="7" borderId="36" xfId="3" applyNumberFormat="1" applyFont="1" applyFill="1" applyBorder="1" applyAlignment="1">
      <alignment horizontal="right" vertical="center" indent="1"/>
    </xf>
    <xf numFmtId="0" fontId="21" fillId="9" borderId="34" xfId="0" applyFont="1" applyFill="1" applyBorder="1" applyAlignment="1">
      <alignment vertical="center"/>
    </xf>
    <xf numFmtId="0" fontId="37" fillId="9" borderId="3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vertical="center"/>
    </xf>
    <xf numFmtId="164" fontId="4" fillId="7" borderId="43" xfId="0" applyNumberFormat="1" applyFont="1" applyFill="1" applyBorder="1" applyAlignment="1">
      <alignment vertical="center"/>
    </xf>
    <xf numFmtId="165" fontId="16" fillId="0" borderId="44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5" fontId="16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vertical="center"/>
    </xf>
    <xf numFmtId="172" fontId="6" fillId="0" borderId="38" xfId="3" applyNumberFormat="1" applyFont="1" applyFill="1" applyBorder="1" applyAlignment="1">
      <alignment horizontal="center" vertical="center"/>
    </xf>
    <xf numFmtId="172" fontId="6" fillId="7" borderId="36" xfId="3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indent="1"/>
    </xf>
    <xf numFmtId="164" fontId="8" fillId="0" borderId="46" xfId="0" applyNumberFormat="1" applyFont="1" applyFill="1" applyBorder="1" applyAlignment="1">
      <alignment vertical="center"/>
    </xf>
    <xf numFmtId="164" fontId="8" fillId="7" borderId="36" xfId="0" applyNumberFormat="1" applyFont="1" applyFill="1" applyBorder="1" applyAlignment="1">
      <alignment vertical="center"/>
    </xf>
    <xf numFmtId="165" fontId="13" fillId="0" borderId="37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left" vertical="center" indent="2"/>
    </xf>
    <xf numFmtId="165" fontId="16" fillId="0" borderId="41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7" borderId="36" xfId="0" applyNumberFormat="1" applyFont="1" applyFill="1" applyBorder="1" applyAlignment="1">
      <alignment horizontal="center" vertical="center"/>
    </xf>
    <xf numFmtId="164" fontId="4" fillId="7" borderId="50" xfId="0" applyNumberFormat="1" applyFont="1" applyFill="1" applyBorder="1" applyAlignment="1">
      <alignment vertical="center"/>
    </xf>
    <xf numFmtId="164" fontId="4" fillId="7" borderId="51" xfId="0" applyNumberFormat="1" applyFont="1" applyFill="1" applyBorder="1" applyAlignment="1">
      <alignment vertical="center"/>
    </xf>
    <xf numFmtId="172" fontId="6" fillId="0" borderId="49" xfId="3" applyNumberFormat="1" applyFont="1" applyFill="1" applyBorder="1" applyAlignment="1">
      <alignment horizontal="right" vertical="center" indent="1"/>
    </xf>
    <xf numFmtId="172" fontId="6" fillId="7" borderId="51" xfId="3" applyNumberFormat="1" applyFont="1" applyFill="1" applyBorder="1" applyAlignment="1">
      <alignment horizontal="right" vertical="center" indent="1"/>
    </xf>
    <xf numFmtId="164" fontId="8" fillId="0" borderId="49" xfId="0" applyNumberFormat="1" applyFont="1" applyFill="1" applyBorder="1" applyAlignment="1">
      <alignment vertical="center"/>
    </xf>
    <xf numFmtId="164" fontId="8" fillId="7" borderId="51" xfId="0" applyNumberFormat="1" applyFont="1" applyFill="1" applyBorder="1" applyAlignment="1">
      <alignment vertical="center"/>
    </xf>
    <xf numFmtId="164" fontId="4" fillId="7" borderId="52" xfId="0" applyNumberFormat="1" applyFont="1" applyFill="1" applyBorder="1" applyAlignment="1">
      <alignment vertical="center"/>
    </xf>
    <xf numFmtId="172" fontId="6" fillId="7" borderId="52" xfId="3" applyNumberFormat="1" applyFont="1" applyFill="1" applyBorder="1" applyAlignment="1">
      <alignment horizontal="right" vertical="center" indent="1"/>
    </xf>
    <xf numFmtId="164" fontId="4" fillId="7" borderId="53" xfId="0" applyNumberFormat="1" applyFont="1" applyFill="1" applyBorder="1" applyAlignment="1">
      <alignment vertical="center"/>
    </xf>
    <xf numFmtId="176" fontId="1" fillId="0" borderId="0" xfId="0" applyNumberFormat="1" applyFont="1"/>
    <xf numFmtId="172" fontId="1" fillId="0" borderId="0" xfId="3" applyNumberFormat="1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indent="2"/>
    </xf>
    <xf numFmtId="164" fontId="14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center" vertical="center"/>
    </xf>
    <xf numFmtId="164" fontId="14" fillId="4" borderId="19" xfId="0" applyNumberFormat="1" applyFont="1" applyFill="1" applyBorder="1" applyAlignment="1">
      <alignment horizontal="right" vertical="center"/>
    </xf>
    <xf numFmtId="173" fontId="1" fillId="4" borderId="54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 indent="1"/>
    </xf>
    <xf numFmtId="173" fontId="1" fillId="4" borderId="20" xfId="0" applyNumberFormat="1" applyFont="1" applyFill="1" applyBorder="1" applyAlignment="1">
      <alignment horizontal="center" vertical="center"/>
    </xf>
    <xf numFmtId="169" fontId="14" fillId="0" borderId="0" xfId="0" applyNumberFormat="1" applyFont="1" applyFill="1" applyBorder="1" applyAlignment="1">
      <alignment horizontal="center" vertical="center"/>
    </xf>
    <xf numFmtId="173" fontId="8" fillId="4" borderId="2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right" vertical="center"/>
    </xf>
    <xf numFmtId="169" fontId="4" fillId="0" borderId="16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right" vertical="center"/>
    </xf>
    <xf numFmtId="169" fontId="4" fillId="4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69" fontId="8" fillId="4" borderId="2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9" fontId="16" fillId="0" borderId="16" xfId="3" applyFont="1" applyFill="1" applyBorder="1" applyAlignment="1">
      <alignment horizontal="center" vertical="center"/>
    </xf>
    <xf numFmtId="9" fontId="11" fillId="4" borderId="18" xfId="3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4" borderId="54" xfId="0" applyNumberFormat="1" applyFont="1" applyFill="1" applyBorder="1" applyAlignment="1">
      <alignment horizontal="center" vertical="center"/>
    </xf>
    <xf numFmtId="179" fontId="1" fillId="4" borderId="20" xfId="0" applyNumberFormat="1" applyFont="1" applyFill="1" applyBorder="1" applyAlignment="1">
      <alignment horizontal="center" vertical="center"/>
    </xf>
    <xf numFmtId="179" fontId="11" fillId="0" borderId="16" xfId="0" applyNumberFormat="1" applyFont="1" applyFill="1" applyBorder="1" applyAlignment="1">
      <alignment horizontal="center" vertical="center"/>
    </xf>
    <xf numFmtId="179" fontId="11" fillId="4" borderId="18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indent="1"/>
    </xf>
    <xf numFmtId="164" fontId="4" fillId="0" borderId="0" xfId="0" applyNumberFormat="1" applyFont="1" applyFill="1" applyBorder="1" applyAlignment="1">
      <alignment horizontal="right" vertical="center" indent="1"/>
    </xf>
    <xf numFmtId="0" fontId="24" fillId="0" borderId="25" xfId="0" applyFont="1" applyFill="1" applyBorder="1" applyAlignment="1">
      <alignment horizontal="left" vertical="center" indent="2"/>
    </xf>
    <xf numFmtId="164" fontId="8" fillId="0" borderId="0" xfId="0" applyNumberFormat="1" applyFont="1" applyFill="1" applyBorder="1" applyAlignment="1">
      <alignment horizontal="right" vertical="center" indent="1"/>
    </xf>
    <xf numFmtId="168" fontId="1" fillId="0" borderId="0" xfId="4" applyNumberFormat="1" applyFont="1" applyFill="1" applyBorder="1" applyAlignment="1">
      <alignment horizontal="right" vertical="center"/>
    </xf>
    <xf numFmtId="177" fontId="1" fillId="0" borderId="0" xfId="3" applyNumberFormat="1" applyFont="1" applyFill="1" applyBorder="1"/>
    <xf numFmtId="1" fontId="0" fillId="0" borderId="0" xfId="0" applyNumberFormat="1"/>
    <xf numFmtId="0" fontId="44" fillId="0" borderId="0" xfId="0" applyFont="1" applyFill="1" applyBorder="1" applyAlignment="1">
      <alignment vertical="center"/>
    </xf>
    <xf numFmtId="0" fontId="1" fillId="0" borderId="0" xfId="0" applyFont="1" applyBorder="1"/>
    <xf numFmtId="174" fontId="1" fillId="0" borderId="0" xfId="0" applyNumberFormat="1" applyFont="1" applyFill="1" applyBorder="1"/>
    <xf numFmtId="164" fontId="1" fillId="0" borderId="0" xfId="0" applyNumberFormat="1" applyFont="1"/>
    <xf numFmtId="0" fontId="11" fillId="0" borderId="0" xfId="0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right" vertical="center"/>
    </xf>
    <xf numFmtId="173" fontId="46" fillId="0" borderId="0" xfId="0" applyNumberFormat="1" applyFont="1" applyFill="1" applyBorder="1" applyAlignment="1">
      <alignment horizontal="center" vertical="center"/>
    </xf>
    <xf numFmtId="169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177" fontId="46" fillId="0" borderId="0" xfId="0" applyNumberFormat="1" applyFont="1" applyAlignment="1">
      <alignment vertical="center"/>
    </xf>
    <xf numFmtId="179" fontId="46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right" vertical="center" indent="1"/>
    </xf>
    <xf numFmtId="172" fontId="1" fillId="0" borderId="0" xfId="3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0" fillId="0" borderId="0" xfId="3" applyNumberFormat="1" applyFont="1"/>
    <xf numFmtId="9" fontId="1" fillId="0" borderId="0" xfId="3" applyFont="1"/>
    <xf numFmtId="185" fontId="1" fillId="0" borderId="0" xfId="2" applyNumberFormat="1" applyFont="1" applyAlignment="1">
      <alignment horizontal="center"/>
    </xf>
    <xf numFmtId="0" fontId="1" fillId="0" borderId="0" xfId="0" applyFont="1" applyFill="1"/>
    <xf numFmtId="9" fontId="1" fillId="0" borderId="0" xfId="3" applyNumberFormat="1" applyFont="1" applyFill="1" applyBorder="1"/>
    <xf numFmtId="15" fontId="50" fillId="0" borderId="0" xfId="0" applyNumberFormat="1" applyFont="1" applyProtection="1">
      <protection locked="0"/>
    </xf>
    <xf numFmtId="10" fontId="51" fillId="0" borderId="0" xfId="3" applyNumberFormat="1" applyFont="1" applyProtection="1">
      <protection locked="0"/>
    </xf>
    <xf numFmtId="15" fontId="51" fillId="0" borderId="0" xfId="0" applyNumberFormat="1" applyFont="1" applyAlignment="1" applyProtection="1">
      <alignment horizontal="center"/>
      <protection locked="0"/>
    </xf>
    <xf numFmtId="180" fontId="52" fillId="0" borderId="0" xfId="1" applyFont="1" applyFill="1" applyBorder="1" applyAlignment="1" applyProtection="1">
      <alignment horizontal="left"/>
      <protection locked="0"/>
    </xf>
    <xf numFmtId="10" fontId="50" fillId="2" borderId="0" xfId="3" applyNumberFormat="1" applyFont="1" applyFill="1" applyBorder="1" applyAlignment="1" applyProtection="1">
      <alignment vertical="center"/>
      <protection locked="0"/>
    </xf>
    <xf numFmtId="0" fontId="1" fillId="8" borderId="4" xfId="0" applyFont="1" applyFill="1" applyBorder="1" applyAlignment="1">
      <alignment horizontal="left" vertical="center"/>
    </xf>
    <xf numFmtId="165" fontId="53" fillId="0" borderId="3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indent="3"/>
    </xf>
    <xf numFmtId="0" fontId="8" fillId="0" borderId="35" xfId="0" applyFont="1" applyFill="1" applyBorder="1" applyAlignment="1">
      <alignment horizontal="left" vertical="center" indent="2"/>
    </xf>
    <xf numFmtId="172" fontId="6" fillId="0" borderId="48" xfId="3" applyNumberFormat="1" applyFont="1" applyFill="1" applyBorder="1" applyAlignment="1">
      <alignment horizontal="right" vertical="center" indent="1"/>
    </xf>
    <xf numFmtId="172" fontId="6" fillId="7" borderId="40" xfId="3" applyNumberFormat="1" applyFont="1" applyFill="1" applyBorder="1" applyAlignment="1">
      <alignment horizontal="right" vertical="center" indent="1"/>
    </xf>
    <xf numFmtId="0" fontId="13" fillId="8" borderId="22" xfId="0" applyFont="1" applyFill="1" applyBorder="1" applyAlignment="1">
      <alignment horizontal="center" vertical="center" wrapText="1"/>
    </xf>
    <xf numFmtId="164" fontId="4" fillId="7" borderId="29" xfId="0" applyNumberFormat="1" applyFont="1" applyFill="1" applyBorder="1" applyAlignment="1">
      <alignment horizontal="right" vertical="center" indent="1"/>
    </xf>
    <xf numFmtId="164" fontId="5" fillId="7" borderId="25" xfId="0" applyNumberFormat="1" applyFont="1" applyFill="1" applyBorder="1" applyAlignment="1">
      <alignment horizontal="right" vertical="center" indent="1"/>
    </xf>
    <xf numFmtId="164" fontId="4" fillId="7" borderId="32" xfId="0" applyNumberFormat="1" applyFont="1" applyFill="1" applyBorder="1" applyAlignment="1">
      <alignment horizontal="right" vertical="center" indent="1"/>
    </xf>
    <xf numFmtId="164" fontId="4" fillId="7" borderId="25" xfId="0" applyNumberFormat="1" applyFont="1" applyFill="1" applyBorder="1" applyAlignment="1">
      <alignment horizontal="right" vertical="center" indent="1"/>
    </xf>
    <xf numFmtId="164" fontId="2" fillId="7" borderId="21" xfId="0" applyNumberFormat="1" applyFont="1" applyFill="1" applyBorder="1" applyAlignment="1">
      <alignment horizontal="right" vertical="center" indent="1"/>
    </xf>
    <xf numFmtId="0" fontId="25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165" fontId="45" fillId="0" borderId="0" xfId="0" applyNumberFormat="1" applyFont="1" applyFill="1" applyBorder="1" applyAlignment="1">
      <alignment horizontal="right" vertical="center" indent="1"/>
    </xf>
    <xf numFmtId="169" fontId="42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right" vertical="center"/>
    </xf>
    <xf numFmtId="169" fontId="41" fillId="0" borderId="0" xfId="0" applyNumberFormat="1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right" vertical="center" indent="1"/>
    </xf>
    <xf numFmtId="0" fontId="46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179" fontId="49" fillId="0" borderId="0" xfId="0" applyNumberFormat="1" applyFont="1" applyFill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170" fontId="4" fillId="0" borderId="16" xfId="0" applyNumberFormat="1" applyFont="1" applyFill="1" applyBorder="1" applyAlignment="1">
      <alignment vertical="center"/>
    </xf>
    <xf numFmtId="170" fontId="4" fillId="4" borderId="16" xfId="0" applyNumberFormat="1" applyFont="1" applyFill="1" applyBorder="1" applyAlignment="1">
      <alignment vertical="center"/>
    </xf>
    <xf numFmtId="0" fontId="24" fillId="0" borderId="57" xfId="0" applyFont="1" applyFill="1" applyBorder="1" applyAlignment="1">
      <alignment horizontal="left" vertical="center" indent="2"/>
    </xf>
    <xf numFmtId="164" fontId="8" fillId="0" borderId="15" xfId="0" applyNumberFormat="1" applyFont="1" applyFill="1" applyBorder="1" applyAlignment="1">
      <alignment horizontal="right" vertical="center" indent="1"/>
    </xf>
    <xf numFmtId="1" fontId="6" fillId="0" borderId="48" xfId="3" applyNumberFormat="1" applyFont="1" applyFill="1" applyBorder="1" applyAlignment="1">
      <alignment horizontal="right" vertical="center" indent="1"/>
    </xf>
    <xf numFmtId="1" fontId="6" fillId="7" borderId="40" xfId="3" applyNumberFormat="1" applyFont="1" applyFill="1" applyBorder="1" applyAlignment="1">
      <alignment horizontal="right" vertical="center" indent="1"/>
    </xf>
    <xf numFmtId="1" fontId="6" fillId="0" borderId="39" xfId="3" applyNumberFormat="1" applyFont="1" applyFill="1" applyBorder="1" applyAlignment="1">
      <alignment horizontal="center" vertical="center"/>
    </xf>
    <xf numFmtId="1" fontId="9" fillId="7" borderId="40" xfId="3" applyNumberFormat="1" applyFont="1" applyFill="1" applyBorder="1" applyAlignment="1">
      <alignment horizontal="center" vertical="center"/>
    </xf>
    <xf numFmtId="0" fontId="54" fillId="0" borderId="0" xfId="0" applyFont="1"/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/>
    <xf numFmtId="0" fontId="36" fillId="9" borderId="65" xfId="0" applyFont="1" applyFill="1" applyBorder="1" applyAlignment="1">
      <alignment vertical="center"/>
    </xf>
    <xf numFmtId="0" fontId="36" fillId="9" borderId="66" xfId="0" applyFont="1" applyFill="1" applyBorder="1" applyAlignment="1">
      <alignment vertical="center"/>
    </xf>
    <xf numFmtId="0" fontId="36" fillId="9" borderId="67" xfId="0" applyFont="1" applyFill="1" applyBorder="1" applyAlignment="1">
      <alignment vertical="center"/>
    </xf>
    <xf numFmtId="0" fontId="21" fillId="9" borderId="66" xfId="0" applyFont="1" applyFill="1" applyBorder="1" applyAlignment="1">
      <alignment vertical="center"/>
    </xf>
    <xf numFmtId="0" fontId="37" fillId="9" borderId="66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55" fillId="0" borderId="0" xfId="0" applyFont="1"/>
    <xf numFmtId="0" fontId="0" fillId="0" borderId="0" xfId="0" applyFont="1"/>
    <xf numFmtId="172" fontId="16" fillId="0" borderId="41" xfId="3" applyNumberFormat="1" applyFont="1" applyFill="1" applyBorder="1" applyAlignment="1">
      <alignment horizontal="center" vertical="center"/>
    </xf>
    <xf numFmtId="172" fontId="6" fillId="0" borderId="39" xfId="3" applyNumberFormat="1" applyFont="1" applyFill="1" applyBorder="1" applyAlignment="1">
      <alignment horizontal="center" vertical="center"/>
    </xf>
    <xf numFmtId="172" fontId="9" fillId="7" borderId="40" xfId="3" applyNumberFormat="1" applyFont="1" applyFill="1" applyBorder="1" applyAlignment="1">
      <alignment horizontal="center" vertical="center"/>
    </xf>
    <xf numFmtId="172" fontId="59" fillId="0" borderId="0" xfId="3" applyNumberFormat="1" applyFont="1" applyFill="1" applyBorder="1" applyAlignment="1">
      <alignment horizontal="right" vertical="center" indent="1"/>
    </xf>
    <xf numFmtId="0" fontId="16" fillId="7" borderId="26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right" vertical="center" indent="1"/>
    </xf>
    <xf numFmtId="164" fontId="8" fillId="14" borderId="8" xfId="0" applyNumberFormat="1" applyFont="1" applyFill="1" applyBorder="1" applyAlignment="1">
      <alignment horizontal="right" vertical="center" indent="1"/>
    </xf>
    <xf numFmtId="164" fontId="8" fillId="0" borderId="77" xfId="0" applyNumberFormat="1" applyFont="1" applyFill="1" applyBorder="1" applyAlignment="1">
      <alignment horizontal="right" vertical="center" indent="1"/>
    </xf>
    <xf numFmtId="164" fontId="8" fillId="14" borderId="77" xfId="0" applyNumberFormat="1" applyFont="1" applyFill="1" applyBorder="1" applyAlignment="1">
      <alignment horizontal="right" vertical="center" indent="1"/>
    </xf>
    <xf numFmtId="0" fontId="10" fillId="0" borderId="78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right" vertical="center" indent="1"/>
    </xf>
    <xf numFmtId="0" fontId="4" fillId="15" borderId="80" xfId="0" applyFont="1" applyFill="1" applyBorder="1" applyAlignment="1">
      <alignment horizontal="right" vertical="center" indent="1"/>
    </xf>
    <xf numFmtId="0" fontId="11" fillId="0" borderId="81" xfId="0" applyFont="1" applyFill="1" applyBorder="1" applyAlignment="1">
      <alignment horizontal="center" vertical="center"/>
    </xf>
    <xf numFmtId="0" fontId="61" fillId="0" borderId="82" xfId="0" applyFont="1" applyFill="1" applyBorder="1" applyAlignment="1">
      <alignment horizontal="left" vertical="center" indent="2"/>
    </xf>
    <xf numFmtId="164" fontId="8" fillId="0" borderId="23" xfId="0" applyNumberFormat="1" applyFont="1" applyFill="1" applyBorder="1" applyAlignment="1">
      <alignment vertical="center"/>
    </xf>
    <xf numFmtId="164" fontId="8" fillId="4" borderId="24" xfId="0" applyNumberFormat="1" applyFont="1" applyFill="1" applyBorder="1" applyAlignment="1">
      <alignment vertical="center"/>
    </xf>
    <xf numFmtId="165" fontId="10" fillId="0" borderId="83" xfId="0" applyNumberFormat="1" applyFont="1" applyFill="1" applyBorder="1" applyAlignment="1">
      <alignment horizontal="center" vertical="center"/>
    </xf>
    <xf numFmtId="0" fontId="62" fillId="0" borderId="82" xfId="0" applyFont="1" applyFill="1" applyBorder="1" applyAlignment="1">
      <alignment horizontal="left" vertical="center" indent="1"/>
    </xf>
    <xf numFmtId="165" fontId="57" fillId="0" borderId="83" xfId="0" applyNumberFormat="1" applyFont="1" applyFill="1" applyBorder="1" applyAlignment="1">
      <alignment horizontal="center" vertical="center"/>
    </xf>
    <xf numFmtId="168" fontId="61" fillId="0" borderId="82" xfId="0" applyNumberFormat="1" applyFont="1" applyFill="1" applyBorder="1" applyAlignment="1">
      <alignment horizontal="left" vertical="center" indent="2"/>
    </xf>
    <xf numFmtId="0" fontId="61" fillId="0" borderId="84" xfId="0" applyFont="1" applyFill="1" applyBorder="1" applyAlignment="1">
      <alignment horizontal="left" vertical="center" indent="2"/>
    </xf>
    <xf numFmtId="164" fontId="8" fillId="0" borderId="85" xfId="0" applyNumberFormat="1" applyFont="1" applyFill="1" applyBorder="1" applyAlignment="1">
      <alignment vertical="center"/>
    </xf>
    <xf numFmtId="164" fontId="8" fillId="4" borderId="86" xfId="0" applyNumberFormat="1" applyFont="1" applyFill="1" applyBorder="1" applyAlignment="1">
      <alignment vertical="center"/>
    </xf>
    <xf numFmtId="165" fontId="10" fillId="0" borderId="8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indent="1"/>
    </xf>
    <xf numFmtId="165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indent="2"/>
    </xf>
    <xf numFmtId="165" fontId="6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12" borderId="88" xfId="0" applyFont="1" applyFill="1" applyBorder="1" applyAlignment="1">
      <alignment vertical="center"/>
    </xf>
    <xf numFmtId="0" fontId="4" fillId="0" borderId="89" xfId="0" applyFont="1" applyFill="1" applyBorder="1" applyAlignment="1">
      <alignment horizontal="center" vertical="center"/>
    </xf>
    <xf numFmtId="0" fontId="4" fillId="13" borderId="80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168" fontId="8" fillId="0" borderId="75" xfId="0" applyNumberFormat="1" applyFont="1" applyFill="1" applyBorder="1" applyAlignment="1">
      <alignment horizontal="left" vertical="center" indent="2"/>
    </xf>
    <xf numFmtId="165" fontId="6" fillId="0" borderId="83" xfId="0" applyNumberFormat="1" applyFont="1" applyFill="1" applyBorder="1" applyAlignment="1">
      <alignment horizontal="right" vertical="center" indent="1"/>
    </xf>
    <xf numFmtId="165" fontId="6" fillId="0" borderId="83" xfId="3" applyNumberFormat="1" applyFont="1" applyFill="1" applyBorder="1" applyAlignment="1">
      <alignment horizontal="right" vertical="center" indent="1"/>
    </xf>
    <xf numFmtId="168" fontId="8" fillId="0" borderId="76" xfId="0" applyNumberFormat="1" applyFont="1" applyFill="1" applyBorder="1" applyAlignment="1">
      <alignment horizontal="left" vertical="center" indent="2"/>
    </xf>
    <xf numFmtId="165" fontId="6" fillId="0" borderId="91" xfId="3" applyNumberFormat="1" applyFont="1" applyFill="1" applyBorder="1" applyAlignment="1">
      <alignment horizontal="right" vertical="center" indent="1"/>
    </xf>
    <xf numFmtId="0" fontId="56" fillId="0" borderId="92" xfId="0" applyFont="1" applyFill="1" applyBorder="1" applyAlignment="1">
      <alignment horizontal="left" vertical="center" indent="1"/>
    </xf>
    <xf numFmtId="164" fontId="4" fillId="0" borderId="93" xfId="0" applyNumberFormat="1" applyFont="1" applyFill="1" applyBorder="1" applyAlignment="1">
      <alignment horizontal="right" vertical="center" indent="1"/>
    </xf>
    <xf numFmtId="164" fontId="4" fillId="14" borderId="86" xfId="0" applyNumberFormat="1" applyFont="1" applyFill="1" applyBorder="1" applyAlignment="1">
      <alignment horizontal="right" vertical="center" indent="1"/>
    </xf>
    <xf numFmtId="165" fontId="3" fillId="0" borderId="94" xfId="0" applyNumberFormat="1" applyFont="1" applyFill="1" applyBorder="1" applyAlignment="1">
      <alignment horizontal="right" vertical="center" indent="1"/>
    </xf>
    <xf numFmtId="0" fontId="32" fillId="0" borderId="10" xfId="0" applyFont="1" applyFill="1" applyBorder="1" applyAlignment="1">
      <alignment vertical="center"/>
    </xf>
    <xf numFmtId="170" fontId="4" fillId="0" borderId="15" xfId="0" applyNumberFormat="1" applyFont="1" applyFill="1" applyBorder="1" applyAlignment="1">
      <alignment horizontal="center" vertical="center"/>
    </xf>
    <xf numFmtId="170" fontId="4" fillId="5" borderId="14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56" fillId="0" borderId="99" xfId="0" applyFont="1" applyFill="1" applyBorder="1" applyAlignment="1">
      <alignment horizontal="left" vertical="center" indent="1"/>
    </xf>
    <xf numFmtId="164" fontId="4" fillId="8" borderId="100" xfId="0" applyNumberFormat="1" applyFont="1" applyFill="1" applyBorder="1" applyAlignment="1">
      <alignment vertical="center"/>
    </xf>
    <xf numFmtId="169" fontId="11" fillId="0" borderId="100" xfId="0" applyNumberFormat="1" applyFont="1" applyFill="1" applyBorder="1" applyAlignment="1">
      <alignment horizontal="center" vertical="center"/>
    </xf>
    <xf numFmtId="164" fontId="4" fillId="4" borderId="101" xfId="0" applyNumberFormat="1" applyFont="1" applyFill="1" applyBorder="1" applyAlignment="1">
      <alignment vertical="center"/>
    </xf>
    <xf numFmtId="169" fontId="11" fillId="16" borderId="102" xfId="0" applyNumberFormat="1" applyFont="1" applyFill="1" applyBorder="1" applyAlignment="1">
      <alignment horizontal="center" vertical="center"/>
    </xf>
    <xf numFmtId="165" fontId="57" fillId="0" borderId="95" xfId="0" applyNumberFormat="1" applyFont="1" applyFill="1" applyBorder="1" applyAlignment="1">
      <alignment horizontal="right" vertical="center" indent="1"/>
    </xf>
    <xf numFmtId="37" fontId="64" fillId="0" borderId="82" xfId="0" applyNumberFormat="1" applyFont="1" applyFill="1" applyBorder="1" applyAlignment="1">
      <alignment horizontal="left" vertical="center" indent="1"/>
    </xf>
    <xf numFmtId="164" fontId="8" fillId="8" borderId="0" xfId="0" applyNumberFormat="1" applyFont="1" applyFill="1" applyBorder="1" applyAlignment="1">
      <alignment vertical="center"/>
    </xf>
    <xf numFmtId="164" fontId="8" fillId="16" borderId="19" xfId="0" applyNumberFormat="1" applyFont="1" applyFill="1" applyBorder="1" applyAlignment="1">
      <alignment vertical="center"/>
    </xf>
    <xf numFmtId="169" fontId="1" fillId="16" borderId="20" xfId="0" applyNumberFormat="1" applyFont="1" applyFill="1" applyBorder="1" applyAlignment="1">
      <alignment horizontal="center" vertical="center"/>
    </xf>
    <xf numFmtId="165" fontId="10" fillId="0" borderId="83" xfId="0" applyNumberFormat="1" applyFont="1" applyFill="1" applyBorder="1" applyAlignment="1">
      <alignment horizontal="right" vertical="center" indent="1"/>
    </xf>
    <xf numFmtId="0" fontId="64" fillId="0" borderId="82" xfId="0" applyFont="1" applyFill="1" applyBorder="1" applyAlignment="1">
      <alignment horizontal="left" vertical="center" indent="1"/>
    </xf>
    <xf numFmtId="164" fontId="4" fillId="0" borderId="100" xfId="0" applyNumberFormat="1" applyFont="1" applyFill="1" applyBorder="1" applyAlignment="1">
      <alignment vertical="center"/>
    </xf>
    <xf numFmtId="172" fontId="11" fillId="0" borderId="100" xfId="3" applyNumberFormat="1" applyFont="1" applyFill="1" applyBorder="1" applyAlignment="1">
      <alignment horizontal="center" vertical="center"/>
    </xf>
    <xf numFmtId="164" fontId="4" fillId="16" borderId="103" xfId="0" applyNumberFormat="1" applyFont="1" applyFill="1" applyBorder="1" applyAlignment="1">
      <alignment vertical="center"/>
    </xf>
    <xf numFmtId="172" fontId="1" fillId="0" borderId="0" xfId="3" applyNumberFormat="1" applyFont="1" applyFill="1" applyBorder="1" applyAlignment="1">
      <alignment horizontal="center" vertical="center"/>
    </xf>
    <xf numFmtId="37" fontId="64" fillId="0" borderId="82" xfId="0" applyNumberFormat="1" applyFont="1" applyFill="1" applyBorder="1" applyAlignment="1">
      <alignment horizontal="left" vertical="center" indent="2"/>
    </xf>
    <xf numFmtId="0" fontId="64" fillId="0" borderId="82" xfId="0" applyFont="1" applyFill="1" applyBorder="1" applyAlignment="1">
      <alignment horizontal="left" vertical="center" indent="2"/>
    </xf>
    <xf numFmtId="37" fontId="56" fillId="0" borderId="99" xfId="0" applyNumberFormat="1" applyFont="1" applyFill="1" applyBorder="1" applyAlignment="1">
      <alignment horizontal="left" vertical="center" indent="1"/>
    </xf>
    <xf numFmtId="0" fontId="22" fillId="12" borderId="104" xfId="0" applyFont="1" applyFill="1" applyBorder="1" applyAlignment="1">
      <alignment horizontal="right" vertical="center"/>
    </xf>
    <xf numFmtId="0" fontId="22" fillId="12" borderId="105" xfId="0" applyFont="1" applyFill="1" applyBorder="1" applyAlignment="1">
      <alignment horizontal="right" vertical="center"/>
    </xf>
    <xf numFmtId="0" fontId="20" fillId="18" borderId="1" xfId="0" applyFont="1" applyFill="1" applyBorder="1" applyAlignment="1">
      <alignment vertical="center"/>
    </xf>
    <xf numFmtId="0" fontId="21" fillId="18" borderId="2" xfId="0" applyFont="1" applyFill="1" applyBorder="1" applyAlignment="1">
      <alignment vertical="center"/>
    </xf>
    <xf numFmtId="0" fontId="20" fillId="18" borderId="7" xfId="0" applyFont="1" applyFill="1" applyBorder="1" applyAlignment="1">
      <alignment vertical="center"/>
    </xf>
    <xf numFmtId="0" fontId="21" fillId="18" borderId="0" xfId="0" applyFont="1" applyFill="1" applyBorder="1" applyAlignment="1">
      <alignment vertical="center"/>
    </xf>
    <xf numFmtId="0" fontId="21" fillId="18" borderId="9" xfId="0" applyFont="1" applyFill="1" applyBorder="1" applyAlignment="1">
      <alignment vertical="center"/>
    </xf>
    <xf numFmtId="0" fontId="22" fillId="18" borderId="3" xfId="0" applyFont="1" applyFill="1" applyBorder="1" applyAlignment="1">
      <alignment horizontal="right" vertical="center"/>
    </xf>
    <xf numFmtId="0" fontId="22" fillId="18" borderId="12" xfId="0" applyFont="1" applyFill="1" applyBorder="1" applyAlignment="1">
      <alignment horizontal="left" vertical="center" indent="1"/>
    </xf>
    <xf numFmtId="0" fontId="25" fillId="18" borderId="15" xfId="0" applyFont="1" applyFill="1" applyBorder="1" applyAlignment="1">
      <alignment vertical="center"/>
    </xf>
    <xf numFmtId="0" fontId="25" fillId="18" borderId="14" xfId="0" applyFont="1" applyFill="1" applyBorder="1" applyAlignment="1">
      <alignment horizontal="right" vertical="center" indent="1"/>
    </xf>
    <xf numFmtId="0" fontId="25" fillId="18" borderId="12" xfId="0" applyFont="1" applyFill="1" applyBorder="1" applyAlignment="1">
      <alignment vertical="center"/>
    </xf>
    <xf numFmtId="175" fontId="22" fillId="18" borderId="12" xfId="0" applyNumberFormat="1" applyFont="1" applyFill="1" applyBorder="1" applyAlignment="1">
      <alignment horizontal="left" vertical="center" indent="1"/>
    </xf>
    <xf numFmtId="0" fontId="22" fillId="18" borderId="10" xfId="0" applyFont="1" applyFill="1" applyBorder="1" applyAlignment="1">
      <alignment horizontal="left" vertical="center"/>
    </xf>
    <xf numFmtId="0" fontId="25" fillId="18" borderId="16" xfId="0" applyFont="1" applyFill="1" applyBorder="1" applyAlignment="1">
      <alignment vertical="center"/>
    </xf>
    <xf numFmtId="0" fontId="39" fillId="18" borderId="11" xfId="0" applyFont="1" applyFill="1" applyBorder="1" applyAlignment="1">
      <alignment horizontal="right" vertical="center"/>
    </xf>
    <xf numFmtId="0" fontId="47" fillId="18" borderId="11" xfId="0" applyFont="1" applyFill="1" applyBorder="1" applyAlignment="1">
      <alignment horizontal="right" vertical="center"/>
    </xf>
    <xf numFmtId="0" fontId="20" fillId="12" borderId="113" xfId="0" applyFont="1" applyFill="1" applyBorder="1" applyAlignment="1">
      <alignment vertical="center"/>
    </xf>
    <xf numFmtId="164" fontId="4" fillId="0" borderId="85" xfId="0" applyNumberFormat="1" applyFont="1" applyFill="1" applyBorder="1" applyAlignment="1">
      <alignment vertical="center"/>
    </xf>
    <xf numFmtId="165" fontId="57" fillId="0" borderId="87" xfId="0" applyNumberFormat="1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21" fillId="18" borderId="99" xfId="0" applyFont="1" applyFill="1" applyBorder="1" applyAlignment="1">
      <alignment vertical="center"/>
    </xf>
    <xf numFmtId="1" fontId="56" fillId="7" borderId="114" xfId="0" applyNumberFormat="1" applyFont="1" applyFill="1" applyBorder="1" applyAlignment="1" applyProtection="1">
      <alignment horizontal="center" vertical="center"/>
      <protection locked="0"/>
    </xf>
    <xf numFmtId="1" fontId="25" fillId="18" borderId="115" xfId="0" applyNumberFormat="1" applyFont="1" applyFill="1" applyBorder="1" applyAlignment="1">
      <alignment horizontal="center" vertical="center"/>
    </xf>
    <xf numFmtId="0" fontId="65" fillId="0" borderId="82" xfId="0" applyFont="1" applyFill="1" applyBorder="1" applyAlignment="1" applyProtection="1">
      <alignment horizontal="left" vertical="center" indent="1"/>
      <protection locked="0"/>
    </xf>
    <xf numFmtId="180" fontId="8" fillId="0" borderId="107" xfId="1" applyFont="1" applyFill="1" applyBorder="1" applyAlignment="1" applyProtection="1">
      <alignment vertical="center"/>
      <protection locked="0"/>
    </xf>
    <xf numFmtId="180" fontId="18" fillId="10" borderId="83" xfId="1" applyFont="1" applyFill="1" applyBorder="1" applyAlignment="1" applyProtection="1">
      <alignment vertical="center"/>
      <protection locked="0"/>
    </xf>
    <xf numFmtId="10" fontId="8" fillId="0" borderId="110" xfId="3" applyNumberFormat="1" applyFont="1" applyFill="1" applyBorder="1" applyAlignment="1" applyProtection="1">
      <alignment vertical="center"/>
      <protection locked="0"/>
    </xf>
    <xf numFmtId="10" fontId="18" fillId="10" borderId="83" xfId="3" applyNumberFormat="1" applyFont="1" applyFill="1" applyBorder="1" applyAlignment="1" applyProtection="1">
      <alignment vertical="center"/>
      <protection locked="0"/>
    </xf>
    <xf numFmtId="180" fontId="8" fillId="0" borderId="110" xfId="1" applyFont="1" applyFill="1" applyBorder="1" applyAlignment="1" applyProtection="1">
      <alignment vertical="center"/>
      <protection locked="0"/>
    </xf>
    <xf numFmtId="0" fontId="65" fillId="0" borderId="82" xfId="0" applyFont="1" applyFill="1" applyBorder="1" applyAlignment="1" applyProtection="1">
      <alignment horizontal="left" vertical="center" indent="2"/>
      <protection locked="0"/>
    </xf>
    <xf numFmtId="16" fontId="8" fillId="0" borderId="110" xfId="0" applyNumberFormat="1" applyFont="1" applyBorder="1" applyAlignment="1" applyProtection="1">
      <alignment horizontal="left" vertical="center" indent="3"/>
      <protection locked="0"/>
    </xf>
    <xf numFmtId="16" fontId="8" fillId="10" borderId="83" xfId="0" applyNumberFormat="1" applyFont="1" applyFill="1" applyBorder="1" applyAlignment="1" applyProtection="1">
      <alignment horizontal="left" vertical="center" indent="3"/>
      <protection locked="0"/>
    </xf>
    <xf numFmtId="0" fontId="65" fillId="0" borderId="113" xfId="0" applyFont="1" applyFill="1" applyBorder="1" applyAlignment="1" applyProtection="1">
      <alignment horizontal="left" vertical="center" indent="1"/>
      <protection locked="0"/>
    </xf>
    <xf numFmtId="181" fontId="8" fillId="0" borderId="107" xfId="0" applyNumberFormat="1" applyFont="1" applyFill="1" applyBorder="1" applyAlignment="1" applyProtection="1">
      <alignment vertical="center"/>
      <protection locked="0"/>
    </xf>
    <xf numFmtId="181" fontId="18" fillId="10" borderId="104" xfId="0" applyNumberFormat="1" applyFont="1" applyFill="1" applyBorder="1" applyAlignment="1" applyProtection="1">
      <alignment vertical="center"/>
      <protection locked="0"/>
    </xf>
    <xf numFmtId="181" fontId="8" fillId="0" borderId="110" xfId="0" applyNumberFormat="1" applyFont="1" applyFill="1" applyBorder="1" applyAlignment="1" applyProtection="1">
      <alignment vertical="center"/>
      <protection locked="0"/>
    </xf>
    <xf numFmtId="181" fontId="18" fillId="10" borderId="83" xfId="0" applyNumberFormat="1" applyFont="1" applyFill="1" applyBorder="1" applyAlignment="1" applyProtection="1">
      <alignment vertical="center"/>
      <protection locked="0"/>
    </xf>
    <xf numFmtId="0" fontId="65" fillId="0" borderId="84" xfId="0" applyFont="1" applyFill="1" applyBorder="1" applyAlignment="1" applyProtection="1">
      <alignment horizontal="left" vertical="center" indent="1"/>
      <protection locked="0"/>
    </xf>
    <xf numFmtId="182" fontId="8" fillId="0" borderId="112" xfId="0" applyNumberFormat="1" applyFont="1" applyFill="1" applyBorder="1" applyAlignment="1" applyProtection="1">
      <alignment vertical="center"/>
      <protection locked="0"/>
    </xf>
    <xf numFmtId="182" fontId="18" fillId="10" borderId="87" xfId="0" applyNumberFormat="1" applyFont="1" applyFill="1" applyBorder="1" applyAlignment="1" applyProtection="1">
      <alignment vertical="center"/>
      <protection locked="0"/>
    </xf>
    <xf numFmtId="182" fontId="8" fillId="0" borderId="110" xfId="0" applyNumberFormat="1" applyFont="1" applyFill="1" applyBorder="1" applyAlignment="1" applyProtection="1">
      <protection locked="0"/>
    </xf>
    <xf numFmtId="182" fontId="18" fillId="10" borderId="83" xfId="0" applyNumberFormat="1" applyFont="1" applyFill="1" applyBorder="1" applyAlignment="1" applyProtection="1">
      <protection locked="0"/>
    </xf>
    <xf numFmtId="181" fontId="8" fillId="0" borderId="112" xfId="0" applyNumberFormat="1" applyFont="1" applyFill="1" applyBorder="1" applyAlignment="1" applyProtection="1">
      <alignment vertical="center"/>
      <protection locked="0"/>
    </xf>
    <xf numFmtId="181" fontId="18" fillId="10" borderId="87" xfId="0" applyNumberFormat="1" applyFont="1" applyFill="1" applyBorder="1" applyAlignment="1" applyProtection="1">
      <alignment vertical="center"/>
      <protection locked="0"/>
    </xf>
    <xf numFmtId="0" fontId="66" fillId="19" borderId="116" xfId="0" applyFont="1" applyFill="1" applyBorder="1" applyAlignment="1">
      <alignment horizontal="left" vertical="center"/>
    </xf>
    <xf numFmtId="0" fontId="10" fillId="0" borderId="119" xfId="0" applyFont="1" applyFill="1" applyBorder="1" applyAlignment="1">
      <alignment horizontal="left" vertical="center"/>
    </xf>
    <xf numFmtId="0" fontId="12" fillId="0" borderId="120" xfId="0" applyFont="1" applyFill="1" applyBorder="1" applyAlignment="1">
      <alignment horizontal="center" vertical="center"/>
    </xf>
    <xf numFmtId="0" fontId="12" fillId="20" borderId="121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left" vertical="center" indent="1"/>
    </xf>
    <xf numFmtId="165" fontId="57" fillId="0" borderId="124" xfId="0" applyNumberFormat="1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left" vertical="center" indent="2"/>
    </xf>
    <xf numFmtId="165" fontId="10" fillId="0" borderId="124" xfId="0" applyNumberFormat="1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left" vertical="center" indent="2"/>
    </xf>
    <xf numFmtId="0" fontId="21" fillId="19" borderId="116" xfId="0" applyFont="1" applyFill="1" applyBorder="1" applyAlignment="1">
      <alignment horizontal="left" vertical="center"/>
    </xf>
    <xf numFmtId="0" fontId="36" fillId="19" borderId="117" xfId="0" applyFont="1" applyFill="1" applyBorder="1" applyAlignment="1">
      <alignment vertical="center"/>
    </xf>
    <xf numFmtId="0" fontId="12" fillId="0" borderId="129" xfId="0" applyFont="1" applyFill="1" applyBorder="1" applyAlignment="1">
      <alignment horizontal="center" vertical="center"/>
    </xf>
    <xf numFmtId="0" fontId="12" fillId="20" borderId="130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left" vertical="center" indent="1"/>
    </xf>
    <xf numFmtId="164" fontId="8" fillId="0" borderId="131" xfId="0" applyNumberFormat="1" applyFont="1" applyFill="1" applyBorder="1" applyAlignment="1">
      <alignment vertical="center"/>
    </xf>
    <xf numFmtId="164" fontId="8" fillId="7" borderId="132" xfId="0" applyNumberFormat="1" applyFont="1" applyFill="1" applyBorder="1" applyAlignment="1">
      <alignment vertical="center"/>
    </xf>
    <xf numFmtId="165" fontId="10" fillId="0" borderId="124" xfId="0" applyNumberFormat="1" applyFont="1" applyFill="1" applyBorder="1" applyAlignment="1">
      <alignment horizontal="right" vertical="center" indent="1"/>
    </xf>
    <xf numFmtId="0" fontId="4" fillId="0" borderId="119" xfId="0" applyFont="1" applyFill="1" applyBorder="1" applyAlignment="1">
      <alignment vertical="center"/>
    </xf>
    <xf numFmtId="164" fontId="4" fillId="0" borderId="129" xfId="0" applyNumberFormat="1" applyFont="1" applyFill="1" applyBorder="1" applyAlignment="1">
      <alignment vertical="center"/>
    </xf>
    <xf numFmtId="164" fontId="4" fillId="7" borderId="130" xfId="0" applyNumberFormat="1" applyFont="1" applyFill="1" applyBorder="1" applyAlignment="1">
      <alignment vertical="center"/>
    </xf>
    <xf numFmtId="165" fontId="5" fillId="0" borderId="122" xfId="0" applyNumberFormat="1" applyFont="1" applyFill="1" applyBorder="1" applyAlignment="1">
      <alignment horizontal="right" vertical="center" indent="1"/>
    </xf>
    <xf numFmtId="17" fontId="12" fillId="0" borderId="129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0" fontId="66" fillId="17" borderId="133" xfId="0" applyFont="1" applyFill="1" applyBorder="1" applyAlignment="1">
      <alignment horizontal="left" vertical="center" indent="1"/>
    </xf>
    <xf numFmtId="0" fontId="48" fillId="17" borderId="134" xfId="0" applyFont="1" applyFill="1" applyBorder="1" applyAlignment="1">
      <alignment vertical="center" wrapText="1"/>
    </xf>
    <xf numFmtId="0" fontId="10" fillId="0" borderId="133" xfId="0" applyFont="1" applyFill="1" applyBorder="1" applyAlignment="1">
      <alignment horizontal="left" vertical="center"/>
    </xf>
    <xf numFmtId="0" fontId="12" fillId="0" borderId="134" xfId="0" applyFont="1" applyFill="1" applyBorder="1" applyAlignment="1">
      <alignment horizontal="right" vertical="center" indent="1"/>
    </xf>
    <xf numFmtId="0" fontId="12" fillId="7" borderId="136" xfId="0" applyFont="1" applyFill="1" applyBorder="1" applyAlignment="1">
      <alignment horizontal="right" vertical="center" indent="1"/>
    </xf>
    <xf numFmtId="0" fontId="11" fillId="0" borderId="135" xfId="0" applyFont="1" applyFill="1" applyBorder="1" applyAlignment="1">
      <alignment horizontal="center" vertical="center"/>
    </xf>
    <xf numFmtId="0" fontId="56" fillId="0" borderId="137" xfId="0" applyFont="1" applyFill="1" applyBorder="1" applyAlignment="1">
      <alignment horizontal="left" vertical="center" indent="1"/>
    </xf>
    <xf numFmtId="165" fontId="57" fillId="0" borderId="138" xfId="0" applyNumberFormat="1" applyFont="1" applyFill="1" applyBorder="1" applyAlignment="1">
      <alignment horizontal="center" vertical="center"/>
    </xf>
    <xf numFmtId="0" fontId="58" fillId="0" borderId="137" xfId="0" applyFont="1" applyFill="1" applyBorder="1" applyAlignment="1">
      <alignment horizontal="left" vertical="center" indent="2"/>
    </xf>
    <xf numFmtId="172" fontId="59" fillId="7" borderId="52" xfId="3" applyNumberFormat="1" applyFont="1" applyFill="1" applyBorder="1" applyAlignment="1">
      <alignment horizontal="right" vertical="center" indent="1"/>
    </xf>
    <xf numFmtId="165" fontId="60" fillId="0" borderId="138" xfId="0" applyNumberFormat="1" applyFont="1" applyFill="1" applyBorder="1" applyAlignment="1">
      <alignment horizontal="center" vertical="center"/>
    </xf>
    <xf numFmtId="0" fontId="67" fillId="0" borderId="137" xfId="0" applyFont="1" applyFill="1" applyBorder="1" applyAlignment="1">
      <alignment horizontal="left" vertical="center" indent="2"/>
    </xf>
    <xf numFmtId="0" fontId="58" fillId="0" borderId="139" xfId="0" applyFont="1" applyFill="1" applyBorder="1" applyAlignment="1">
      <alignment horizontal="left" vertical="center" indent="2"/>
    </xf>
    <xf numFmtId="1" fontId="59" fillId="0" borderId="140" xfId="3" applyNumberFormat="1" applyFont="1" applyFill="1" applyBorder="1" applyAlignment="1">
      <alignment horizontal="right" vertical="center" indent="1"/>
    </xf>
    <xf numFmtId="1" fontId="59" fillId="7" borderId="141" xfId="3" applyNumberFormat="1" applyFont="1" applyFill="1" applyBorder="1" applyAlignment="1">
      <alignment horizontal="right" vertical="center" indent="1"/>
    </xf>
    <xf numFmtId="165" fontId="57" fillId="0" borderId="142" xfId="0" applyNumberFormat="1" applyFont="1" applyFill="1" applyBorder="1" applyAlignment="1">
      <alignment horizontal="center" vertical="center"/>
    </xf>
    <xf numFmtId="0" fontId="56" fillId="0" borderId="143" xfId="0" applyFont="1" applyFill="1" applyBorder="1" applyAlignment="1">
      <alignment horizontal="left" vertical="center" indent="1"/>
    </xf>
    <xf numFmtId="165" fontId="57" fillId="0" borderId="145" xfId="0" applyNumberFormat="1" applyFont="1" applyFill="1" applyBorder="1" applyAlignment="1">
      <alignment horizontal="center" vertical="center"/>
    </xf>
    <xf numFmtId="0" fontId="28" fillId="17" borderId="133" xfId="0" applyFont="1" applyFill="1" applyBorder="1" applyAlignment="1">
      <alignment horizontal="left" vertical="center"/>
    </xf>
    <xf numFmtId="0" fontId="21" fillId="17" borderId="134" xfId="0" applyFont="1" applyFill="1" applyBorder="1" applyAlignment="1">
      <alignment vertical="center"/>
    </xf>
    <xf numFmtId="0" fontId="22" fillId="17" borderId="146" xfId="0" applyFont="1" applyFill="1" applyBorder="1" applyAlignment="1">
      <alignment horizontal="right" vertical="center" indent="1"/>
    </xf>
    <xf numFmtId="0" fontId="12" fillId="0" borderId="147" xfId="0" applyFont="1" applyFill="1" applyBorder="1" applyAlignment="1">
      <alignment horizontal="right" vertical="center" indent="1"/>
    </xf>
    <xf numFmtId="0" fontId="12" fillId="7" borderId="147" xfId="0" applyFont="1" applyFill="1" applyBorder="1" applyAlignment="1">
      <alignment horizontal="right" vertical="center" indent="1"/>
    </xf>
    <xf numFmtId="164" fontId="4" fillId="0" borderId="20" xfId="0" applyNumberFormat="1" applyFont="1" applyFill="1" applyBorder="1" applyAlignment="1">
      <alignment vertical="center"/>
    </xf>
    <xf numFmtId="164" fontId="4" fillId="7" borderId="20" xfId="0" applyNumberFormat="1" applyFont="1" applyFill="1" applyBorder="1" applyAlignment="1">
      <alignment vertical="center"/>
    </xf>
    <xf numFmtId="0" fontId="68" fillId="0" borderId="137" xfId="0" applyFont="1" applyFill="1" applyBorder="1" applyAlignment="1">
      <alignment horizontal="left" vertical="center" indent="2"/>
    </xf>
    <xf numFmtId="164" fontId="9" fillId="0" borderId="20" xfId="0" applyNumberFormat="1" applyFont="1" applyFill="1" applyBorder="1" applyAlignment="1">
      <alignment vertical="center"/>
    </xf>
    <xf numFmtId="164" fontId="9" fillId="7" borderId="20" xfId="0" applyNumberFormat="1" applyFont="1" applyFill="1" applyBorder="1" applyAlignment="1">
      <alignment vertical="center"/>
    </xf>
    <xf numFmtId="165" fontId="10" fillId="0" borderId="138" xfId="0" applyNumberFormat="1" applyFont="1" applyFill="1" applyBorder="1" applyAlignment="1">
      <alignment horizontal="center" vertical="center"/>
    </xf>
    <xf numFmtId="0" fontId="67" fillId="0" borderId="137" xfId="0" applyFont="1" applyFill="1" applyBorder="1" applyAlignment="1">
      <alignment horizontal="left" vertical="center" indent="3"/>
    </xf>
    <xf numFmtId="164" fontId="6" fillId="0" borderId="20" xfId="0" applyNumberFormat="1" applyFont="1" applyFill="1" applyBorder="1" applyAlignment="1">
      <alignment vertical="center"/>
    </xf>
    <xf numFmtId="164" fontId="6" fillId="7" borderId="20" xfId="0" applyNumberFormat="1" applyFont="1" applyFill="1" applyBorder="1" applyAlignment="1">
      <alignment vertical="center"/>
    </xf>
    <xf numFmtId="0" fontId="56" fillId="0" borderId="133" xfId="0" applyFont="1" applyFill="1" applyBorder="1" applyAlignment="1">
      <alignment horizontal="left" vertical="center" indent="1"/>
    </xf>
    <xf numFmtId="164" fontId="4" fillId="0" borderId="147" xfId="0" applyNumberFormat="1" applyFont="1" applyFill="1" applyBorder="1" applyAlignment="1">
      <alignment vertical="center"/>
    </xf>
    <xf numFmtId="164" fontId="4" fillId="7" borderId="147" xfId="0" applyNumberFormat="1" applyFont="1" applyFill="1" applyBorder="1" applyAlignment="1">
      <alignment vertical="center"/>
    </xf>
    <xf numFmtId="165" fontId="57" fillId="0" borderId="135" xfId="0" applyNumberFormat="1" applyFont="1" applyFill="1" applyBorder="1" applyAlignment="1">
      <alignment horizontal="center" vertical="center"/>
    </xf>
    <xf numFmtId="0" fontId="68" fillId="0" borderId="143" xfId="0" applyFont="1" applyFill="1" applyBorder="1" applyAlignment="1">
      <alignment horizontal="left" vertical="center" indent="2"/>
    </xf>
    <xf numFmtId="172" fontId="6" fillId="0" borderId="144" xfId="3" applyNumberFormat="1" applyFont="1" applyFill="1" applyBorder="1" applyAlignment="1">
      <alignment vertical="center"/>
    </xf>
    <xf numFmtId="172" fontId="6" fillId="7" borderId="148" xfId="3" applyNumberFormat="1" applyFont="1" applyFill="1" applyBorder="1" applyAlignment="1">
      <alignment vertical="center"/>
    </xf>
    <xf numFmtId="165" fontId="10" fillId="0" borderId="145" xfId="0" applyNumberFormat="1" applyFont="1" applyFill="1" applyBorder="1" applyAlignment="1">
      <alignment horizontal="center" vertical="center"/>
    </xf>
    <xf numFmtId="0" fontId="22" fillId="17" borderId="135" xfId="0" applyFont="1" applyFill="1" applyBorder="1" applyAlignment="1">
      <alignment horizontal="right" vertical="center" indent="1"/>
    </xf>
    <xf numFmtId="170" fontId="12" fillId="0" borderId="147" xfId="0" applyNumberFormat="1" applyFont="1" applyFill="1" applyBorder="1" applyAlignment="1">
      <alignment horizontal="right" vertical="center" indent="1"/>
    </xf>
    <xf numFmtId="170" fontId="12" fillId="7" borderId="63" xfId="0" applyNumberFormat="1" applyFont="1" applyFill="1" applyBorder="1" applyAlignment="1">
      <alignment horizontal="right" vertical="center" indent="1"/>
    </xf>
    <xf numFmtId="164" fontId="4" fillId="7" borderId="8" xfId="0" applyNumberFormat="1" applyFont="1" applyFill="1" applyBorder="1" applyAlignment="1">
      <alignment vertical="center"/>
    </xf>
    <xf numFmtId="164" fontId="9" fillId="7" borderId="8" xfId="0" applyNumberFormat="1" applyFont="1" applyFill="1" applyBorder="1" applyAlignment="1">
      <alignment vertical="center"/>
    </xf>
    <xf numFmtId="164" fontId="4" fillId="0" borderId="149" xfId="0" applyNumberFormat="1" applyFont="1" applyFill="1" applyBorder="1" applyAlignment="1">
      <alignment vertical="center"/>
    </xf>
    <xf numFmtId="164" fontId="4" fillId="7" borderId="148" xfId="0" applyNumberFormat="1" applyFont="1" applyFill="1" applyBorder="1" applyAlignment="1">
      <alignment vertical="center"/>
    </xf>
    <xf numFmtId="0" fontId="56" fillId="0" borderId="150" xfId="0" applyFont="1" applyFill="1" applyBorder="1" applyAlignment="1">
      <alignment horizontal="left" vertical="center" indent="1"/>
    </xf>
    <xf numFmtId="164" fontId="4" fillId="0" borderId="151" xfId="0" applyNumberFormat="1" applyFont="1" applyFill="1" applyBorder="1" applyAlignment="1">
      <alignment vertical="center"/>
    </xf>
    <xf numFmtId="164" fontId="4" fillId="7" borderId="152" xfId="0" applyNumberFormat="1" applyFont="1" applyFill="1" applyBorder="1" applyAlignment="1">
      <alignment vertical="center"/>
    </xf>
    <xf numFmtId="165" fontId="57" fillId="0" borderId="153" xfId="0" applyNumberFormat="1" applyFont="1" applyFill="1" applyBorder="1" applyAlignment="1">
      <alignment horizontal="center" vertical="center"/>
    </xf>
    <xf numFmtId="172" fontId="9" fillId="0" borderId="149" xfId="3" applyNumberFormat="1" applyFont="1" applyFill="1" applyBorder="1" applyAlignment="1">
      <alignment vertical="center"/>
    </xf>
    <xf numFmtId="172" fontId="9" fillId="7" borderId="148" xfId="3" applyNumberFormat="1" applyFont="1" applyFill="1" applyBorder="1" applyAlignment="1">
      <alignment vertical="center"/>
    </xf>
    <xf numFmtId="0" fontId="65" fillId="0" borderId="137" xfId="0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vertical="center"/>
    </xf>
    <xf numFmtId="164" fontId="8" fillId="7" borderId="20" xfId="0" applyNumberFormat="1" applyFont="1" applyFill="1" applyBorder="1" applyAlignment="1">
      <alignment vertical="center"/>
    </xf>
    <xf numFmtId="0" fontId="65" fillId="0" borderId="143" xfId="0" applyFont="1" applyFill="1" applyBorder="1" applyAlignment="1">
      <alignment vertical="center"/>
    </xf>
    <xf numFmtId="164" fontId="8" fillId="0" borderId="149" xfId="0" applyNumberFormat="1" applyFont="1" applyFill="1" applyBorder="1" applyAlignment="1">
      <alignment vertical="center"/>
    </xf>
    <xf numFmtId="164" fontId="8" fillId="7" borderId="149" xfId="0" applyNumberFormat="1" applyFont="1" applyFill="1" applyBorder="1" applyAlignment="1">
      <alignment vertical="center"/>
    </xf>
    <xf numFmtId="0" fontId="56" fillId="0" borderId="143" xfId="0" applyFont="1" applyFill="1" applyBorder="1" applyAlignment="1">
      <alignment vertical="center"/>
    </xf>
    <xf numFmtId="164" fontId="4" fillId="7" borderId="149" xfId="0" applyNumberFormat="1" applyFont="1" applyFill="1" applyBorder="1" applyAlignment="1">
      <alignment vertical="center"/>
    </xf>
    <xf numFmtId="17" fontId="12" fillId="0" borderId="147" xfId="0" applyNumberFormat="1" applyFont="1" applyFill="1" applyBorder="1" applyAlignment="1">
      <alignment horizontal="right" vertical="center" indent="1"/>
    </xf>
    <xf numFmtId="164" fontId="8" fillId="7" borderId="8" xfId="0" applyNumberFormat="1" applyFont="1" applyFill="1" applyBorder="1" applyAlignment="1">
      <alignment vertical="center"/>
    </xf>
    <xf numFmtId="0" fontId="56" fillId="0" borderId="133" xfId="0" applyFont="1" applyFill="1" applyBorder="1" applyAlignment="1">
      <alignment vertical="center"/>
    </xf>
    <xf numFmtId="164" fontId="4" fillId="7" borderId="63" xfId="0" applyNumberFormat="1" applyFont="1" applyFill="1" applyBorder="1" applyAlignment="1">
      <alignment vertical="center"/>
    </xf>
    <xf numFmtId="0" fontId="66" fillId="21" borderId="154" xfId="0" applyFont="1" applyFill="1" applyBorder="1" applyAlignment="1">
      <alignment horizontal="left" vertical="center"/>
    </xf>
    <xf numFmtId="0" fontId="48" fillId="21" borderId="155" xfId="0" applyFont="1" applyFill="1" applyBorder="1" applyAlignment="1">
      <alignment vertical="center" wrapText="1"/>
    </xf>
    <xf numFmtId="0" fontId="10" fillId="0" borderId="157" xfId="0" applyFont="1" applyFill="1" applyBorder="1" applyAlignment="1">
      <alignment horizontal="left" vertical="center" indent="1"/>
    </xf>
    <xf numFmtId="0" fontId="12" fillId="0" borderId="158" xfId="0" applyFont="1" applyFill="1" applyBorder="1" applyAlignment="1">
      <alignment horizontal="right" vertical="center" indent="1"/>
    </xf>
    <xf numFmtId="0" fontId="12" fillId="7" borderId="159" xfId="0" applyFont="1" applyFill="1" applyBorder="1" applyAlignment="1">
      <alignment horizontal="right" vertical="center" indent="1"/>
    </xf>
    <xf numFmtId="0" fontId="11" fillId="0" borderId="160" xfId="0" applyFont="1" applyFill="1" applyBorder="1" applyAlignment="1">
      <alignment horizontal="center" vertical="center"/>
    </xf>
    <xf numFmtId="0" fontId="4" fillId="0" borderId="161" xfId="0" applyFont="1" applyFill="1" applyBorder="1" applyAlignment="1">
      <alignment horizontal="left" vertical="center" indent="1"/>
    </xf>
    <xf numFmtId="165" fontId="57" fillId="0" borderId="162" xfId="0" applyNumberFormat="1" applyFont="1" applyFill="1" applyBorder="1" applyAlignment="1">
      <alignment horizontal="center" vertical="center"/>
    </xf>
    <xf numFmtId="0" fontId="59" fillId="0" borderId="161" xfId="0" applyFont="1" applyFill="1" applyBorder="1" applyAlignment="1">
      <alignment horizontal="left" vertical="center" indent="2"/>
    </xf>
    <xf numFmtId="172" fontId="59" fillId="7" borderId="53" xfId="3" applyNumberFormat="1" applyFont="1" applyFill="1" applyBorder="1" applyAlignment="1">
      <alignment horizontal="right" vertical="center" indent="1"/>
    </xf>
    <xf numFmtId="165" fontId="60" fillId="0" borderId="162" xfId="0" applyNumberFormat="1" applyFont="1" applyFill="1" applyBorder="1" applyAlignment="1">
      <alignment horizontal="center" vertical="center"/>
    </xf>
    <xf numFmtId="0" fontId="59" fillId="0" borderId="163" xfId="0" applyFont="1" applyFill="1" applyBorder="1" applyAlignment="1">
      <alignment horizontal="left" vertical="center" indent="2"/>
    </xf>
    <xf numFmtId="164" fontId="6" fillId="0" borderId="164" xfId="0" applyNumberFormat="1" applyFont="1" applyFill="1" applyBorder="1" applyAlignment="1">
      <alignment vertical="center"/>
    </xf>
    <xf numFmtId="164" fontId="6" fillId="7" borderId="165" xfId="0" applyNumberFormat="1" applyFont="1" applyFill="1" applyBorder="1" applyAlignment="1">
      <alignment vertical="center"/>
    </xf>
    <xf numFmtId="165" fontId="6" fillId="0" borderId="166" xfId="0" applyNumberFormat="1" applyFont="1" applyFill="1" applyBorder="1" applyAlignment="1">
      <alignment horizontal="center" vertical="center"/>
    </xf>
    <xf numFmtId="0" fontId="22" fillId="21" borderId="156" xfId="0" applyFont="1" applyFill="1" applyBorder="1" applyAlignment="1">
      <alignment horizontal="right" vertical="center"/>
    </xf>
    <xf numFmtId="0" fontId="12" fillId="0" borderId="167" xfId="0" applyFont="1" applyFill="1" applyBorder="1" applyAlignment="1">
      <alignment horizontal="center" vertical="center"/>
    </xf>
    <xf numFmtId="0" fontId="12" fillId="7" borderId="168" xfId="0" applyFont="1" applyFill="1" applyBorder="1" applyAlignment="1">
      <alignment horizontal="center" vertical="center"/>
    </xf>
    <xf numFmtId="0" fontId="8" fillId="0" borderId="161" xfId="0" applyFont="1" applyFill="1" applyBorder="1" applyAlignment="1">
      <alignment horizontal="left" vertical="center" indent="1"/>
    </xf>
    <xf numFmtId="164" fontId="8" fillId="0" borderId="169" xfId="0" applyNumberFormat="1" applyFont="1" applyFill="1" applyBorder="1" applyAlignment="1">
      <alignment vertical="center"/>
    </xf>
    <xf numFmtId="164" fontId="8" fillId="7" borderId="170" xfId="0" applyNumberFormat="1" applyFont="1" applyFill="1" applyBorder="1" applyAlignment="1">
      <alignment vertical="center"/>
    </xf>
    <xf numFmtId="0" fontId="4" fillId="0" borderId="157" xfId="0" applyFont="1" applyFill="1" applyBorder="1" applyAlignment="1">
      <alignment vertical="center"/>
    </xf>
    <xf numFmtId="164" fontId="4" fillId="0" borderId="167" xfId="0" applyNumberFormat="1" applyFont="1" applyFill="1" applyBorder="1" applyAlignment="1">
      <alignment vertical="center"/>
    </xf>
    <xf numFmtId="164" fontId="4" fillId="7" borderId="168" xfId="0" applyNumberFormat="1" applyFont="1" applyFill="1" applyBorder="1" applyAlignment="1">
      <alignment vertical="center"/>
    </xf>
    <xf numFmtId="165" fontId="10" fillId="0" borderId="162" xfId="0" applyNumberFormat="1" applyFont="1" applyFill="1" applyBorder="1" applyAlignment="1">
      <alignment horizontal="center" vertical="center"/>
    </xf>
    <xf numFmtId="165" fontId="57" fillId="0" borderId="160" xfId="0" applyNumberFormat="1" applyFont="1" applyFill="1" applyBorder="1" applyAlignment="1">
      <alignment horizontal="center" vertical="center"/>
    </xf>
    <xf numFmtId="0" fontId="21" fillId="21" borderId="157" xfId="0" applyFont="1" applyFill="1" applyBorder="1" applyAlignment="1">
      <alignment vertical="center"/>
    </xf>
    <xf numFmtId="0" fontId="25" fillId="21" borderId="158" xfId="0" applyFont="1" applyFill="1" applyBorder="1" applyAlignment="1">
      <alignment vertical="center"/>
    </xf>
    <xf numFmtId="0" fontId="11" fillId="0" borderId="162" xfId="0" applyFont="1" applyFill="1" applyBorder="1" applyAlignment="1">
      <alignment horizontal="center" vertical="center"/>
    </xf>
    <xf numFmtId="0" fontId="8" fillId="0" borderId="154" xfId="0" applyFont="1" applyFill="1" applyBorder="1" applyAlignment="1">
      <alignment horizontal="left" vertical="center" indent="1"/>
    </xf>
    <xf numFmtId="164" fontId="8" fillId="0" borderId="171" xfId="0" applyNumberFormat="1" applyFont="1" applyFill="1" applyBorder="1" applyAlignment="1">
      <alignment vertical="center"/>
    </xf>
    <xf numFmtId="164" fontId="8" fillId="7" borderId="172" xfId="0" applyNumberFormat="1" applyFont="1" applyFill="1" applyBorder="1" applyAlignment="1">
      <alignment vertical="center"/>
    </xf>
    <xf numFmtId="165" fontId="10" fillId="0" borderId="156" xfId="0" applyNumberFormat="1" applyFont="1" applyFill="1" applyBorder="1" applyAlignment="1">
      <alignment horizontal="center" vertical="center"/>
    </xf>
    <xf numFmtId="170" fontId="12" fillId="0" borderId="169" xfId="0" applyNumberFormat="1" applyFont="1" applyFill="1" applyBorder="1" applyAlignment="1">
      <alignment horizontal="center" vertical="center"/>
    </xf>
    <xf numFmtId="170" fontId="12" fillId="7" borderId="170" xfId="0" applyNumberFormat="1" applyFont="1" applyFill="1" applyBorder="1" applyAlignment="1">
      <alignment horizontal="center" vertical="center"/>
    </xf>
    <xf numFmtId="171" fontId="12" fillId="0" borderId="167" xfId="0" applyNumberFormat="1" applyFont="1" applyFill="1" applyBorder="1" applyAlignment="1">
      <alignment horizontal="center" vertical="center"/>
    </xf>
    <xf numFmtId="171" fontId="12" fillId="7" borderId="168" xfId="0" applyNumberFormat="1" applyFont="1" applyFill="1" applyBorder="1" applyAlignment="1">
      <alignment horizontal="center" vertical="center"/>
    </xf>
    <xf numFmtId="0" fontId="22" fillId="19" borderId="118" xfId="0" applyFont="1" applyFill="1" applyBorder="1" applyAlignment="1">
      <alignment horizontal="right" vertical="center" indent="1"/>
    </xf>
    <xf numFmtId="0" fontId="22" fillId="21" borderId="160" xfId="0" applyFont="1" applyFill="1" applyBorder="1" applyAlignment="1">
      <alignment horizontal="right" vertical="center" indent="1"/>
    </xf>
    <xf numFmtId="0" fontId="65" fillId="0" borderId="108" xfId="0" applyFont="1" applyFill="1" applyBorder="1" applyAlignment="1">
      <alignment vertical="center"/>
    </xf>
    <xf numFmtId="0" fontId="65" fillId="0" borderId="109" xfId="0" applyFont="1" applyFill="1" applyBorder="1" applyAlignment="1">
      <alignment vertical="center"/>
    </xf>
    <xf numFmtId="0" fontId="65" fillId="0" borderId="111" xfId="0" applyFont="1" applyFill="1" applyBorder="1" applyAlignment="1">
      <alignment vertical="center"/>
    </xf>
    <xf numFmtId="0" fontId="56" fillId="0" borderId="111" xfId="0" applyFont="1" applyFill="1" applyBorder="1" applyAlignment="1">
      <alignment vertical="center"/>
    </xf>
    <xf numFmtId="169" fontId="14" fillId="0" borderId="9" xfId="0" applyNumberFormat="1" applyFont="1" applyFill="1" applyBorder="1" applyAlignment="1">
      <alignment horizontal="center" vertical="center"/>
    </xf>
    <xf numFmtId="169" fontId="14" fillId="4" borderId="3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/>
    </xf>
    <xf numFmtId="169" fontId="14" fillId="4" borderId="9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9" fontId="4" fillId="0" borderId="11" xfId="3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right" vertical="center"/>
    </xf>
    <xf numFmtId="9" fontId="4" fillId="4" borderId="11" xfId="3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164" fontId="8" fillId="4" borderId="7" xfId="0" applyNumberFormat="1" applyFont="1" applyFill="1" applyBorder="1" applyAlignment="1">
      <alignment vertical="center"/>
    </xf>
    <xf numFmtId="0" fontId="30" fillId="0" borderId="7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69" fontId="4" fillId="0" borderId="11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vertical="center"/>
    </xf>
    <xf numFmtId="169" fontId="27" fillId="4" borderId="11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right" vertical="center"/>
    </xf>
    <xf numFmtId="165" fontId="6" fillId="0" borderId="9" xfId="0" applyNumberFormat="1" applyFont="1" applyFill="1" applyBorder="1" applyAlignment="1">
      <alignment horizontal="right" vertical="center"/>
    </xf>
    <xf numFmtId="164" fontId="8" fillId="4" borderId="0" xfId="0" applyNumberFormat="1" applyFont="1" applyFill="1" applyBorder="1" applyAlignment="1">
      <alignment vertical="center"/>
    </xf>
    <xf numFmtId="0" fontId="20" fillId="12" borderId="105" xfId="0" applyFont="1" applyFill="1" applyBorder="1" applyAlignment="1">
      <alignment vertical="center"/>
    </xf>
    <xf numFmtId="0" fontId="10" fillId="0" borderId="106" xfId="0" applyFont="1" applyFill="1" applyBorder="1" applyAlignment="1">
      <alignment horizontal="left" vertical="center"/>
    </xf>
    <xf numFmtId="49" fontId="4" fillId="0" borderId="100" xfId="0" applyNumberFormat="1" applyFont="1" applyFill="1" applyBorder="1" applyAlignment="1">
      <alignment horizontal="right" vertical="center"/>
    </xf>
    <xf numFmtId="9" fontId="11" fillId="0" borderId="173" xfId="3" applyFont="1" applyFill="1" applyBorder="1" applyAlignment="1">
      <alignment horizontal="center" vertical="center"/>
    </xf>
    <xf numFmtId="0" fontId="4" fillId="15" borderId="100" xfId="0" applyNumberFormat="1" applyFont="1" applyFill="1" applyBorder="1" applyAlignment="1">
      <alignment horizontal="right" vertical="center"/>
    </xf>
    <xf numFmtId="9" fontId="11" fillId="15" borderId="173" xfId="3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164" fontId="8" fillId="0" borderId="105" xfId="0" applyNumberFormat="1" applyFont="1" applyFill="1" applyBorder="1" applyAlignment="1">
      <alignment vertical="center"/>
    </xf>
    <xf numFmtId="169" fontId="1" fillId="0" borderId="174" xfId="0" applyNumberFormat="1" applyFont="1" applyFill="1" applyBorder="1" applyAlignment="1">
      <alignment horizontal="center" vertical="center"/>
    </xf>
    <xf numFmtId="164" fontId="8" fillId="4" borderId="105" xfId="0" applyNumberFormat="1" applyFont="1" applyFill="1" applyBorder="1" applyAlignment="1">
      <alignment vertical="center"/>
    </xf>
    <xf numFmtId="172" fontId="1" fillId="4" borderId="174" xfId="3" applyNumberFormat="1" applyFont="1" applyFill="1" applyBorder="1" applyAlignment="1">
      <alignment horizontal="center" vertical="center"/>
    </xf>
    <xf numFmtId="164" fontId="8" fillId="4" borderId="175" xfId="0" applyNumberFormat="1" applyFont="1" applyFill="1" applyBorder="1" applyAlignment="1">
      <alignment vertical="center"/>
    </xf>
    <xf numFmtId="169" fontId="1" fillId="0" borderId="176" xfId="0" applyNumberFormat="1" applyFont="1" applyFill="1" applyBorder="1" applyAlignment="1">
      <alignment horizontal="center" vertical="center"/>
    </xf>
    <xf numFmtId="164" fontId="8" fillId="4" borderId="85" xfId="0" applyNumberFormat="1" applyFont="1" applyFill="1" applyBorder="1" applyAlignment="1">
      <alignment vertical="center"/>
    </xf>
    <xf numFmtId="172" fontId="1" fillId="4" borderId="176" xfId="3" applyNumberFormat="1" applyFont="1" applyFill="1" applyBorder="1" applyAlignment="1">
      <alignment horizontal="center" vertical="center"/>
    </xf>
    <xf numFmtId="169" fontId="11" fillId="0" borderId="176" xfId="0" applyNumberFormat="1" applyFont="1" applyFill="1" applyBorder="1" applyAlignment="1">
      <alignment horizontal="center" vertical="center"/>
    </xf>
    <xf numFmtId="164" fontId="4" fillId="4" borderId="85" xfId="0" applyNumberFormat="1" applyFont="1" applyFill="1" applyBorder="1" applyAlignment="1">
      <alignment vertical="center"/>
    </xf>
    <xf numFmtId="169" fontId="69" fillId="4" borderId="176" xfId="0" applyNumberFormat="1" applyFont="1" applyFill="1" applyBorder="1" applyAlignment="1">
      <alignment horizontal="center" vertical="center"/>
    </xf>
    <xf numFmtId="0" fontId="70" fillId="0" borderId="113" xfId="0" applyFont="1" applyFill="1" applyBorder="1" applyAlignment="1">
      <alignment vertical="center"/>
    </xf>
    <xf numFmtId="0" fontId="70" fillId="0" borderId="82" xfId="0" applyFont="1" applyFill="1" applyBorder="1" applyAlignment="1">
      <alignment vertical="center"/>
    </xf>
    <xf numFmtId="0" fontId="70" fillId="0" borderId="84" xfId="0" applyFont="1" applyFill="1" applyBorder="1" applyAlignment="1">
      <alignment vertical="center"/>
    </xf>
    <xf numFmtId="0" fontId="56" fillId="0" borderId="84" xfId="0" applyFont="1" applyFill="1" applyBorder="1" applyAlignment="1">
      <alignment vertical="center"/>
    </xf>
    <xf numFmtId="0" fontId="0" fillId="0" borderId="0" xfId="0" applyBorder="1"/>
    <xf numFmtId="168" fontId="14" fillId="0" borderId="75" xfId="0" applyNumberFormat="1" applyFont="1" applyFill="1" applyBorder="1" applyAlignment="1">
      <alignment horizontal="left" vertical="center" indent="3"/>
    </xf>
    <xf numFmtId="164" fontId="14" fillId="0" borderId="8" xfId="0" applyNumberFormat="1" applyFont="1" applyFill="1" applyBorder="1" applyAlignment="1">
      <alignment horizontal="right" vertical="center" indent="1"/>
    </xf>
    <xf numFmtId="164" fontId="14" fillId="14" borderId="8" xfId="0" applyNumberFormat="1" applyFont="1" applyFill="1" applyBorder="1" applyAlignment="1">
      <alignment horizontal="right" vertical="center" indent="1"/>
    </xf>
    <xf numFmtId="0" fontId="71" fillId="12" borderId="177" xfId="0" applyFont="1" applyFill="1" applyBorder="1" applyAlignment="1">
      <alignment horizontal="left" vertical="center" indent="1"/>
    </xf>
    <xf numFmtId="0" fontId="21" fillId="12" borderId="178" xfId="0" applyFont="1" applyFill="1" applyBorder="1" applyAlignment="1">
      <alignment vertical="center"/>
    </xf>
    <xf numFmtId="0" fontId="22" fillId="12" borderId="178" xfId="0" applyFont="1" applyFill="1" applyBorder="1" applyAlignment="1">
      <alignment horizontal="right" vertical="center"/>
    </xf>
    <xf numFmtId="0" fontId="20" fillId="12" borderId="178" xfId="0" applyFont="1" applyFill="1" applyBorder="1" applyAlignment="1">
      <alignment vertical="center"/>
    </xf>
    <xf numFmtId="0" fontId="22" fillId="12" borderId="177" xfId="0" applyFont="1" applyFill="1" applyBorder="1" applyAlignment="1">
      <alignment horizontal="right" vertical="center"/>
    </xf>
    <xf numFmtId="165" fontId="4" fillId="7" borderId="182" xfId="0" applyNumberFormat="1" applyFont="1" applyFill="1" applyBorder="1" applyAlignment="1">
      <alignment horizontal="center" vertical="center"/>
    </xf>
    <xf numFmtId="0" fontId="56" fillId="0" borderId="183" xfId="0" applyFont="1" applyFill="1" applyBorder="1" applyAlignment="1">
      <alignment horizontal="left" vertical="center" wrapText="1" indent="1"/>
    </xf>
    <xf numFmtId="164" fontId="4" fillId="7" borderId="184" xfId="0" applyNumberFormat="1" applyFont="1" applyFill="1" applyBorder="1" applyAlignment="1">
      <alignment horizontal="right" vertical="center" indent="1"/>
    </xf>
    <xf numFmtId="164" fontId="4" fillId="0" borderId="185" xfId="0" applyNumberFormat="1" applyFont="1" applyFill="1" applyBorder="1" applyAlignment="1">
      <alignment horizontal="right" vertical="center" indent="1"/>
    </xf>
    <xf numFmtId="164" fontId="4" fillId="6" borderId="186" xfId="0" applyNumberFormat="1" applyFont="1" applyFill="1" applyBorder="1" applyAlignment="1">
      <alignment horizontal="right" vertical="center" indent="1"/>
    </xf>
    <xf numFmtId="164" fontId="4" fillId="4" borderId="187" xfId="0" applyNumberFormat="1" applyFont="1" applyFill="1" applyBorder="1" applyAlignment="1">
      <alignment horizontal="right" vertical="center" indent="1"/>
    </xf>
    <xf numFmtId="0" fontId="72" fillId="0" borderId="188" xfId="0" applyFont="1" applyFill="1" applyBorder="1" applyAlignment="1">
      <alignment horizontal="left" vertical="center" wrapText="1" indent="2"/>
    </xf>
    <xf numFmtId="164" fontId="14" fillId="7" borderId="189" xfId="0" applyNumberFormat="1" applyFont="1" applyFill="1" applyBorder="1" applyAlignment="1">
      <alignment horizontal="right" vertical="center" indent="1"/>
    </xf>
    <xf numFmtId="164" fontId="14" fillId="0" borderId="190" xfId="0" applyNumberFormat="1" applyFont="1" applyFill="1" applyBorder="1" applyAlignment="1">
      <alignment horizontal="right" vertical="center" indent="1"/>
    </xf>
    <xf numFmtId="164" fontId="14" fillId="6" borderId="191" xfId="0" applyNumberFormat="1" applyFont="1" applyFill="1" applyBorder="1" applyAlignment="1">
      <alignment horizontal="right" vertical="center" indent="1"/>
    </xf>
    <xf numFmtId="164" fontId="14" fillId="4" borderId="192" xfId="0" applyNumberFormat="1" applyFont="1" applyFill="1" applyBorder="1" applyAlignment="1">
      <alignment horizontal="right" vertical="center" indent="1"/>
    </xf>
    <xf numFmtId="0" fontId="72" fillId="0" borderId="188" xfId="0" applyFont="1" applyFill="1" applyBorder="1" applyAlignment="1">
      <alignment horizontal="left" vertical="center" indent="2"/>
    </xf>
    <xf numFmtId="0" fontId="56" fillId="5" borderId="183" xfId="0" applyFont="1" applyFill="1" applyBorder="1" applyAlignment="1">
      <alignment horizontal="left" vertical="center" wrapText="1" indent="1"/>
    </xf>
    <xf numFmtId="164" fontId="4" fillId="5" borderId="185" xfId="0" applyNumberFormat="1" applyFont="1" applyFill="1" applyBorder="1" applyAlignment="1">
      <alignment horizontal="right" vertical="center" indent="1"/>
    </xf>
    <xf numFmtId="164" fontId="4" fillId="5" borderId="193" xfId="0" applyNumberFormat="1" applyFont="1" applyFill="1" applyBorder="1" applyAlignment="1">
      <alignment horizontal="right" vertical="center" indent="1"/>
    </xf>
    <xf numFmtId="0" fontId="73" fillId="0" borderId="194" xfId="0" applyFont="1" applyBorder="1"/>
    <xf numFmtId="164" fontId="6" fillId="7" borderId="195" xfId="0" applyNumberFormat="1" applyFont="1" applyFill="1" applyBorder="1" applyAlignment="1">
      <alignment horizontal="right" vertical="center" indent="1"/>
    </xf>
    <xf numFmtId="164" fontId="6" fillId="8" borderId="195" xfId="0" applyNumberFormat="1" applyFont="1" applyFill="1" applyBorder="1" applyAlignment="1">
      <alignment horizontal="right" vertical="center" indent="1"/>
    </xf>
    <xf numFmtId="164" fontId="6" fillId="6" borderId="196" xfId="0" applyNumberFormat="1" applyFont="1" applyFill="1" applyBorder="1" applyAlignment="1">
      <alignment horizontal="right" vertical="center" indent="1"/>
    </xf>
    <xf numFmtId="164" fontId="6" fillId="4" borderId="195" xfId="0" applyNumberFormat="1" applyFont="1" applyFill="1" applyBorder="1" applyAlignment="1">
      <alignment horizontal="right" vertical="center" indent="1"/>
    </xf>
    <xf numFmtId="164" fontId="6" fillId="4" borderId="197" xfId="0" applyNumberFormat="1" applyFont="1" applyFill="1" applyBorder="1" applyAlignment="1">
      <alignment horizontal="right" vertical="center" indent="1"/>
    </xf>
    <xf numFmtId="0" fontId="73" fillId="0" borderId="198" xfId="0" applyFont="1" applyBorder="1"/>
    <xf numFmtId="164" fontId="6" fillId="7" borderId="192" xfId="0" applyNumberFormat="1" applyFont="1" applyFill="1" applyBorder="1" applyAlignment="1">
      <alignment horizontal="right" vertical="center" indent="1"/>
    </xf>
    <xf numFmtId="164" fontId="6" fillId="8" borderId="192" xfId="0" applyNumberFormat="1" applyFont="1" applyFill="1" applyBorder="1" applyAlignment="1">
      <alignment horizontal="right" vertical="center" indent="1"/>
    </xf>
    <xf numFmtId="164" fontId="6" fillId="6" borderId="191" xfId="0" applyNumberFormat="1" applyFont="1" applyFill="1" applyBorder="1" applyAlignment="1">
      <alignment horizontal="right" vertical="center" indent="1"/>
    </xf>
    <xf numFmtId="164" fontId="6" fillId="4" borderId="192" xfId="0" applyNumberFormat="1" applyFont="1" applyFill="1" applyBorder="1" applyAlignment="1">
      <alignment horizontal="right" vertical="center" indent="1"/>
    </xf>
    <xf numFmtId="164" fontId="6" fillId="4" borderId="199" xfId="0" applyNumberFormat="1" applyFont="1" applyFill="1" applyBorder="1" applyAlignment="1">
      <alignment horizontal="right" vertical="center" indent="1"/>
    </xf>
    <xf numFmtId="1" fontId="6" fillId="0" borderId="126" xfId="3" applyNumberFormat="1" applyFont="1" applyFill="1" applyBorder="1" applyAlignment="1">
      <alignment horizontal="right" vertical="center" indent="1"/>
    </xf>
    <xf numFmtId="1" fontId="6" fillId="7" borderId="127" xfId="3" applyNumberFormat="1" applyFont="1" applyFill="1" applyBorder="1" applyAlignment="1">
      <alignment horizontal="right" vertical="center" indent="1"/>
    </xf>
    <xf numFmtId="165" fontId="10" fillId="0" borderId="128" xfId="0" applyNumberFormat="1" applyFont="1" applyFill="1" applyBorder="1" applyAlignment="1">
      <alignment horizontal="center" vertical="center"/>
    </xf>
    <xf numFmtId="0" fontId="21" fillId="12" borderId="105" xfId="0" applyFont="1" applyFill="1" applyBorder="1" applyAlignment="1">
      <alignment vertical="center"/>
    </xf>
    <xf numFmtId="164" fontId="6" fillId="0" borderId="113" xfId="0" applyNumberFormat="1" applyFont="1" applyFill="1" applyBorder="1" applyAlignment="1">
      <alignment horizontal="left" vertical="center"/>
    </xf>
    <xf numFmtId="170" fontId="4" fillId="0" borderId="105" xfId="0" applyNumberFormat="1" applyFont="1" applyFill="1" applyBorder="1" applyAlignment="1">
      <alignment horizontal="center" vertical="center"/>
    </xf>
    <xf numFmtId="170" fontId="4" fillId="5" borderId="105" xfId="0" applyNumberFormat="1" applyFont="1" applyFill="1" applyBorder="1" applyAlignment="1">
      <alignment horizontal="center" vertical="center"/>
    </xf>
    <xf numFmtId="0" fontId="72" fillId="0" borderId="113" xfId="0" applyFont="1" applyFill="1" applyBorder="1" applyAlignment="1">
      <alignment horizontal="left" vertical="center" indent="2"/>
    </xf>
    <xf numFmtId="174" fontId="8" fillId="2" borderId="105" xfId="0" applyNumberFormat="1" applyFont="1" applyFill="1" applyBorder="1"/>
    <xf numFmtId="174" fontId="8" fillId="5" borderId="105" xfId="0" applyNumberFormat="1" applyFont="1" applyFill="1" applyBorder="1"/>
    <xf numFmtId="0" fontId="72" fillId="0" borderId="82" xfId="0" applyFont="1" applyFill="1" applyBorder="1" applyAlignment="1">
      <alignment horizontal="left" vertical="center" indent="2"/>
    </xf>
    <xf numFmtId="174" fontId="8" fillId="5" borderId="0" xfId="0" applyNumberFormat="1" applyFont="1" applyFill="1" applyBorder="1"/>
    <xf numFmtId="0" fontId="72" fillId="0" borderId="84" xfId="0" applyFont="1" applyFill="1" applyBorder="1" applyAlignment="1">
      <alignment horizontal="left" vertical="center" indent="2"/>
    </xf>
    <xf numFmtId="174" fontId="8" fillId="2" borderId="85" xfId="0" applyNumberFormat="1" applyFont="1" applyFill="1" applyBorder="1"/>
    <xf numFmtId="174" fontId="8" fillId="5" borderId="85" xfId="0" applyNumberFormat="1" applyFont="1" applyFill="1" applyBorder="1"/>
    <xf numFmtId="0" fontId="56" fillId="0" borderId="84" xfId="0" applyFont="1" applyFill="1" applyBorder="1" applyAlignment="1">
      <alignment horizontal="left" vertical="center" indent="1"/>
    </xf>
    <xf numFmtId="164" fontId="4" fillId="5" borderId="85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horizontal="right" vertical="center"/>
    </xf>
    <xf numFmtId="164" fontId="4" fillId="7" borderId="36" xfId="0" applyNumberFormat="1" applyFont="1" applyFill="1" applyBorder="1" applyAlignment="1">
      <alignment horizontal="right" vertical="center"/>
    </xf>
    <xf numFmtId="164" fontId="8" fillId="7" borderId="204" xfId="0" applyNumberFormat="1" applyFont="1" applyFill="1" applyBorder="1" applyAlignment="1">
      <alignment vertical="center"/>
    </xf>
    <xf numFmtId="164" fontId="4" fillId="0" borderId="205" xfId="0" applyNumberFormat="1" applyFont="1" applyFill="1" applyBorder="1" applyAlignment="1">
      <alignment vertical="center"/>
    </xf>
    <xf numFmtId="164" fontId="4" fillId="0" borderId="206" xfId="0" applyNumberFormat="1" applyFont="1" applyFill="1" applyBorder="1" applyAlignment="1">
      <alignment vertical="center"/>
    </xf>
    <xf numFmtId="172" fontId="6" fillId="0" borderId="206" xfId="3" applyNumberFormat="1" applyFont="1" applyFill="1" applyBorder="1" applyAlignment="1">
      <alignment horizontal="right" vertical="center" indent="1"/>
    </xf>
    <xf numFmtId="164" fontId="8" fillId="0" borderId="206" xfId="0" applyNumberFormat="1" applyFont="1" applyFill="1" applyBorder="1" applyAlignment="1">
      <alignment vertical="center"/>
    </xf>
    <xf numFmtId="172" fontId="6" fillId="0" borderId="207" xfId="3" applyNumberFormat="1" applyFont="1" applyFill="1" applyBorder="1" applyAlignment="1">
      <alignment horizontal="right" vertical="center" indent="1"/>
    </xf>
    <xf numFmtId="0" fontId="12" fillId="0" borderId="209" xfId="0" applyFont="1" applyFill="1" applyBorder="1" applyAlignment="1">
      <alignment horizontal="center" vertical="center"/>
    </xf>
    <xf numFmtId="164" fontId="4" fillId="0" borderId="210" xfId="0" applyNumberFormat="1" applyFont="1" applyFill="1" applyBorder="1" applyAlignment="1">
      <alignment vertical="center"/>
    </xf>
    <xf numFmtId="172" fontId="6" fillId="0" borderId="210" xfId="3" applyNumberFormat="1" applyFont="1" applyFill="1" applyBorder="1" applyAlignment="1">
      <alignment horizontal="right" vertical="center" indent="1"/>
    </xf>
    <xf numFmtId="164" fontId="8" fillId="0" borderId="210" xfId="0" applyNumberFormat="1" applyFont="1" applyFill="1" applyBorder="1" applyAlignment="1">
      <alignment vertical="center"/>
    </xf>
    <xf numFmtId="172" fontId="6" fillId="0" borderId="209" xfId="3" applyNumberFormat="1" applyFont="1" applyFill="1" applyBorder="1" applyAlignment="1">
      <alignment horizontal="right" vertical="center" indent="1"/>
    </xf>
    <xf numFmtId="0" fontId="12" fillId="7" borderId="208" xfId="0" applyFont="1" applyFill="1" applyBorder="1" applyAlignment="1">
      <alignment horizontal="center" vertical="center"/>
    </xf>
    <xf numFmtId="164" fontId="4" fillId="7" borderId="211" xfId="0" applyNumberFormat="1" applyFont="1" applyFill="1" applyBorder="1" applyAlignment="1">
      <alignment vertical="center"/>
    </xf>
    <xf numFmtId="164" fontId="4" fillId="7" borderId="212" xfId="0" applyNumberFormat="1" applyFont="1" applyFill="1" applyBorder="1" applyAlignment="1">
      <alignment vertical="center"/>
    </xf>
    <xf numFmtId="172" fontId="6" fillId="7" borderId="212" xfId="3" applyNumberFormat="1" applyFont="1" applyFill="1" applyBorder="1" applyAlignment="1">
      <alignment horizontal="right" vertical="center" indent="1"/>
    </xf>
    <xf numFmtId="164" fontId="8" fillId="7" borderId="212" xfId="0" applyNumberFormat="1" applyFont="1" applyFill="1" applyBorder="1" applyAlignment="1">
      <alignment vertical="center"/>
    </xf>
    <xf numFmtId="172" fontId="6" fillId="7" borderId="213" xfId="3" applyNumberFormat="1" applyFont="1" applyFill="1" applyBorder="1" applyAlignment="1">
      <alignment horizontal="right" vertical="center" indent="1"/>
    </xf>
    <xf numFmtId="0" fontId="66" fillId="22" borderId="214" xfId="0" applyFont="1" applyFill="1" applyBorder="1" applyAlignment="1">
      <alignment horizontal="left" vertical="center"/>
    </xf>
    <xf numFmtId="0" fontId="10" fillId="0" borderId="214" xfId="0" applyFont="1" applyFill="1" applyBorder="1" applyAlignment="1">
      <alignment horizontal="left" vertical="center"/>
    </xf>
    <xf numFmtId="0" fontId="12" fillId="0" borderId="217" xfId="0" applyFont="1" applyFill="1" applyBorder="1" applyAlignment="1">
      <alignment horizontal="center" vertical="center"/>
    </xf>
    <xf numFmtId="0" fontId="12" fillId="23" borderId="218" xfId="0" applyFont="1" applyFill="1" applyBorder="1" applyAlignment="1">
      <alignment horizontal="center" vertical="center"/>
    </xf>
    <xf numFmtId="0" fontId="12" fillId="0" borderId="216" xfId="0" applyFont="1" applyFill="1" applyBorder="1" applyAlignment="1">
      <alignment horizontal="center" vertical="center"/>
    </xf>
    <xf numFmtId="0" fontId="4" fillId="0" borderId="219" xfId="0" applyFont="1" applyFill="1" applyBorder="1" applyAlignment="1">
      <alignment horizontal="left" vertical="center" indent="1"/>
    </xf>
    <xf numFmtId="164" fontId="4" fillId="0" borderId="220" xfId="0" applyNumberFormat="1" applyFont="1" applyFill="1" applyBorder="1" applyAlignment="1">
      <alignment vertical="center"/>
    </xf>
    <xf numFmtId="164" fontId="4" fillId="7" borderId="221" xfId="0" applyNumberFormat="1" applyFont="1" applyFill="1" applyBorder="1" applyAlignment="1">
      <alignment vertical="center"/>
    </xf>
    <xf numFmtId="165" fontId="57" fillId="0" borderId="222" xfId="0" applyNumberFormat="1" applyFont="1" applyFill="1" applyBorder="1" applyAlignment="1">
      <alignment horizontal="center" vertical="center"/>
    </xf>
    <xf numFmtId="0" fontId="8" fillId="0" borderId="219" xfId="0" applyFont="1" applyFill="1" applyBorder="1" applyAlignment="1">
      <alignment horizontal="left" vertical="center" indent="2"/>
    </xf>
    <xf numFmtId="164" fontId="8" fillId="0" borderId="220" xfId="0" applyNumberFormat="1" applyFont="1" applyFill="1" applyBorder="1" applyAlignment="1">
      <alignment vertical="center"/>
    </xf>
    <xf numFmtId="164" fontId="8" fillId="7" borderId="221" xfId="0" applyNumberFormat="1" applyFont="1" applyFill="1" applyBorder="1" applyAlignment="1">
      <alignment vertical="center"/>
    </xf>
    <xf numFmtId="165" fontId="10" fillId="0" borderId="222" xfId="0" applyNumberFormat="1" applyFont="1" applyFill="1" applyBorder="1" applyAlignment="1">
      <alignment horizontal="center" vertical="center"/>
    </xf>
    <xf numFmtId="164" fontId="8" fillId="0" borderId="220" xfId="0" applyNumberFormat="1" applyFont="1" applyFill="1" applyBorder="1" applyAlignment="1">
      <alignment horizontal="left" vertical="center" indent="4"/>
    </xf>
    <xf numFmtId="164" fontId="8" fillId="7" borderId="221" xfId="0" applyNumberFormat="1" applyFont="1" applyFill="1" applyBorder="1" applyAlignment="1">
      <alignment horizontal="left" vertical="center" indent="4"/>
    </xf>
    <xf numFmtId="0" fontId="8" fillId="0" borderId="223" xfId="0" applyFont="1" applyFill="1" applyBorder="1" applyAlignment="1">
      <alignment horizontal="left" vertical="center" indent="2"/>
    </xf>
    <xf numFmtId="164" fontId="8" fillId="0" borderId="224" xfId="0" applyNumberFormat="1" applyFont="1" applyFill="1" applyBorder="1" applyAlignment="1">
      <alignment vertical="center"/>
    </xf>
    <xf numFmtId="164" fontId="8" fillId="7" borderId="225" xfId="0" applyNumberFormat="1" applyFont="1" applyFill="1" applyBorder="1" applyAlignment="1">
      <alignment vertical="center"/>
    </xf>
    <xf numFmtId="165" fontId="10" fillId="0" borderId="226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right" vertical="center"/>
    </xf>
    <xf numFmtId="169" fontId="14" fillId="4" borderId="54" xfId="0" applyNumberFormat="1" applyFont="1" applyFill="1" applyBorder="1" applyAlignment="1">
      <alignment horizontal="center" vertical="center"/>
    </xf>
    <xf numFmtId="169" fontId="14" fillId="4" borderId="20" xfId="0" applyNumberFormat="1" applyFont="1" applyFill="1" applyBorder="1" applyAlignment="1">
      <alignment horizontal="center" vertical="center"/>
    </xf>
    <xf numFmtId="169" fontId="27" fillId="4" borderId="18" xfId="0" applyNumberFormat="1" applyFont="1" applyFill="1" applyBorder="1" applyAlignment="1">
      <alignment horizontal="center" vertical="center"/>
    </xf>
    <xf numFmtId="164" fontId="8" fillId="0" borderId="227" xfId="0" applyNumberFormat="1" applyFont="1" applyFill="1" applyBorder="1" applyAlignment="1">
      <alignment vertical="center"/>
    </xf>
    <xf numFmtId="164" fontId="8" fillId="0" borderId="228" xfId="0" applyNumberFormat="1" applyFont="1" applyFill="1" applyBorder="1" applyAlignment="1">
      <alignment vertical="center"/>
    </xf>
    <xf numFmtId="164" fontId="4" fillId="0" borderId="229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2"/>
    </xf>
    <xf numFmtId="164" fontId="4" fillId="7" borderId="204" xfId="0" applyNumberFormat="1" applyFont="1" applyFill="1" applyBorder="1" applyAlignment="1">
      <alignment vertical="center"/>
    </xf>
    <xf numFmtId="166" fontId="13" fillId="0" borderId="37" xfId="0" applyNumberFormat="1" applyFont="1" applyFill="1" applyBorder="1" applyAlignment="1">
      <alignment horizontal="center" vertical="center"/>
    </xf>
    <xf numFmtId="174" fontId="8" fillId="0" borderId="105" xfId="0" applyNumberFormat="1" applyFont="1" applyFill="1" applyBorder="1"/>
    <xf numFmtId="174" fontId="8" fillId="0" borderId="0" xfId="0" applyNumberFormat="1" applyFont="1" applyFill="1" applyBorder="1"/>
    <xf numFmtId="174" fontId="8" fillId="0" borderId="85" xfId="0" applyNumberFormat="1" applyFont="1" applyFill="1" applyBorder="1"/>
    <xf numFmtId="170" fontId="4" fillId="0" borderId="104" xfId="0" applyNumberFormat="1" applyFont="1" applyFill="1" applyBorder="1" applyAlignment="1">
      <alignment horizontal="center" vertical="center"/>
    </xf>
    <xf numFmtId="10" fontId="8" fillId="0" borderId="104" xfId="3" applyNumberFormat="1" applyFont="1" applyFill="1" applyBorder="1"/>
    <xf numFmtId="10" fontId="8" fillId="0" borderId="83" xfId="3" applyNumberFormat="1" applyFont="1" applyFill="1" applyBorder="1"/>
    <xf numFmtId="10" fontId="8" fillId="0" borderId="87" xfId="3" applyNumberFormat="1" applyFont="1" applyFill="1" applyBorder="1"/>
    <xf numFmtId="10" fontId="4" fillId="0" borderId="87" xfId="3" applyNumberFormat="1" applyFont="1" applyFill="1" applyBorder="1" applyAlignment="1">
      <alignment vertical="center"/>
    </xf>
    <xf numFmtId="172" fontId="8" fillId="0" borderId="104" xfId="3" applyNumberFormat="1" applyFont="1" applyFill="1" applyBorder="1"/>
    <xf numFmtId="172" fontId="8" fillId="0" borderId="83" xfId="3" applyNumberFormat="1" applyFont="1" applyFill="1" applyBorder="1"/>
    <xf numFmtId="172" fontId="8" fillId="0" borderId="87" xfId="3" applyNumberFormat="1" applyFont="1" applyFill="1" applyBorder="1"/>
    <xf numFmtId="172" fontId="4" fillId="0" borderId="87" xfId="3" applyNumberFormat="1" applyFont="1" applyFill="1" applyBorder="1" applyAlignment="1">
      <alignment vertical="center"/>
    </xf>
    <xf numFmtId="0" fontId="20" fillId="12" borderId="104" xfId="0" applyFont="1" applyFill="1" applyBorder="1" applyAlignment="1">
      <alignment vertical="center"/>
    </xf>
    <xf numFmtId="168" fontId="74" fillId="0" borderId="82" xfId="0" applyNumberFormat="1" applyFont="1" applyFill="1" applyBorder="1" applyAlignment="1">
      <alignment horizontal="left" vertical="center" indent="2"/>
    </xf>
    <xf numFmtId="164" fontId="6" fillId="0" borderId="0" xfId="0" applyNumberFormat="1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vertical="center"/>
    </xf>
    <xf numFmtId="0" fontId="74" fillId="0" borderId="82" xfId="0" applyFont="1" applyFill="1" applyBorder="1" applyAlignment="1">
      <alignment horizontal="left" vertical="center" indent="2"/>
    </xf>
    <xf numFmtId="0" fontId="62" fillId="0" borderId="84" xfId="0" applyFont="1" applyFill="1" applyBorder="1" applyAlignment="1">
      <alignment horizontal="left" vertical="center" indent="1"/>
    </xf>
    <xf numFmtId="164" fontId="4" fillId="4" borderId="86" xfId="0" applyNumberFormat="1" applyFont="1" applyFill="1" applyBorder="1" applyAlignment="1">
      <alignment vertical="center"/>
    </xf>
    <xf numFmtId="0" fontId="11" fillId="20" borderId="120" xfId="0" applyFont="1" applyFill="1" applyBorder="1" applyAlignment="1">
      <alignment horizontal="center" vertical="center"/>
    </xf>
    <xf numFmtId="172" fontId="14" fillId="7" borderId="131" xfId="3" applyNumberFormat="1" applyFont="1" applyFill="1" applyBorder="1" applyAlignment="1">
      <alignment horizontal="center" vertical="center"/>
    </xf>
    <xf numFmtId="172" fontId="14" fillId="0" borderId="131" xfId="3" applyNumberFormat="1" applyFont="1" applyFill="1" applyBorder="1" applyAlignment="1">
      <alignment horizontal="center" vertical="center"/>
    </xf>
    <xf numFmtId="172" fontId="12" fillId="0" borderId="129" xfId="3" applyNumberFormat="1" applyFont="1" applyFill="1" applyBorder="1" applyAlignment="1">
      <alignment horizontal="center" vertical="center"/>
    </xf>
    <xf numFmtId="17" fontId="11" fillId="0" borderId="120" xfId="0" applyNumberFormat="1" applyFont="1" applyFill="1" applyBorder="1" applyAlignment="1">
      <alignment horizontal="center" vertical="center"/>
    </xf>
    <xf numFmtId="9" fontId="12" fillId="7" borderId="129" xfId="3" applyNumberFormat="1" applyFont="1" applyFill="1" applyBorder="1" applyAlignment="1">
      <alignment horizontal="center" vertical="center"/>
    </xf>
    <xf numFmtId="165" fontId="10" fillId="0" borderId="83" xfId="3" applyNumberFormat="1" applyFont="1" applyFill="1" applyBorder="1" applyAlignment="1">
      <alignment horizontal="right" vertical="center" indent="1"/>
    </xf>
    <xf numFmtId="0" fontId="48" fillId="19" borderId="118" xfId="0" applyFont="1" applyFill="1" applyBorder="1" applyAlignment="1">
      <alignment horizontal="right" vertical="center"/>
    </xf>
    <xf numFmtId="0" fontId="11" fillId="0" borderId="129" xfId="0" applyFont="1" applyFill="1" applyBorder="1" applyAlignment="1">
      <alignment horizontal="center" vertical="center"/>
    </xf>
    <xf numFmtId="9" fontId="14" fillId="0" borderId="131" xfId="3" applyNumberFormat="1" applyFont="1" applyFill="1" applyBorder="1" applyAlignment="1">
      <alignment horizontal="center" vertical="center"/>
    </xf>
    <xf numFmtId="9" fontId="14" fillId="7" borderId="131" xfId="3" applyNumberFormat="1" applyFont="1" applyFill="1" applyBorder="1" applyAlignment="1">
      <alignment horizontal="center" vertical="center"/>
    </xf>
    <xf numFmtId="9" fontId="12" fillId="0" borderId="129" xfId="3" applyNumberFormat="1" applyFont="1" applyFill="1" applyBorder="1" applyAlignment="1">
      <alignment horizontal="center" vertical="center"/>
    </xf>
    <xf numFmtId="0" fontId="10" fillId="0" borderId="230" xfId="6" applyFont="1" applyFill="1" applyBorder="1" applyAlignment="1">
      <alignment horizontal="left" vertical="center"/>
    </xf>
    <xf numFmtId="186" fontId="75" fillId="0" borderId="77" xfId="6" applyNumberFormat="1" applyFont="1" applyFill="1" applyBorder="1" applyAlignment="1">
      <alignment horizontal="center" vertical="center"/>
    </xf>
    <xf numFmtId="0" fontId="4" fillId="13" borderId="148" xfId="6" applyFont="1" applyFill="1" applyBorder="1" applyAlignment="1">
      <alignment horizontal="center" vertical="center"/>
    </xf>
    <xf numFmtId="0" fontId="76" fillId="24" borderId="82" xfId="7" applyFont="1" applyFill="1" applyBorder="1" applyAlignment="1">
      <alignment horizontal="left" indent="1"/>
    </xf>
    <xf numFmtId="164" fontId="8" fillId="0" borderId="8" xfId="6" applyNumberFormat="1" applyFont="1" applyFill="1" applyBorder="1" applyAlignment="1">
      <alignment horizontal="right" vertical="center" indent="1"/>
    </xf>
    <xf numFmtId="164" fontId="8" fillId="14" borderId="8" xfId="6" applyNumberFormat="1" applyFont="1" applyFill="1" applyBorder="1" applyAlignment="1">
      <alignment horizontal="right" vertical="center" indent="1"/>
    </xf>
    <xf numFmtId="166" fontId="6" fillId="0" borderId="83" xfId="6" applyNumberFormat="1" applyFont="1" applyFill="1" applyBorder="1" applyAlignment="1">
      <alignment horizontal="right" vertical="center" indent="1"/>
    </xf>
    <xf numFmtId="0" fontId="76" fillId="24" borderId="231" xfId="7" applyFont="1" applyFill="1" applyBorder="1" applyAlignment="1">
      <alignment horizontal="left" indent="1"/>
    </xf>
    <xf numFmtId="164" fontId="8" fillId="0" borderId="232" xfId="6" applyNumberFormat="1" applyFont="1" applyFill="1" applyBorder="1" applyAlignment="1">
      <alignment horizontal="right" vertical="center" indent="1"/>
    </xf>
    <xf numFmtId="164" fontId="8" fillId="14" borderId="232" xfId="6" applyNumberFormat="1" applyFont="1" applyFill="1" applyBorder="1" applyAlignment="1">
      <alignment horizontal="right" vertical="center" indent="1"/>
    </xf>
    <xf numFmtId="166" fontId="6" fillId="0" borderId="233" xfId="6" applyNumberFormat="1" applyFont="1" applyFill="1" applyBorder="1" applyAlignment="1">
      <alignment horizontal="right" vertical="center" indent="1"/>
    </xf>
    <xf numFmtId="0" fontId="53" fillId="0" borderId="91" xfId="6" applyFont="1" applyFill="1" applyBorder="1" applyAlignment="1">
      <alignment horizontal="center" vertical="center"/>
    </xf>
    <xf numFmtId="0" fontId="40" fillId="12" borderId="99" xfId="6" applyFont="1" applyFill="1" applyBorder="1" applyAlignment="1">
      <alignment vertical="center"/>
    </xf>
    <xf numFmtId="164" fontId="4" fillId="14" borderId="20" xfId="0" applyNumberFormat="1" applyFont="1" applyFill="1" applyBorder="1" applyAlignment="1">
      <alignment horizontal="right" vertical="center" indent="1"/>
    </xf>
    <xf numFmtId="164" fontId="6" fillId="14" borderId="20" xfId="0" applyNumberFormat="1" applyFont="1" applyFill="1" applyBorder="1" applyAlignment="1">
      <alignment horizontal="right" vertical="center" indent="1"/>
    </xf>
    <xf numFmtId="167" fontId="6" fillId="14" borderId="20" xfId="3" applyNumberFormat="1" applyFont="1" applyFill="1" applyBorder="1" applyAlignment="1">
      <alignment horizontal="right" vertical="center" indent="1"/>
    </xf>
    <xf numFmtId="167" fontId="6" fillId="14" borderId="235" xfId="3" applyNumberFormat="1" applyFont="1" applyFill="1" applyBorder="1" applyAlignment="1">
      <alignment horizontal="right" vertical="top" indent="1"/>
    </xf>
    <xf numFmtId="164" fontId="4" fillId="14" borderId="193" xfId="0" applyNumberFormat="1" applyFont="1" applyFill="1" applyBorder="1" applyAlignment="1">
      <alignment horizontal="right" vertical="center" indent="1"/>
    </xf>
    <xf numFmtId="164" fontId="8" fillId="16" borderId="237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77" fillId="0" borderId="200" xfId="0" applyFont="1" applyBorder="1"/>
    <xf numFmtId="164" fontId="5" fillId="7" borderId="201" xfId="0" applyNumberFormat="1" applyFont="1" applyFill="1" applyBorder="1" applyAlignment="1">
      <alignment horizontal="right" vertical="center" indent="1"/>
    </xf>
    <xf numFmtId="164" fontId="5" fillId="8" borderId="201" xfId="0" applyNumberFormat="1" applyFont="1" applyFill="1" applyBorder="1" applyAlignment="1">
      <alignment horizontal="right" vertical="center" indent="1"/>
    </xf>
    <xf numFmtId="164" fontId="5" fillId="6" borderId="202" xfId="0" applyNumberFormat="1" applyFont="1" applyFill="1" applyBorder="1" applyAlignment="1">
      <alignment horizontal="right" vertical="center" indent="1"/>
    </xf>
    <xf numFmtId="164" fontId="5" fillId="4" borderId="201" xfId="0" applyNumberFormat="1" applyFont="1" applyFill="1" applyBorder="1" applyAlignment="1">
      <alignment horizontal="right" vertical="center" indent="1"/>
    </xf>
    <xf numFmtId="164" fontId="5" fillId="4" borderId="203" xfId="0" applyNumberFormat="1" applyFont="1" applyFill="1" applyBorder="1" applyAlignment="1">
      <alignment horizontal="right" vertical="center" indent="1"/>
    </xf>
    <xf numFmtId="0" fontId="72" fillId="0" borderId="238" xfId="0" applyFont="1" applyFill="1" applyBorder="1" applyAlignment="1">
      <alignment horizontal="left" vertical="center" wrapText="1" indent="2"/>
    </xf>
    <xf numFmtId="0" fontId="4" fillId="0" borderId="72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0" fillId="12" borderId="183" xfId="0" applyFont="1" applyFill="1" applyBorder="1" applyAlignment="1">
      <alignment vertical="center"/>
    </xf>
    <xf numFmtId="0" fontId="10" fillId="0" borderId="239" xfId="0" applyFont="1" applyFill="1" applyBorder="1" applyAlignment="1">
      <alignment horizontal="left" vertical="center"/>
    </xf>
    <xf numFmtId="0" fontId="10" fillId="0" borderId="243" xfId="0" applyFont="1" applyFill="1" applyBorder="1" applyAlignment="1">
      <alignment horizontal="left" vertical="center"/>
    </xf>
    <xf numFmtId="0" fontId="16" fillId="13" borderId="244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56" fillId="0" borderId="190" xfId="0" applyFont="1" applyFill="1" applyBorder="1" applyAlignment="1">
      <alignment horizontal="left" vertical="center" indent="1"/>
    </xf>
    <xf numFmtId="164" fontId="4" fillId="0" borderId="246" xfId="0" applyNumberFormat="1" applyFont="1" applyFill="1" applyBorder="1" applyAlignment="1">
      <alignment horizontal="right" vertical="center" indent="1"/>
    </xf>
    <xf numFmtId="164" fontId="4" fillId="14" borderId="247" xfId="0" applyNumberFormat="1" applyFont="1" applyFill="1" applyBorder="1" applyAlignment="1">
      <alignment horizontal="right" vertical="center" indent="1"/>
    </xf>
    <xf numFmtId="165" fontId="57" fillId="0" borderId="234" xfId="0" applyNumberFormat="1" applyFont="1" applyFill="1" applyBorder="1" applyAlignment="1">
      <alignment horizontal="right" vertical="center" indent="1"/>
    </xf>
    <xf numFmtId="172" fontId="43" fillId="2" borderId="0" xfId="3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7" fillId="0" borderId="0" xfId="0" applyFont="1" applyBorder="1"/>
    <xf numFmtId="164" fontId="4" fillId="0" borderId="19" xfId="0" applyNumberFormat="1" applyFont="1" applyFill="1" applyBorder="1" applyAlignment="1">
      <alignment horizontal="right" vertical="center" indent="1"/>
    </xf>
    <xf numFmtId="0" fontId="17" fillId="0" borderId="0" xfId="0" applyFont="1"/>
    <xf numFmtId="0" fontId="79" fillId="0" borderId="190" xfId="0" applyFont="1" applyFill="1" applyBorder="1" applyAlignment="1">
      <alignment horizontal="left" vertical="center" indent="2"/>
    </xf>
    <xf numFmtId="164" fontId="6" fillId="0" borderId="19" xfId="0" applyNumberFormat="1" applyFont="1" applyFill="1" applyBorder="1" applyAlignment="1">
      <alignment horizontal="right" vertical="center" indent="1"/>
    </xf>
    <xf numFmtId="166" fontId="10" fillId="0" borderId="234" xfId="3" applyNumberFormat="1" applyFont="1" applyFill="1" applyBorder="1" applyAlignment="1">
      <alignment horizontal="right" vertical="center" indent="1"/>
    </xf>
    <xf numFmtId="167" fontId="6" fillId="0" borderId="19" xfId="3" applyNumberFormat="1" applyFont="1" applyFill="1" applyBorder="1" applyAlignment="1">
      <alignment horizontal="right" vertical="center" indent="1"/>
    </xf>
    <xf numFmtId="165" fontId="10" fillId="0" borderId="234" xfId="3" applyNumberFormat="1" applyFont="1" applyFill="1" applyBorder="1" applyAlignment="1">
      <alignment horizontal="right" vertical="center" indent="1"/>
    </xf>
    <xf numFmtId="0" fontId="17" fillId="0" borderId="0" xfId="0" applyFont="1" applyFill="1" applyBorder="1"/>
    <xf numFmtId="0" fontId="79" fillId="0" borderId="248" xfId="0" applyFont="1" applyFill="1" applyBorder="1" applyAlignment="1">
      <alignment horizontal="left" vertical="top" indent="2"/>
    </xf>
    <xf numFmtId="167" fontId="6" fillId="0" borderId="249" xfId="3" applyNumberFormat="1" applyFont="1" applyFill="1" applyBorder="1" applyAlignment="1">
      <alignment horizontal="right" vertical="top" indent="1"/>
    </xf>
    <xf numFmtId="187" fontId="43" fillId="0" borderId="0" xfId="2" applyNumberFormat="1" applyFont="1" applyFill="1" applyBorder="1"/>
    <xf numFmtId="0" fontId="56" fillId="0" borderId="185" xfId="0" applyFont="1" applyFill="1" applyBorder="1" applyAlignment="1">
      <alignment horizontal="left" vertical="center" wrapText="1" indent="1"/>
    </xf>
    <xf numFmtId="164" fontId="4" fillId="0" borderId="240" xfId="0" applyNumberFormat="1" applyFont="1" applyFill="1" applyBorder="1" applyAlignment="1">
      <alignment horizontal="right" vertical="center" indent="1"/>
    </xf>
    <xf numFmtId="165" fontId="57" fillId="0" borderId="180" xfId="0" applyNumberFormat="1" applyFont="1" applyFill="1" applyBorder="1" applyAlignment="1">
      <alignment horizontal="right" vertical="center" indent="1"/>
    </xf>
    <xf numFmtId="0" fontId="11" fillId="0" borderId="0" xfId="0" applyFont="1"/>
    <xf numFmtId="183" fontId="4" fillId="0" borderId="250" xfId="0" applyNumberFormat="1" applyFont="1" applyFill="1" applyBorder="1" applyAlignment="1">
      <alignment horizontal="right" vertical="center" indent="1"/>
    </xf>
    <xf numFmtId="0" fontId="24" fillId="0" borderId="190" xfId="0" applyFont="1" applyFill="1" applyBorder="1" applyAlignment="1">
      <alignment horizontal="left" vertical="center" indent="2"/>
    </xf>
    <xf numFmtId="164" fontId="8" fillId="0" borderId="19" xfId="0" applyNumberFormat="1" applyFont="1" applyFill="1" applyBorder="1" applyAlignment="1">
      <alignment horizontal="right" vertical="center" indent="1"/>
    </xf>
    <xf numFmtId="3" fontId="43" fillId="2" borderId="0" xfId="3" applyNumberFormat="1" applyFont="1" applyFill="1" applyBorder="1" applyAlignment="1">
      <alignment horizontal="center" vertical="center"/>
    </xf>
    <xf numFmtId="0" fontId="24" fillId="0" borderId="251" xfId="0" applyFont="1" applyFill="1" applyBorder="1" applyAlignment="1">
      <alignment horizontal="left" vertical="center" indent="2"/>
    </xf>
    <xf numFmtId="0" fontId="24" fillId="0" borderId="252" xfId="0" applyFont="1" applyFill="1" applyBorder="1" applyAlignment="1">
      <alignment horizontal="left" vertical="center" indent="2"/>
    </xf>
    <xf numFmtId="164" fontId="8" fillId="0" borderId="253" xfId="0" applyNumberFormat="1" applyFont="1" applyFill="1" applyBorder="1" applyAlignment="1">
      <alignment horizontal="right" vertical="center" indent="1"/>
    </xf>
    <xf numFmtId="165" fontId="10" fillId="0" borderId="236" xfId="3" applyNumberFormat="1" applyFont="1" applyFill="1" applyBorder="1" applyAlignment="1">
      <alignment horizontal="right" vertical="top"/>
    </xf>
    <xf numFmtId="0" fontId="20" fillId="12" borderId="254" xfId="0" applyFont="1" applyFill="1" applyBorder="1" applyAlignment="1">
      <alignment vertical="center"/>
    </xf>
    <xf numFmtId="0" fontId="0" fillId="0" borderId="82" xfId="0" applyBorder="1"/>
    <xf numFmtId="0" fontId="10" fillId="0" borderId="262" xfId="0" applyFont="1" applyFill="1" applyBorder="1" applyAlignment="1">
      <alignment horizontal="left" vertical="center"/>
    </xf>
    <xf numFmtId="0" fontId="4" fillId="0" borderId="263" xfId="0" applyFont="1" applyFill="1" applyBorder="1" applyAlignment="1">
      <alignment horizontal="center" vertical="center"/>
    </xf>
    <xf numFmtId="0" fontId="3" fillId="0" borderId="264" xfId="0" applyFont="1" applyFill="1" applyBorder="1" applyAlignment="1">
      <alignment horizontal="center" vertical="center"/>
    </xf>
    <xf numFmtId="0" fontId="4" fillId="0" borderId="144" xfId="0" applyFont="1" applyFill="1" applyBorder="1" applyAlignment="1">
      <alignment horizontal="center" vertical="center"/>
    </xf>
    <xf numFmtId="168" fontId="8" fillId="0" borderId="82" xfId="0" applyNumberFormat="1" applyFont="1" applyFill="1" applyBorder="1" applyAlignment="1">
      <alignment horizontal="left" vertical="center" indent="2"/>
    </xf>
    <xf numFmtId="164" fontId="8" fillId="0" borderId="82" xfId="0" applyNumberFormat="1" applyFont="1" applyFill="1" applyBorder="1" applyAlignment="1">
      <alignment horizontal="right" vertical="center" indent="1"/>
    </xf>
    <xf numFmtId="172" fontId="80" fillId="0" borderId="83" xfId="3" applyNumberFormat="1" applyFont="1" applyFill="1" applyBorder="1" applyAlignment="1">
      <alignment horizontal="center" vertical="center"/>
    </xf>
    <xf numFmtId="168" fontId="14" fillId="0" borderId="82" xfId="0" applyNumberFormat="1" applyFont="1" applyFill="1" applyBorder="1" applyAlignment="1">
      <alignment horizontal="left" vertical="center" indent="3"/>
    </xf>
    <xf numFmtId="164" fontId="14" fillId="0" borderId="82" xfId="0" applyNumberFormat="1" applyFont="1" applyFill="1" applyBorder="1" applyAlignment="1">
      <alignment horizontal="right" vertical="center" indent="1"/>
    </xf>
    <xf numFmtId="164" fontId="14" fillId="0" borderId="0" xfId="0" applyNumberFormat="1" applyFont="1" applyFill="1" applyBorder="1" applyAlignment="1">
      <alignment horizontal="right" vertical="center" indent="1"/>
    </xf>
    <xf numFmtId="0" fontId="11" fillId="0" borderId="272" xfId="0" applyFont="1" applyFill="1" applyBorder="1" applyAlignment="1">
      <alignment horizontal="center" vertical="center"/>
    </xf>
    <xf numFmtId="0" fontId="16" fillId="13" borderId="274" xfId="0" applyFont="1" applyFill="1" applyBorder="1" applyAlignment="1">
      <alignment horizontal="center" vertical="center"/>
    </xf>
    <xf numFmtId="164" fontId="4" fillId="14" borderId="198" xfId="0" applyNumberFormat="1" applyFont="1" applyFill="1" applyBorder="1" applyAlignment="1">
      <alignment horizontal="right" vertical="center" indent="1"/>
    </xf>
    <xf numFmtId="164" fontId="6" fillId="14" borderId="198" xfId="0" applyNumberFormat="1" applyFont="1" applyFill="1" applyBorder="1" applyAlignment="1">
      <alignment horizontal="right" vertical="center" indent="1"/>
    </xf>
    <xf numFmtId="167" fontId="6" fillId="14" borderId="198" xfId="3" applyNumberFormat="1" applyFont="1" applyFill="1" applyBorder="1" applyAlignment="1">
      <alignment horizontal="right" vertical="center" indent="1"/>
    </xf>
    <xf numFmtId="167" fontId="6" fillId="14" borderId="275" xfId="3" applyNumberFormat="1" applyFont="1" applyFill="1" applyBorder="1" applyAlignment="1">
      <alignment horizontal="right" vertical="top" indent="1"/>
    </xf>
    <xf numFmtId="164" fontId="4" fillId="14" borderId="273" xfId="0" applyNumberFormat="1" applyFont="1" applyFill="1" applyBorder="1" applyAlignment="1">
      <alignment horizontal="right" vertical="center" indent="1"/>
    </xf>
    <xf numFmtId="183" fontId="4" fillId="14" borderId="276" xfId="0" applyNumberFormat="1" applyFont="1" applyFill="1" applyBorder="1" applyAlignment="1">
      <alignment horizontal="right" vertical="center" indent="1"/>
    </xf>
    <xf numFmtId="164" fontId="4" fillId="14" borderId="277" xfId="0" applyNumberFormat="1" applyFont="1" applyFill="1" applyBorder="1" applyAlignment="1">
      <alignment horizontal="right" vertical="center" indent="1"/>
    </xf>
    <xf numFmtId="164" fontId="8" fillId="14" borderId="277" xfId="0" applyNumberFormat="1" applyFont="1" applyFill="1" applyBorder="1" applyAlignment="1">
      <alignment horizontal="right" vertical="center" indent="1"/>
    </xf>
    <xf numFmtId="164" fontId="8" fillId="14" borderId="278" xfId="0" applyNumberFormat="1" applyFont="1" applyFill="1" applyBorder="1" applyAlignment="1">
      <alignment horizontal="right" vertical="center" indent="1"/>
    </xf>
    <xf numFmtId="0" fontId="82" fillId="25" borderId="271" xfId="0" applyNumberFormat="1" applyFont="1" applyFill="1" applyBorder="1" applyAlignment="1">
      <alignment horizontal="center" vertical="center"/>
    </xf>
    <xf numFmtId="164" fontId="75" fillId="26" borderId="198" xfId="0" applyNumberFormat="1" applyFont="1" applyFill="1" applyBorder="1" applyAlignment="1">
      <alignment horizontal="right" vertical="center" indent="1"/>
    </xf>
    <xf numFmtId="164" fontId="75" fillId="26" borderId="279" xfId="0" applyNumberFormat="1" applyFont="1" applyFill="1" applyBorder="1" applyAlignment="1">
      <alignment horizontal="right" vertical="center" indent="1"/>
    </xf>
    <xf numFmtId="164" fontId="83" fillId="26" borderId="198" xfId="0" applyNumberFormat="1" applyFont="1" applyFill="1" applyBorder="1" applyAlignment="1">
      <alignment horizontal="right" vertical="center" indent="1"/>
    </xf>
    <xf numFmtId="164" fontId="75" fillId="26" borderId="198" xfId="3" applyNumberFormat="1" applyFont="1" applyFill="1" applyBorder="1" applyAlignment="1">
      <alignment horizontal="right" vertical="center" indent="1"/>
    </xf>
    <xf numFmtId="167" fontId="83" fillId="26" borderId="198" xfId="0" applyNumberFormat="1" applyFont="1" applyFill="1" applyBorder="1" applyAlignment="1">
      <alignment horizontal="right" vertical="center" indent="1"/>
    </xf>
    <xf numFmtId="164" fontId="75" fillId="26" borderId="277" xfId="0" applyNumberFormat="1" applyFont="1" applyFill="1" applyBorder="1" applyAlignment="1">
      <alignment horizontal="right" vertical="center" indent="1"/>
    </xf>
    <xf numFmtId="183" fontId="75" fillId="26" borderId="276" xfId="0" applyNumberFormat="1" applyFont="1" applyFill="1" applyBorder="1" applyAlignment="1">
      <alignment horizontal="right" vertical="center" indent="1"/>
    </xf>
    <xf numFmtId="164" fontId="84" fillId="26" borderId="277" xfId="0" applyNumberFormat="1" applyFont="1" applyFill="1" applyBorder="1" applyAlignment="1">
      <alignment horizontal="right" vertical="center" indent="1"/>
    </xf>
    <xf numFmtId="164" fontId="84" fillId="26" borderId="278" xfId="0" applyNumberFormat="1" applyFont="1" applyFill="1" applyBorder="1" applyAlignment="1">
      <alignment horizontal="right" vertical="center" indent="1"/>
    </xf>
    <xf numFmtId="167" fontId="83" fillId="26" borderId="198" xfId="0" applyNumberFormat="1" applyFont="1" applyFill="1" applyBorder="1" applyAlignment="1">
      <alignment horizontal="right" vertical="top" indent="1"/>
    </xf>
    <xf numFmtId="164" fontId="75" fillId="26" borderId="271" xfId="0" applyNumberFormat="1" applyFont="1" applyFill="1" applyBorder="1" applyAlignment="1">
      <alignment horizontal="right" vertical="center" indent="1"/>
    </xf>
    <xf numFmtId="0" fontId="2" fillId="27" borderId="5" xfId="0" applyFont="1" applyFill="1" applyBorder="1" applyAlignment="1">
      <alignment horizontal="center" vertical="center"/>
    </xf>
    <xf numFmtId="0" fontId="12" fillId="27" borderId="265" xfId="0" applyFont="1" applyFill="1" applyBorder="1" applyAlignment="1">
      <alignment horizontal="center" vertical="center"/>
    </xf>
    <xf numFmtId="0" fontId="12" fillId="27" borderId="264" xfId="0" applyFont="1" applyFill="1" applyBorder="1" applyAlignment="1">
      <alignment horizontal="center" vertical="center"/>
    </xf>
    <xf numFmtId="164" fontId="14" fillId="27" borderId="266" xfId="0" applyNumberFormat="1" applyFont="1" applyFill="1" applyBorder="1" applyAlignment="1">
      <alignment horizontal="right" vertical="center" indent="1"/>
    </xf>
    <xf numFmtId="164" fontId="14" fillId="27" borderId="83" xfId="0" applyNumberFormat="1" applyFont="1" applyFill="1" applyBorder="1" applyAlignment="1">
      <alignment horizontal="right" vertical="center" indent="1"/>
    </xf>
    <xf numFmtId="164" fontId="13" fillId="27" borderId="266" xfId="0" applyNumberFormat="1" applyFont="1" applyFill="1" applyBorder="1" applyAlignment="1">
      <alignment horizontal="right" vertical="center" indent="1"/>
    </xf>
    <xf numFmtId="164" fontId="13" fillId="27" borderId="83" xfId="0" applyNumberFormat="1" applyFont="1" applyFill="1" applyBorder="1" applyAlignment="1">
      <alignment horizontal="right" vertical="center" indent="1"/>
    </xf>
    <xf numFmtId="164" fontId="4" fillId="27" borderId="269" xfId="0" applyNumberFormat="1" applyFont="1" applyFill="1" applyBorder="1" applyAlignment="1">
      <alignment horizontal="right" vertical="center" indent="1"/>
    </xf>
    <xf numFmtId="164" fontId="4" fillId="27" borderId="268" xfId="0" applyNumberFormat="1" applyFont="1" applyFill="1" applyBorder="1" applyAlignment="1">
      <alignment horizontal="right" vertical="center" indent="1"/>
    </xf>
    <xf numFmtId="0" fontId="81" fillId="27" borderId="267" xfId="0" applyFont="1" applyFill="1" applyBorder="1" applyAlignment="1">
      <alignment horizontal="left" vertical="center" indent="1"/>
    </xf>
    <xf numFmtId="164" fontId="2" fillId="27" borderId="267" xfId="0" applyNumberFormat="1" applyFont="1" applyFill="1" applyBorder="1" applyAlignment="1">
      <alignment horizontal="right" vertical="center" indent="1"/>
    </xf>
    <xf numFmtId="172" fontId="57" fillId="27" borderId="268" xfId="3" applyNumberFormat="1" applyFont="1" applyFill="1" applyBorder="1" applyAlignment="1">
      <alignment horizontal="center" vertical="center"/>
    </xf>
    <xf numFmtId="164" fontId="2" fillId="27" borderId="270" xfId="0" applyNumberFormat="1" applyFont="1" applyFill="1" applyBorder="1" applyAlignment="1">
      <alignment horizontal="right" vertical="center" indent="1"/>
    </xf>
    <xf numFmtId="0" fontId="4" fillId="27" borderId="280" xfId="0" applyFont="1" applyFill="1" applyBorder="1" applyAlignment="1">
      <alignment horizontal="center" vertical="center"/>
    </xf>
    <xf numFmtId="164" fontId="8" fillId="0" borderId="281" xfId="0" applyNumberFormat="1" applyFont="1" applyFill="1" applyBorder="1" applyAlignment="1">
      <alignment horizontal="right" vertical="center" indent="1"/>
    </xf>
    <xf numFmtId="164" fontId="14" fillId="0" borderId="281" xfId="0" applyNumberFormat="1" applyFont="1" applyFill="1" applyBorder="1" applyAlignment="1">
      <alignment horizontal="right" vertical="center" indent="1"/>
    </xf>
    <xf numFmtId="164" fontId="2" fillId="27" borderId="282" xfId="0" applyNumberFormat="1" applyFont="1" applyFill="1" applyBorder="1" applyAlignment="1">
      <alignment horizontal="right" vertical="center" indent="1"/>
    </xf>
    <xf numFmtId="164" fontId="8" fillId="16" borderId="283" xfId="0" applyNumberFormat="1" applyFont="1" applyFill="1" applyBorder="1" applyAlignment="1">
      <alignment vertical="center"/>
    </xf>
    <xf numFmtId="0" fontId="4" fillId="27" borderId="256" xfId="0" applyFont="1" applyFill="1" applyBorder="1" applyAlignment="1">
      <alignment horizontal="center" vertical="center"/>
    </xf>
    <xf numFmtId="0" fontId="4" fillId="27" borderId="258" xfId="0" applyFont="1" applyFill="1" applyBorder="1" applyAlignment="1">
      <alignment horizontal="center" vertical="center"/>
    </xf>
    <xf numFmtId="0" fontId="4" fillId="0" borderId="256" xfId="0" applyFont="1" applyFill="1" applyBorder="1" applyAlignment="1">
      <alignment horizontal="center" vertical="center"/>
    </xf>
    <xf numFmtId="0" fontId="4" fillId="0" borderId="257" xfId="0" applyFont="1" applyFill="1" applyBorder="1" applyAlignment="1">
      <alignment horizontal="center" vertical="center"/>
    </xf>
    <xf numFmtId="0" fontId="4" fillId="0" borderId="258" xfId="0" applyFont="1" applyFill="1" applyBorder="1" applyAlignment="1">
      <alignment horizontal="center" vertical="center"/>
    </xf>
    <xf numFmtId="0" fontId="48" fillId="12" borderId="255" xfId="0" applyFont="1" applyFill="1" applyBorder="1" applyAlignment="1">
      <alignment horizontal="right" vertical="center" wrapText="1" indent="1"/>
    </xf>
    <xf numFmtId="0" fontId="48" fillId="12" borderId="105" xfId="0" applyFont="1" applyFill="1" applyBorder="1" applyAlignment="1">
      <alignment horizontal="right" vertical="center" wrapText="1" indent="1"/>
    </xf>
    <xf numFmtId="0" fontId="48" fillId="12" borderId="104" xfId="0" applyFont="1" applyFill="1" applyBorder="1" applyAlignment="1">
      <alignment horizontal="right" vertical="center" wrapText="1" indent="1"/>
    </xf>
    <xf numFmtId="170" fontId="2" fillId="0" borderId="96" xfId="0" applyNumberFormat="1" applyFont="1" applyFill="1" applyBorder="1" applyAlignment="1">
      <alignment horizontal="center" vertical="center"/>
    </xf>
    <xf numFmtId="164" fontId="14" fillId="4" borderId="19" xfId="0" applyNumberFormat="1" applyFont="1" applyFill="1" applyBorder="1" applyAlignment="1">
      <alignment horizontal="center" vertical="center"/>
    </xf>
    <xf numFmtId="164" fontId="14" fillId="4" borderId="20" xfId="0" applyNumberFormat="1" applyFont="1" applyFill="1" applyBorder="1" applyAlignment="1">
      <alignment horizontal="center" vertical="center"/>
    </xf>
    <xf numFmtId="164" fontId="14" fillId="4" borderId="70" xfId="0" applyNumberFormat="1" applyFont="1" applyFill="1" applyBorder="1" applyAlignment="1">
      <alignment horizontal="center" vertical="center"/>
    </xf>
    <xf numFmtId="164" fontId="14" fillId="4" borderId="5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180" xfId="0" applyFont="1" applyFill="1" applyBorder="1" applyAlignment="1">
      <alignment horizontal="center" vertical="center"/>
    </xf>
    <xf numFmtId="170" fontId="4" fillId="0" borderId="16" xfId="0" quotePrefix="1" applyNumberFormat="1" applyFont="1" applyFill="1" applyBorder="1" applyAlignment="1">
      <alignment horizontal="center" vertical="center"/>
    </xf>
    <xf numFmtId="170" fontId="4" fillId="0" borderId="18" xfId="0" applyNumberFormat="1" applyFont="1" applyFill="1" applyBorder="1" applyAlignment="1">
      <alignment horizontal="center" vertical="center"/>
    </xf>
    <xf numFmtId="0" fontId="13" fillId="0" borderId="179" xfId="0" applyNumberFormat="1" applyFont="1" applyFill="1" applyBorder="1" applyAlignment="1">
      <alignment horizontal="left" vertical="center" indent="1"/>
    </xf>
    <xf numFmtId="0" fontId="13" fillId="0" borderId="181" xfId="0" applyNumberFormat="1" applyFont="1" applyFill="1" applyBorder="1" applyAlignment="1">
      <alignment horizontal="left" vertical="center" indent="1"/>
    </xf>
    <xf numFmtId="0" fontId="4" fillId="4" borderId="178" xfId="0" applyFont="1" applyFill="1" applyBorder="1" applyAlignment="1">
      <alignment horizontal="center" vertical="center"/>
    </xf>
    <xf numFmtId="0" fontId="4" fillId="4" borderId="18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5" fillId="18" borderId="2" xfId="0" applyFont="1" applyFill="1" applyBorder="1" applyAlignment="1">
      <alignment horizontal="center" vertical="center" wrapText="1"/>
    </xf>
    <xf numFmtId="0" fontId="25" fillId="18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40" fillId="18" borderId="56" xfId="0" applyFont="1" applyFill="1" applyBorder="1" applyAlignment="1">
      <alignment horizontal="center" vertical="center" wrapText="1"/>
    </xf>
    <xf numFmtId="0" fontId="40" fillId="18" borderId="5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22" fillId="12" borderId="71" xfId="0" applyFont="1" applyFill="1" applyBorder="1" applyAlignment="1">
      <alignment horizontal="right" vertical="center" wrapText="1"/>
    </xf>
    <xf numFmtId="0" fontId="22" fillId="12" borderId="72" xfId="0" applyFont="1" applyFill="1" applyBorder="1" applyAlignment="1">
      <alignment horizontal="right" vertical="center" wrapText="1"/>
    </xf>
    <xf numFmtId="0" fontId="22" fillId="12" borderId="73" xfId="0" applyFont="1" applyFill="1" applyBorder="1" applyAlignment="1">
      <alignment horizontal="right" vertical="center" wrapText="1"/>
    </xf>
    <xf numFmtId="0" fontId="63" fillId="0" borderId="0" xfId="0" applyFont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170" fontId="2" fillId="15" borderId="97" xfId="0" applyNumberFormat="1" applyFont="1" applyFill="1" applyBorder="1" applyAlignment="1">
      <alignment horizontal="center" vertical="center"/>
    </xf>
    <xf numFmtId="170" fontId="2" fillId="15" borderId="98" xfId="0" applyNumberFormat="1" applyFont="1" applyFill="1" applyBorder="1" applyAlignment="1">
      <alignment horizontal="center" vertical="center"/>
    </xf>
    <xf numFmtId="0" fontId="4" fillId="0" borderId="259" xfId="0" applyFont="1" applyFill="1" applyBorder="1" applyAlignment="1">
      <alignment horizontal="center" vertical="center"/>
    </xf>
    <xf numFmtId="0" fontId="4" fillId="0" borderId="260" xfId="0" applyFont="1" applyFill="1" applyBorder="1" applyAlignment="1">
      <alignment horizontal="center" vertical="center"/>
    </xf>
    <xf numFmtId="0" fontId="4" fillId="0" borderId="261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70" fontId="2" fillId="15" borderId="103" xfId="0" applyNumberFormat="1" applyFont="1" applyFill="1" applyBorder="1" applyAlignment="1">
      <alignment horizontal="center" vertical="center"/>
    </xf>
    <xf numFmtId="170" fontId="2" fillId="15" borderId="102" xfId="0" applyNumberFormat="1" applyFont="1" applyFill="1" applyBorder="1" applyAlignment="1">
      <alignment horizontal="center" vertical="center"/>
    </xf>
    <xf numFmtId="0" fontId="0" fillId="0" borderId="105" xfId="0" applyBorder="1" applyAlignment="1">
      <alignment horizontal="left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55" xfId="0" applyNumberFormat="1" applyFont="1" applyFill="1" applyBorder="1" applyAlignment="1">
      <alignment horizontal="center" vertical="center"/>
    </xf>
    <xf numFmtId="170" fontId="4" fillId="4" borderId="17" xfId="0" applyNumberFormat="1" applyFont="1" applyFill="1" applyBorder="1" applyAlignment="1">
      <alignment horizontal="center" vertical="center"/>
    </xf>
    <xf numFmtId="170" fontId="4" fillId="4" borderId="18" xfId="0" applyNumberFormat="1" applyFont="1" applyFill="1" applyBorder="1" applyAlignment="1">
      <alignment horizontal="center" vertical="center"/>
    </xf>
    <xf numFmtId="164" fontId="14" fillId="4" borderId="69" xfId="0" applyNumberFormat="1" applyFont="1" applyFill="1" applyBorder="1" applyAlignment="1">
      <alignment horizontal="center" vertical="center"/>
    </xf>
    <xf numFmtId="164" fontId="14" fillId="4" borderId="54" xfId="0" applyNumberFormat="1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horizontal="right" vertical="center"/>
    </xf>
    <xf numFmtId="0" fontId="22" fillId="18" borderId="11" xfId="0" applyFont="1" applyFill="1" applyBorder="1" applyAlignment="1">
      <alignment horizontal="right" vertical="center"/>
    </xf>
    <xf numFmtId="164" fontId="4" fillId="4" borderId="17" xfId="0" applyNumberFormat="1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/>
    </xf>
    <xf numFmtId="0" fontId="22" fillId="12" borderId="178" xfId="0" applyFont="1" applyFill="1" applyBorder="1" applyAlignment="1">
      <alignment horizontal="right" vertical="center" wrapText="1"/>
    </xf>
    <xf numFmtId="0" fontId="22" fillId="12" borderId="180" xfId="0" applyFont="1" applyFill="1" applyBorder="1" applyAlignment="1">
      <alignment horizontal="right" vertical="center" wrapText="1"/>
    </xf>
    <xf numFmtId="0" fontId="4" fillId="13" borderId="273" xfId="0" applyFont="1" applyFill="1" applyBorder="1" applyAlignment="1">
      <alignment horizontal="center" vertical="center"/>
    </xf>
    <xf numFmtId="0" fontId="4" fillId="13" borderId="241" xfId="0" applyFont="1" applyFill="1" applyBorder="1" applyAlignment="1">
      <alignment horizontal="center" vertical="center"/>
    </xf>
    <xf numFmtId="0" fontId="53" fillId="0" borderId="242" xfId="0" applyFont="1" applyFill="1" applyBorder="1" applyAlignment="1">
      <alignment horizontal="center" vertical="center" wrapText="1"/>
    </xf>
    <xf numFmtId="0" fontId="53" fillId="0" borderId="245" xfId="0" applyFont="1" applyFill="1" applyBorder="1" applyAlignment="1">
      <alignment horizontal="center" vertical="center" wrapText="1"/>
    </xf>
    <xf numFmtId="0" fontId="4" fillId="13" borderId="250" xfId="0" applyFont="1" applyFill="1" applyBorder="1" applyAlignment="1">
      <alignment horizontal="center" vertical="center"/>
    </xf>
    <xf numFmtId="0" fontId="22" fillId="12" borderId="100" xfId="6" applyFont="1" applyFill="1" applyBorder="1" applyAlignment="1">
      <alignment horizontal="right" vertical="center"/>
    </xf>
    <xf numFmtId="0" fontId="22" fillId="12" borderId="95" xfId="6" applyFont="1" applyFill="1" applyBorder="1" applyAlignment="1">
      <alignment horizontal="right" vertical="center"/>
    </xf>
    <xf numFmtId="0" fontId="28" fillId="11" borderId="64" xfId="0" applyFont="1" applyFill="1" applyBorder="1" applyAlignment="1">
      <alignment horizontal="center" vertical="center"/>
    </xf>
    <xf numFmtId="0" fontId="28" fillId="11" borderId="59" xfId="0" applyFont="1" applyFill="1" applyBorder="1" applyAlignment="1">
      <alignment horizontal="center" vertical="center"/>
    </xf>
    <xf numFmtId="0" fontId="28" fillId="11" borderId="60" xfId="0" applyFont="1" applyFill="1" applyBorder="1" applyAlignment="1">
      <alignment horizontal="center" vertical="center"/>
    </xf>
    <xf numFmtId="0" fontId="22" fillId="22" borderId="215" xfId="0" applyFont="1" applyFill="1" applyBorder="1" applyAlignment="1">
      <alignment horizontal="right" vertical="center" wrapText="1"/>
    </xf>
    <xf numFmtId="0" fontId="22" fillId="22" borderId="216" xfId="0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2" fillId="19" borderId="117" xfId="0" applyFont="1" applyFill="1" applyBorder="1" applyAlignment="1">
      <alignment horizontal="right" vertical="center" wrapText="1"/>
    </xf>
    <xf numFmtId="0" fontId="22" fillId="19" borderId="118" xfId="0" applyFont="1" applyFill="1" applyBorder="1" applyAlignment="1">
      <alignment horizontal="right" vertical="center" wrapText="1"/>
    </xf>
    <xf numFmtId="0" fontId="28" fillId="11" borderId="58" xfId="0" applyFont="1" applyFill="1" applyBorder="1" applyAlignment="1">
      <alignment horizontal="center" vertical="center"/>
    </xf>
  </cellXfs>
  <cellStyles count="8">
    <cellStyle name="Euro_Bolsa" xfId="1"/>
    <cellStyle name="Millares" xfId="2" builtinId="3"/>
    <cellStyle name="Millares [0]_C_Ejec 12_2004 Explotación" xfId="4"/>
    <cellStyle name="Normal" xfId="0" builtinId="0"/>
    <cellStyle name="Normal 19" xfId="5"/>
    <cellStyle name="Normal 6 12" xfId="6"/>
    <cellStyle name="Normal_CCPPsept02 3" xfId="7"/>
    <cellStyle name="Porcentaje" xfId="3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3"/>
  <sheetViews>
    <sheetView showGridLines="0" topLeftCell="A331" zoomScale="70" zoomScaleNormal="70" workbookViewId="0">
      <selection activeCell="G136" sqref="G136"/>
    </sheetView>
  </sheetViews>
  <sheetFormatPr baseColWidth="10" defaultRowHeight="14.6" outlineLevelRow="1" x14ac:dyDescent="0.4"/>
  <cols>
    <col min="1" max="1" width="2.53515625" customWidth="1"/>
    <col min="2" max="2" width="54.69140625" customWidth="1"/>
    <col min="3" max="3" width="13.84375" customWidth="1"/>
    <col min="4" max="4" width="15" customWidth="1"/>
    <col min="5" max="5" width="13.69140625" customWidth="1"/>
    <col min="6" max="6" width="14.53515625" customWidth="1"/>
    <col min="8" max="8" width="14.15234375" customWidth="1"/>
    <col min="9" max="9" width="13.84375" customWidth="1"/>
    <col min="10" max="10" width="15.4609375" customWidth="1"/>
    <col min="11" max="11" width="14.15234375" customWidth="1"/>
    <col min="12" max="12" width="13.3828125" customWidth="1"/>
    <col min="14" max="14" width="56.3828125" customWidth="1"/>
    <col min="15" max="15" width="16.3046875" customWidth="1"/>
    <col min="16" max="16" width="13.15234375" customWidth="1"/>
    <col min="17" max="17" width="14.53515625" customWidth="1"/>
    <col min="18" max="18" width="14.3828125" customWidth="1"/>
    <col min="19" max="19" width="14.69140625" customWidth="1"/>
    <col min="20" max="20" width="13.69140625" customWidth="1"/>
    <col min="23" max="23" width="12.84375" customWidth="1"/>
    <col min="24" max="24" width="13.69140625" customWidth="1"/>
  </cols>
  <sheetData>
    <row r="1" spans="1:27" s="175" customFormat="1" ht="36" customHeight="1" thickBot="1" x14ac:dyDescent="0.45">
      <c r="A1" s="715"/>
      <c r="B1" s="716" t="s">
        <v>51</v>
      </c>
      <c r="C1" s="871" t="s">
        <v>20</v>
      </c>
      <c r="D1" s="871"/>
      <c r="E1" s="871"/>
      <c r="F1" s="872"/>
      <c r="N1" s="716" t="s">
        <v>0</v>
      </c>
      <c r="O1" s="871" t="s">
        <v>3</v>
      </c>
      <c r="P1" s="871"/>
      <c r="Q1" s="871"/>
      <c r="R1" s="872"/>
      <c r="S1" s="42"/>
      <c r="T1"/>
      <c r="U1"/>
      <c r="V1"/>
      <c r="W1"/>
      <c r="X1"/>
      <c r="Y1"/>
      <c r="Z1"/>
    </row>
    <row r="2" spans="1:27" s="175" customFormat="1" ht="21" customHeight="1" thickBot="1" x14ac:dyDescent="0.45">
      <c r="A2" s="715"/>
      <c r="B2" s="717" t="s">
        <v>76</v>
      </c>
      <c r="C2" s="714">
        <v>2019</v>
      </c>
      <c r="D2" s="873">
        <v>2020</v>
      </c>
      <c r="E2" s="874"/>
      <c r="F2" s="875" t="s">
        <v>52</v>
      </c>
      <c r="N2" s="717" t="s">
        <v>75</v>
      </c>
      <c r="O2" s="714">
        <f>C2</f>
        <v>2019</v>
      </c>
      <c r="P2" s="877">
        <f>D2</f>
        <v>2020</v>
      </c>
      <c r="Q2" s="874"/>
      <c r="R2" s="875" t="s">
        <v>53</v>
      </c>
      <c r="S2" s="42"/>
      <c r="T2" s="42"/>
      <c r="U2"/>
      <c r="V2"/>
      <c r="W2"/>
      <c r="X2"/>
      <c r="Y2"/>
      <c r="Z2"/>
      <c r="AA2"/>
    </row>
    <row r="3" spans="1:27" s="204" customFormat="1" ht="17.5" customHeight="1" thickBot="1" x14ac:dyDescent="0.45">
      <c r="B3" s="718"/>
      <c r="C3" s="764"/>
      <c r="D3" s="765" t="s">
        <v>54</v>
      </c>
      <c r="E3" s="719" t="s">
        <v>55</v>
      </c>
      <c r="F3" s="876"/>
      <c r="G3" s="720"/>
      <c r="H3" s="720"/>
      <c r="N3" s="718"/>
      <c r="O3" s="764"/>
      <c r="P3" s="775" t="s">
        <v>56</v>
      </c>
      <c r="Q3" s="719" t="s">
        <v>57</v>
      </c>
      <c r="R3" s="876"/>
      <c r="S3" s="42"/>
      <c r="T3" s="42"/>
      <c r="U3"/>
      <c r="V3"/>
      <c r="W3"/>
      <c r="X3"/>
      <c r="Y3"/>
      <c r="Z3"/>
      <c r="AA3"/>
    </row>
    <row r="4" spans="1:27" s="727" customFormat="1" ht="18" customHeight="1" x14ac:dyDescent="0.4">
      <c r="A4" s="721"/>
      <c r="B4" s="722" t="s">
        <v>77</v>
      </c>
      <c r="C4" s="723">
        <v>39048.872836119051</v>
      </c>
      <c r="D4" s="766">
        <v>34937.356006237518</v>
      </c>
      <c r="E4" s="724">
        <v>35662.75600623752</v>
      </c>
      <c r="F4" s="725">
        <v>-8.6714841785381136E-2</v>
      </c>
      <c r="G4" s="726"/>
      <c r="H4" s="726"/>
      <c r="N4" s="722" t="s">
        <v>58</v>
      </c>
      <c r="O4" s="723">
        <f t="shared" ref="O4:R5" si="0">+C4</f>
        <v>39048.872836119051</v>
      </c>
      <c r="P4" s="777">
        <f t="shared" ref="P4:P18" si="1">+D4</f>
        <v>34937.356006237518</v>
      </c>
      <c r="Q4" s="724">
        <f t="shared" si="0"/>
        <v>35662.75600623752</v>
      </c>
      <c r="R4" s="725">
        <f t="shared" si="0"/>
        <v>-8.6714841785381136E-2</v>
      </c>
      <c r="S4" s="42"/>
      <c r="T4" s="42"/>
      <c r="U4"/>
      <c r="V4"/>
      <c r="W4"/>
      <c r="X4"/>
      <c r="Y4"/>
      <c r="Z4"/>
      <c r="AA4"/>
    </row>
    <row r="5" spans="1:27" s="730" customFormat="1" ht="18" customHeight="1" x14ac:dyDescent="0.4">
      <c r="A5" s="728"/>
      <c r="B5" s="722" t="s">
        <v>78</v>
      </c>
      <c r="C5" s="729">
        <v>77756</v>
      </c>
      <c r="D5" s="766">
        <v>69226</v>
      </c>
      <c r="E5" s="698">
        <v>69226</v>
      </c>
      <c r="F5" s="725">
        <v>-0.10970214517207677</v>
      </c>
      <c r="G5" s="726"/>
      <c r="H5" s="726"/>
      <c r="N5" s="722" t="s">
        <v>59</v>
      </c>
      <c r="O5" s="729">
        <f t="shared" si="0"/>
        <v>77756</v>
      </c>
      <c r="P5" s="776">
        <f t="shared" si="1"/>
        <v>69226</v>
      </c>
      <c r="Q5" s="698">
        <f t="shared" si="0"/>
        <v>69226</v>
      </c>
      <c r="R5" s="725">
        <f t="shared" si="0"/>
        <v>-0.10970214517207677</v>
      </c>
      <c r="S5"/>
      <c r="T5"/>
      <c r="U5"/>
      <c r="V5"/>
      <c r="W5"/>
      <c r="X5"/>
      <c r="Y5"/>
      <c r="Z5"/>
      <c r="AA5"/>
    </row>
    <row r="6" spans="1:27" s="730" customFormat="1" ht="18" customHeight="1" x14ac:dyDescent="0.4">
      <c r="A6" s="728"/>
      <c r="B6" s="731" t="s">
        <v>79</v>
      </c>
      <c r="C6" s="732">
        <v>23.174019730057346</v>
      </c>
      <c r="D6" s="767">
        <v>22.773595646428536</v>
      </c>
      <c r="E6" s="699">
        <v>22.773595646428536</v>
      </c>
      <c r="F6" s="733">
        <v>0</v>
      </c>
      <c r="G6" s="726"/>
      <c r="H6" s="726"/>
      <c r="N6" s="731" t="s">
        <v>60</v>
      </c>
      <c r="O6" s="732">
        <f t="shared" ref="O6:Q11" si="2">+C6</f>
        <v>23.174019730057346</v>
      </c>
      <c r="P6" s="778">
        <f t="shared" si="1"/>
        <v>22.773595646428536</v>
      </c>
      <c r="Q6" s="699">
        <f t="shared" si="2"/>
        <v>22.773595646428536</v>
      </c>
      <c r="R6" s="733"/>
      <c r="S6"/>
      <c r="T6"/>
      <c r="U6"/>
      <c r="V6"/>
      <c r="W6"/>
      <c r="X6"/>
      <c r="Y6"/>
      <c r="Z6"/>
      <c r="AA6"/>
    </row>
    <row r="7" spans="1:27" s="727" customFormat="1" ht="18" customHeight="1" x14ac:dyDescent="0.4">
      <c r="A7" s="721"/>
      <c r="B7" s="722" t="s">
        <v>69</v>
      </c>
      <c r="C7" s="729">
        <v>3148.0028183599979</v>
      </c>
      <c r="D7" s="766">
        <v>2396.9461734147217</v>
      </c>
      <c r="E7" s="698">
        <v>2524.1288205200017</v>
      </c>
      <c r="F7" s="725">
        <v>-0.19818088922963972</v>
      </c>
      <c r="G7" s="726"/>
      <c r="H7" s="726"/>
      <c r="N7" s="722" t="s">
        <v>69</v>
      </c>
      <c r="O7" s="729">
        <f t="shared" si="2"/>
        <v>3148.0028183599979</v>
      </c>
      <c r="P7" s="779">
        <f t="shared" si="1"/>
        <v>2396.9461734147217</v>
      </c>
      <c r="Q7" s="698">
        <f t="shared" si="2"/>
        <v>2524.1288205200017</v>
      </c>
      <c r="R7" s="725">
        <f>+F7</f>
        <v>-0.19818088922963972</v>
      </c>
      <c r="S7" s="192"/>
      <c r="T7"/>
      <c r="U7"/>
      <c r="V7"/>
      <c r="W7"/>
      <c r="X7"/>
      <c r="Y7"/>
      <c r="Z7"/>
      <c r="AA7"/>
    </row>
    <row r="8" spans="1:27" s="736" customFormat="1" ht="18" customHeight="1" x14ac:dyDescent="0.4">
      <c r="A8" s="728"/>
      <c r="B8" s="731" t="s">
        <v>80</v>
      </c>
      <c r="C8" s="734">
        <v>8.0616995823966225E-2</v>
      </c>
      <c r="D8" s="768">
        <v>6.8606971088103652E-2</v>
      </c>
      <c r="E8" s="700">
        <v>7.0777727332080681E-2</v>
      </c>
      <c r="F8" s="735">
        <v>0</v>
      </c>
      <c r="G8" s="726"/>
      <c r="H8" s="726"/>
      <c r="N8" s="731" t="s">
        <v>61</v>
      </c>
      <c r="O8" s="734">
        <f t="shared" si="2"/>
        <v>8.0616995823966225E-2</v>
      </c>
      <c r="P8" s="780">
        <f t="shared" si="1"/>
        <v>6.8606971088103652E-2</v>
      </c>
      <c r="Q8" s="700">
        <f t="shared" si="2"/>
        <v>7.0777727332080681E-2</v>
      </c>
      <c r="R8" s="735"/>
      <c r="S8" s="192"/>
      <c r="T8"/>
      <c r="U8"/>
      <c r="V8"/>
      <c r="W8"/>
      <c r="X8"/>
      <c r="Y8"/>
      <c r="Z8"/>
      <c r="AA8"/>
    </row>
    <row r="9" spans="1:27" s="727" customFormat="1" ht="18" customHeight="1" x14ac:dyDescent="0.4">
      <c r="A9" s="721"/>
      <c r="B9" s="722" t="s">
        <v>70</v>
      </c>
      <c r="C9" s="729">
        <v>2125.5228183599979</v>
      </c>
      <c r="D9" s="766">
        <v>1432.5265046547215</v>
      </c>
      <c r="E9" s="698">
        <v>1590.9091517600018</v>
      </c>
      <c r="F9" s="725">
        <v>-0.25152101966728879</v>
      </c>
      <c r="G9" s="726"/>
      <c r="H9" s="726"/>
      <c r="N9" s="722" t="s">
        <v>70</v>
      </c>
      <c r="O9" s="729">
        <f t="shared" si="2"/>
        <v>2125.5228183599979</v>
      </c>
      <c r="P9" s="779">
        <f t="shared" si="1"/>
        <v>1432.5265046547215</v>
      </c>
      <c r="Q9" s="698">
        <f t="shared" si="2"/>
        <v>1590.9091517600018</v>
      </c>
      <c r="R9" s="725">
        <f>+F9</f>
        <v>-0.25152101966728879</v>
      </c>
      <c r="S9" s="192"/>
      <c r="T9"/>
      <c r="U9"/>
      <c r="V9"/>
      <c r="W9"/>
      <c r="X9"/>
      <c r="Y9"/>
      <c r="Z9"/>
      <c r="AA9"/>
    </row>
    <row r="10" spans="1:27" s="736" customFormat="1" ht="18" customHeight="1" thickBot="1" x14ac:dyDescent="0.45">
      <c r="A10" s="728"/>
      <c r="B10" s="737" t="s">
        <v>80</v>
      </c>
      <c r="C10" s="738">
        <v>5.4432373177080599E-2</v>
      </c>
      <c r="D10" s="769">
        <v>4.1002716530666096E-2</v>
      </c>
      <c r="E10" s="701">
        <v>4.4609820718335601E-2</v>
      </c>
      <c r="F10" s="751">
        <v>0</v>
      </c>
      <c r="G10" s="739"/>
      <c r="H10" s="739"/>
      <c r="N10" s="737" t="s">
        <v>61</v>
      </c>
      <c r="O10" s="738">
        <f t="shared" si="2"/>
        <v>5.4432373177080599E-2</v>
      </c>
      <c r="P10" s="785">
        <f t="shared" si="1"/>
        <v>4.1002716530666096E-2</v>
      </c>
      <c r="Q10" s="701">
        <f t="shared" si="2"/>
        <v>4.4609820718335601E-2</v>
      </c>
      <c r="R10" s="751"/>
      <c r="S10" s="192"/>
      <c r="T10"/>
      <c r="U10"/>
      <c r="V10"/>
      <c r="W10"/>
      <c r="X10"/>
      <c r="Y10"/>
      <c r="Z10"/>
      <c r="AA10"/>
    </row>
    <row r="11" spans="1:27" s="743" customFormat="1" ht="18" customHeight="1" thickBot="1" x14ac:dyDescent="0.45">
      <c r="A11" s="721"/>
      <c r="B11" s="740" t="s">
        <v>81</v>
      </c>
      <c r="C11" s="741">
        <v>962.02809782357463</v>
      </c>
      <c r="D11" s="770">
        <v>574.00493727388152</v>
      </c>
      <c r="E11" s="702">
        <v>602.05664983287375</v>
      </c>
      <c r="F11" s="742">
        <v>-0.37417976544040166</v>
      </c>
      <c r="G11" s="726"/>
      <c r="H11" s="726"/>
      <c r="N11" s="740" t="s">
        <v>62</v>
      </c>
      <c r="O11" s="741">
        <f t="shared" si="2"/>
        <v>962.02809782357463</v>
      </c>
      <c r="P11" s="786">
        <f t="shared" si="1"/>
        <v>574.00493727388152</v>
      </c>
      <c r="Q11" s="702">
        <f t="shared" si="2"/>
        <v>602.05664983287375</v>
      </c>
      <c r="R11" s="742">
        <f>+F11</f>
        <v>-0.37417976544040166</v>
      </c>
      <c r="S11" s="192"/>
      <c r="T11"/>
      <c r="U11"/>
      <c r="V11"/>
      <c r="W11"/>
      <c r="X11"/>
      <c r="Y11"/>
      <c r="Z11"/>
      <c r="AA11"/>
    </row>
    <row r="12" spans="1:27" s="743" customFormat="1" ht="18" customHeight="1" x14ac:dyDescent="0.4">
      <c r="A12" s="721"/>
      <c r="B12" s="722" t="s">
        <v>82</v>
      </c>
      <c r="C12" s="744">
        <v>3.1284127095624723</v>
      </c>
      <c r="D12" s="771">
        <v>1.9534077084450763</v>
      </c>
      <c r="E12" s="553"/>
      <c r="F12"/>
      <c r="G12" s="726"/>
      <c r="H12" s="726"/>
      <c r="N12" s="722" t="s">
        <v>63</v>
      </c>
      <c r="O12" s="744">
        <f t="shared" ref="O12:O18" si="3">+C12</f>
        <v>3.1284127095624723</v>
      </c>
      <c r="P12" s="782">
        <f t="shared" si="1"/>
        <v>1.9534077084450763</v>
      </c>
      <c r="Q12"/>
      <c r="R12"/>
      <c r="S12"/>
      <c r="T12"/>
      <c r="U12"/>
      <c r="V12"/>
      <c r="W12"/>
      <c r="X12"/>
      <c r="Y12"/>
    </row>
    <row r="13" spans="1:27" s="41" customFormat="1" ht="18" customHeight="1" x14ac:dyDescent="0.4">
      <c r="A13" s="176"/>
      <c r="B13" s="722" t="s">
        <v>83</v>
      </c>
      <c r="C13" s="729">
        <v>1253.6866879423978</v>
      </c>
      <c r="D13" s="772">
        <v>304.41874269277537</v>
      </c>
      <c r="E13" s="553"/>
      <c r="F13"/>
      <c r="G13" s="726"/>
      <c r="H13" s="726"/>
      <c r="N13" s="722" t="s">
        <v>64</v>
      </c>
      <c r="O13" s="729">
        <f t="shared" si="3"/>
        <v>1253.6866879423978</v>
      </c>
      <c r="P13" s="781">
        <f t="shared" si="1"/>
        <v>304.41874269277537</v>
      </c>
      <c r="Q13"/>
      <c r="R13"/>
      <c r="S13"/>
      <c r="T13"/>
      <c r="U13"/>
      <c r="V13"/>
      <c r="W13"/>
      <c r="X13"/>
      <c r="Y13"/>
    </row>
    <row r="14" spans="1:27" s="176" customFormat="1" ht="18" customHeight="1" x14ac:dyDescent="0.4">
      <c r="B14" s="745" t="s">
        <v>84</v>
      </c>
      <c r="C14" s="746">
        <v>1785.657904489437</v>
      </c>
      <c r="D14" s="773">
        <v>2173.0412219868872</v>
      </c>
      <c r="E14" s="553"/>
      <c r="F14"/>
      <c r="G14" s="726"/>
      <c r="H14" s="726"/>
      <c r="N14" s="745" t="s">
        <v>16</v>
      </c>
      <c r="O14" s="746">
        <f t="shared" si="3"/>
        <v>1785.657904489437</v>
      </c>
      <c r="P14" s="783">
        <f t="shared" si="1"/>
        <v>2173.0412219868872</v>
      </c>
      <c r="Q14"/>
      <c r="R14"/>
      <c r="S14"/>
      <c r="T14"/>
      <c r="U14"/>
      <c r="V14"/>
      <c r="W14"/>
      <c r="X14"/>
      <c r="Y14"/>
    </row>
    <row r="15" spans="1:27" s="176" customFormat="1" ht="18" customHeight="1" x14ac:dyDescent="0.4">
      <c r="B15" s="745" t="s">
        <v>85</v>
      </c>
      <c r="C15" s="746">
        <v>531.97121654703915</v>
      </c>
      <c r="D15" s="773">
        <v>1868.6224792941118</v>
      </c>
      <c r="E15" s="553"/>
      <c r="F15"/>
      <c r="G15" s="747"/>
      <c r="H15" s="747"/>
      <c r="N15" s="745" t="s">
        <v>65</v>
      </c>
      <c r="O15" s="746">
        <f t="shared" si="3"/>
        <v>531.97121654703915</v>
      </c>
      <c r="P15" s="783">
        <f t="shared" si="1"/>
        <v>1868.6224792941118</v>
      </c>
      <c r="Q15"/>
      <c r="R15"/>
      <c r="S15"/>
      <c r="T15"/>
      <c r="U15"/>
      <c r="V15"/>
      <c r="W15"/>
      <c r="X15"/>
      <c r="Y15"/>
    </row>
    <row r="16" spans="1:27" s="41" customFormat="1" ht="18" customHeight="1" x14ac:dyDescent="0.4">
      <c r="A16" s="176"/>
      <c r="B16" s="722" t="s">
        <v>86</v>
      </c>
      <c r="C16" s="729">
        <v>-54</v>
      </c>
      <c r="D16" s="772">
        <v>-1820</v>
      </c>
      <c r="E16" s="553"/>
      <c r="F16"/>
      <c r="G16" s="726"/>
      <c r="H16" s="726"/>
      <c r="N16" s="722" t="s">
        <v>66</v>
      </c>
      <c r="O16" s="729">
        <f t="shared" si="3"/>
        <v>-54</v>
      </c>
      <c r="P16" s="781">
        <f t="shared" si="1"/>
        <v>-1820</v>
      </c>
      <c r="Q16"/>
      <c r="R16"/>
      <c r="S16"/>
      <c r="T16"/>
      <c r="U16"/>
      <c r="V16"/>
      <c r="W16"/>
      <c r="X16"/>
      <c r="Y16"/>
    </row>
    <row r="17" spans="1:25" s="41" customFormat="1" ht="18" customHeight="1" x14ac:dyDescent="0.4">
      <c r="A17" s="176"/>
      <c r="B17" s="748" t="s">
        <v>87</v>
      </c>
      <c r="C17" s="746">
        <v>86.998234796544921</v>
      </c>
      <c r="D17" s="773">
        <v>-1730.5587117850384</v>
      </c>
      <c r="E17" s="553"/>
      <c r="F17"/>
      <c r="G17" s="747"/>
      <c r="H17" s="747"/>
      <c r="N17" s="748" t="s">
        <v>67</v>
      </c>
      <c r="O17" s="746">
        <f t="shared" si="3"/>
        <v>86.998234796544921</v>
      </c>
      <c r="P17" s="783">
        <f t="shared" si="1"/>
        <v>-1730.5587117850384</v>
      </c>
      <c r="Q17"/>
      <c r="R17"/>
      <c r="S17"/>
      <c r="T17"/>
      <c r="U17"/>
      <c r="V17"/>
      <c r="W17"/>
      <c r="X17"/>
      <c r="Y17"/>
    </row>
    <row r="18" spans="1:25" s="41" customFormat="1" ht="18" customHeight="1" thickBot="1" x14ac:dyDescent="0.45">
      <c r="A18" s="176"/>
      <c r="B18" s="749" t="s">
        <v>88</v>
      </c>
      <c r="C18" s="750">
        <v>-140.99823479654492</v>
      </c>
      <c r="D18" s="774">
        <v>-89.441288214961503</v>
      </c>
      <c r="E18" s="553"/>
      <c r="F18"/>
      <c r="G18" s="726"/>
      <c r="H18" s="726"/>
      <c r="N18" s="749" t="s">
        <v>68</v>
      </c>
      <c r="O18" s="750">
        <f t="shared" si="3"/>
        <v>-140.99823479654492</v>
      </c>
      <c r="P18" s="784">
        <f t="shared" si="1"/>
        <v>-89.441288214961503</v>
      </c>
      <c r="Q18"/>
      <c r="R18"/>
      <c r="S18"/>
      <c r="T18"/>
      <c r="U18"/>
      <c r="V18"/>
      <c r="W18"/>
      <c r="X18"/>
      <c r="Y18"/>
    </row>
    <row r="20" spans="1:25" ht="26.25" customHeight="1" thickBot="1" x14ac:dyDescent="0.45">
      <c r="B20" s="829"/>
      <c r="C20" s="829"/>
      <c r="D20" s="829"/>
      <c r="E20" s="829"/>
      <c r="F20" s="829"/>
      <c r="G20" s="829"/>
      <c r="N20" s="293"/>
    </row>
    <row r="21" spans="1:25" ht="21.45" customHeight="1" thickTop="1" x14ac:dyDescent="0.4">
      <c r="B21" s="336" t="s">
        <v>0</v>
      </c>
      <c r="C21" s="337"/>
      <c r="D21" s="337"/>
      <c r="E21" s="341" t="s">
        <v>22</v>
      </c>
      <c r="F21" s="232"/>
      <c r="G21" s="232"/>
      <c r="N21" s="336" t="s">
        <v>0</v>
      </c>
      <c r="O21" s="337"/>
      <c r="P21" s="337"/>
      <c r="Q21" s="341" t="s">
        <v>24</v>
      </c>
    </row>
    <row r="22" spans="1:25" ht="12" customHeight="1" thickBot="1" x14ac:dyDescent="0.45">
      <c r="B22" s="338"/>
      <c r="C22" s="339"/>
      <c r="D22" s="339"/>
      <c r="E22" s="340"/>
      <c r="F22" s="245"/>
      <c r="G22" s="245"/>
      <c r="N22" s="338"/>
      <c r="O22" s="339"/>
      <c r="P22" s="339"/>
      <c r="Q22" s="340"/>
    </row>
    <row r="23" spans="1:25" ht="19.3" thickTop="1" thickBot="1" x14ac:dyDescent="0.45">
      <c r="B23" s="4" t="s">
        <v>76</v>
      </c>
      <c r="C23" s="5">
        <v>2019</v>
      </c>
      <c r="D23" s="787">
        <v>2020</v>
      </c>
      <c r="E23" s="7" t="s">
        <v>23</v>
      </c>
      <c r="F23" s="244"/>
      <c r="G23" s="244"/>
      <c r="N23" s="4" t="s">
        <v>75</v>
      </c>
      <c r="O23" s="5">
        <v>2019</v>
      </c>
      <c r="P23" s="6">
        <v>2020</v>
      </c>
      <c r="Q23" s="7" t="s">
        <v>23</v>
      </c>
    </row>
    <row r="24" spans="1:25" ht="15.9" x14ac:dyDescent="0.4">
      <c r="B24" s="168" t="s">
        <v>78</v>
      </c>
      <c r="C24" s="169">
        <v>77756</v>
      </c>
      <c r="D24" s="10">
        <v>69226</v>
      </c>
      <c r="E24" s="11">
        <v>-0.10970214517207677</v>
      </c>
      <c r="F24" s="246"/>
      <c r="G24" s="246"/>
      <c r="N24" s="168" t="s">
        <v>59</v>
      </c>
      <c r="O24" s="9">
        <f>+C24</f>
        <v>77756</v>
      </c>
      <c r="P24" s="10">
        <f t="shared" ref="P24" si="4">+D24</f>
        <v>69226</v>
      </c>
      <c r="Q24" s="11">
        <f t="shared" ref="Q24:Q35" si="5">+E24</f>
        <v>-0.10970214517207677</v>
      </c>
    </row>
    <row r="25" spans="1:25" ht="15.9" x14ac:dyDescent="0.4">
      <c r="B25" s="170" t="s">
        <v>89</v>
      </c>
      <c r="C25" s="171">
        <v>72781.009000000005</v>
      </c>
      <c r="D25" s="14">
        <v>59774.49</v>
      </c>
      <c r="E25" s="12">
        <v>-0.17870759389994173</v>
      </c>
      <c r="N25" s="170" t="s">
        <v>98</v>
      </c>
      <c r="O25" s="171">
        <f t="shared" ref="O25:O35" si="6">+C25</f>
        <v>72781.009000000005</v>
      </c>
      <c r="P25" s="14">
        <f t="shared" ref="P25:P35" si="7">+D25</f>
        <v>59774.49</v>
      </c>
      <c r="Q25" s="12">
        <f t="shared" si="5"/>
        <v>-0.17870759389994173</v>
      </c>
    </row>
    <row r="26" spans="1:25" ht="15.9" x14ac:dyDescent="0.4">
      <c r="B26" s="170" t="s">
        <v>90</v>
      </c>
      <c r="C26" s="171">
        <v>4974.991</v>
      </c>
      <c r="D26" s="14">
        <v>9451.51</v>
      </c>
      <c r="E26" s="12">
        <v>0.8998044418572817</v>
      </c>
      <c r="N26" s="170" t="s">
        <v>99</v>
      </c>
      <c r="O26" s="171">
        <f t="shared" si="6"/>
        <v>4974.991</v>
      </c>
      <c r="P26" s="14">
        <f t="shared" si="7"/>
        <v>9451.51</v>
      </c>
      <c r="Q26" s="12">
        <f t="shared" si="5"/>
        <v>0.8998044418572817</v>
      </c>
    </row>
    <row r="27" spans="1:25" ht="15.9" x14ac:dyDescent="0.4">
      <c r="B27" s="168" t="s">
        <v>91</v>
      </c>
      <c r="C27" s="169">
        <v>40002.753836119053</v>
      </c>
      <c r="D27" s="10">
        <v>36533.178006237518</v>
      </c>
      <c r="E27" s="11">
        <v>-8.6733424506109991E-2</v>
      </c>
      <c r="N27" s="168" t="s">
        <v>100</v>
      </c>
      <c r="O27" s="169">
        <f t="shared" si="6"/>
        <v>40002.753836119053</v>
      </c>
      <c r="P27" s="10">
        <f t="shared" si="7"/>
        <v>36533.178006237518</v>
      </c>
      <c r="Q27" s="11">
        <f t="shared" si="5"/>
        <v>-8.6733424506109991E-2</v>
      </c>
    </row>
    <row r="28" spans="1:25" ht="15.9" x14ac:dyDescent="0.4">
      <c r="B28" s="170" t="s">
        <v>89</v>
      </c>
      <c r="C28" s="171">
        <v>39048.872836119051</v>
      </c>
      <c r="D28" s="14">
        <v>34937.356006237518</v>
      </c>
      <c r="E28" s="12">
        <v>-0.1052915623745867</v>
      </c>
      <c r="N28" s="170" t="s">
        <v>98</v>
      </c>
      <c r="O28" s="171">
        <f t="shared" si="6"/>
        <v>39048.872836119051</v>
      </c>
      <c r="P28" s="14">
        <f t="shared" si="7"/>
        <v>34937.356006237518</v>
      </c>
      <c r="Q28" s="12">
        <f t="shared" si="5"/>
        <v>-0.1052915623745867</v>
      </c>
    </row>
    <row r="29" spans="1:25" ht="15.9" x14ac:dyDescent="0.4">
      <c r="B29" s="170" t="s">
        <v>90</v>
      </c>
      <c r="C29" s="171">
        <v>953.88099999999997</v>
      </c>
      <c r="D29" s="14">
        <v>1595.8219999999999</v>
      </c>
      <c r="E29" s="12">
        <v>0.67297807588158265</v>
      </c>
      <c r="N29" s="170" t="s">
        <v>99</v>
      </c>
      <c r="O29" s="171">
        <f t="shared" si="6"/>
        <v>953.88099999999997</v>
      </c>
      <c r="P29" s="14">
        <f t="shared" si="7"/>
        <v>1595.8219999999999</v>
      </c>
      <c r="Q29" s="12">
        <f t="shared" si="5"/>
        <v>0.67297807588158265</v>
      </c>
    </row>
    <row r="30" spans="1:25" ht="15.9" x14ac:dyDescent="0.4">
      <c r="B30" s="168" t="s">
        <v>92</v>
      </c>
      <c r="C30" s="169">
        <v>3148.0028183599979</v>
      </c>
      <c r="D30" s="10">
        <v>2396.9461734147217</v>
      </c>
      <c r="E30" s="15">
        <v>-0.23858194807352529</v>
      </c>
      <c r="N30" s="168" t="s">
        <v>92</v>
      </c>
      <c r="O30" s="169">
        <f t="shared" si="6"/>
        <v>3148.0028183599979</v>
      </c>
      <c r="P30" s="10">
        <f t="shared" si="7"/>
        <v>2396.9461734147217</v>
      </c>
      <c r="Q30" s="15">
        <f t="shared" si="5"/>
        <v>-0.23858194807352529</v>
      </c>
    </row>
    <row r="31" spans="1:25" ht="15.9" x14ac:dyDescent="0.4">
      <c r="B31" s="170" t="s">
        <v>93</v>
      </c>
      <c r="C31" s="171">
        <v>2594.692818359998</v>
      </c>
      <c r="D31" s="14">
        <v>2200.0441048647217</v>
      </c>
      <c r="E31" s="12">
        <v>-0.15209843365763742</v>
      </c>
      <c r="N31" s="170" t="s">
        <v>98</v>
      </c>
      <c r="O31" s="171">
        <f t="shared" si="6"/>
        <v>2594.692818359998</v>
      </c>
      <c r="P31" s="14">
        <f t="shared" si="7"/>
        <v>2200.0441048647217</v>
      </c>
      <c r="Q31" s="12">
        <f t="shared" si="5"/>
        <v>-0.15209843365763742</v>
      </c>
    </row>
    <row r="32" spans="1:25" ht="15.9" x14ac:dyDescent="0.4">
      <c r="B32" s="170" t="s">
        <v>94</v>
      </c>
      <c r="C32" s="171">
        <v>553.30999999999995</v>
      </c>
      <c r="D32" s="14">
        <v>196.90206855</v>
      </c>
      <c r="E32" s="12">
        <v>-0.64413788192875598</v>
      </c>
      <c r="N32" s="170" t="s">
        <v>101</v>
      </c>
      <c r="O32" s="171">
        <f t="shared" si="6"/>
        <v>553.30999999999995</v>
      </c>
      <c r="P32" s="14">
        <f t="shared" si="7"/>
        <v>196.90206855</v>
      </c>
      <c r="Q32" s="12">
        <f t="shared" si="5"/>
        <v>-0.64413788192875598</v>
      </c>
    </row>
    <row r="33" spans="2:30" ht="15.9" x14ac:dyDescent="0.4">
      <c r="B33" s="168" t="s">
        <v>95</v>
      </c>
      <c r="C33" s="169">
        <v>2125.5228183599979</v>
      </c>
      <c r="D33" s="10">
        <v>1432.5265046547215</v>
      </c>
      <c r="E33" s="15">
        <v>-0.32603569706204127</v>
      </c>
      <c r="N33" s="168" t="s">
        <v>95</v>
      </c>
      <c r="O33" s="169">
        <f t="shared" si="6"/>
        <v>2125.5228183599979</v>
      </c>
      <c r="P33" s="10">
        <f t="shared" si="7"/>
        <v>1432.5265046547215</v>
      </c>
      <c r="Q33" s="15">
        <f t="shared" si="5"/>
        <v>-0.32603569706204127</v>
      </c>
    </row>
    <row r="34" spans="2:30" ht="15.9" x14ac:dyDescent="0.4">
      <c r="B34" s="170" t="s">
        <v>93</v>
      </c>
      <c r="C34" s="171">
        <v>1572.212818359998</v>
      </c>
      <c r="D34" s="14">
        <v>1235.6244361047216</v>
      </c>
      <c r="E34" s="12">
        <v>-0.21408576391482259</v>
      </c>
      <c r="N34" s="170" t="s">
        <v>98</v>
      </c>
      <c r="O34" s="171">
        <f t="shared" si="6"/>
        <v>1572.212818359998</v>
      </c>
      <c r="P34" s="14">
        <f t="shared" si="7"/>
        <v>1235.6244361047216</v>
      </c>
      <c r="Q34" s="12">
        <f t="shared" si="5"/>
        <v>-0.21408576391482259</v>
      </c>
    </row>
    <row r="35" spans="2:30" ht="16.3" thickBot="1" x14ac:dyDescent="0.45">
      <c r="B35" s="237" t="s">
        <v>94</v>
      </c>
      <c r="C35" s="238">
        <v>553.30999999999995</v>
      </c>
      <c r="D35" s="16">
        <v>196.90206855</v>
      </c>
      <c r="E35" s="17">
        <v>-0.64413788192875598</v>
      </c>
      <c r="N35" s="237" t="s">
        <v>101</v>
      </c>
      <c r="O35" s="238">
        <f t="shared" si="6"/>
        <v>553.30999999999995</v>
      </c>
      <c r="P35" s="16">
        <f t="shared" si="7"/>
        <v>196.90206855</v>
      </c>
      <c r="Q35" s="17">
        <f t="shared" si="5"/>
        <v>-0.64413788192875598</v>
      </c>
    </row>
    <row r="36" spans="2:30" ht="15" thickTop="1" x14ac:dyDescent="0.4">
      <c r="B36" s="243" t="s">
        <v>96</v>
      </c>
      <c r="C36" s="41"/>
      <c r="D36" s="41"/>
      <c r="E36" s="41"/>
      <c r="F36" s="41"/>
      <c r="N36" s="243" t="s">
        <v>102</v>
      </c>
      <c r="O36" s="41"/>
      <c r="P36" s="41"/>
      <c r="Q36" s="41"/>
      <c r="R36" s="41"/>
    </row>
    <row r="37" spans="2:30" x14ac:dyDescent="0.4">
      <c r="B37" s="243" t="s">
        <v>97</v>
      </c>
      <c r="C37" s="41"/>
      <c r="D37" s="41"/>
      <c r="E37" s="41"/>
      <c r="F37" s="41"/>
      <c r="N37" s="243" t="s">
        <v>103</v>
      </c>
      <c r="O37" s="41"/>
      <c r="P37" s="41"/>
      <c r="Q37" s="41"/>
      <c r="R37" s="41"/>
      <c r="Y37" s="553"/>
      <c r="Z37" s="553"/>
      <c r="AA37" s="553"/>
      <c r="AB37" s="553"/>
      <c r="AC37" s="553"/>
      <c r="AD37" s="553"/>
    </row>
    <row r="38" spans="2:30" ht="15" thickBot="1" x14ac:dyDescent="0.45">
      <c r="B38" s="243"/>
      <c r="C38" s="41"/>
      <c r="D38" s="41"/>
      <c r="E38" s="41"/>
      <c r="F38" s="41"/>
      <c r="N38" s="243"/>
      <c r="O38" s="41"/>
      <c r="P38" s="41"/>
      <c r="Q38" s="41"/>
      <c r="R38" s="41"/>
    </row>
    <row r="39" spans="2:30" ht="21" customHeight="1" thickBot="1" x14ac:dyDescent="0.45">
      <c r="B39" s="752" t="s">
        <v>0</v>
      </c>
      <c r="C39" s="810" t="s">
        <v>72</v>
      </c>
      <c r="D39" s="811"/>
      <c r="E39" s="811"/>
      <c r="F39" s="811"/>
      <c r="G39" s="811"/>
      <c r="H39" s="811"/>
      <c r="I39" s="811"/>
      <c r="J39" s="812"/>
      <c r="N39" s="752"/>
      <c r="O39" s="810" t="s">
        <v>497</v>
      </c>
      <c r="P39" s="811"/>
      <c r="Q39" s="811"/>
      <c r="R39" s="811"/>
      <c r="S39" s="811"/>
      <c r="T39" s="811"/>
      <c r="U39" s="811"/>
      <c r="V39" s="812"/>
    </row>
    <row r="40" spans="2:30" ht="16.3" thickBot="1" x14ac:dyDescent="0.45">
      <c r="B40" s="753"/>
      <c r="C40" s="807" t="s">
        <v>73</v>
      </c>
      <c r="D40" s="808"/>
      <c r="E40" s="809"/>
      <c r="F40" s="805" t="s">
        <v>28</v>
      </c>
      <c r="G40" s="806"/>
      <c r="H40" s="846" t="s">
        <v>74</v>
      </c>
      <c r="I40" s="847"/>
      <c r="J40" s="848"/>
      <c r="N40" s="753" t="s">
        <v>75</v>
      </c>
      <c r="O40" s="807" t="s">
        <v>498</v>
      </c>
      <c r="P40" s="808"/>
      <c r="Q40" s="809"/>
      <c r="R40" s="805" t="s">
        <v>439</v>
      </c>
      <c r="S40" s="806"/>
      <c r="T40" s="846" t="s">
        <v>499</v>
      </c>
      <c r="U40" s="847"/>
      <c r="V40" s="848"/>
    </row>
    <row r="41" spans="2:30" ht="16.3" thickBot="1" x14ac:dyDescent="0.45">
      <c r="B41" s="754" t="s">
        <v>76</v>
      </c>
      <c r="C41" s="755">
        <v>2019</v>
      </c>
      <c r="D41" s="800">
        <v>2020</v>
      </c>
      <c r="E41" s="756" t="s">
        <v>503</v>
      </c>
      <c r="F41" s="788">
        <v>2019</v>
      </c>
      <c r="G41" s="789">
        <v>2020</v>
      </c>
      <c r="H41" s="757">
        <v>2019</v>
      </c>
      <c r="I41" s="800">
        <v>2020</v>
      </c>
      <c r="J41" s="756" t="s">
        <v>503</v>
      </c>
      <c r="N41" s="754"/>
      <c r="O41" s="755">
        <f>+C41</f>
        <v>2019</v>
      </c>
      <c r="P41" s="800">
        <f t="shared" ref="P41:V48" si="8">+D41</f>
        <v>2020</v>
      </c>
      <c r="Q41" s="756" t="str">
        <f t="shared" si="8"/>
        <v>var</v>
      </c>
      <c r="R41" s="788">
        <f t="shared" si="8"/>
        <v>2019</v>
      </c>
      <c r="S41" s="789">
        <f t="shared" si="8"/>
        <v>2020</v>
      </c>
      <c r="T41" s="757">
        <f t="shared" si="8"/>
        <v>2019</v>
      </c>
      <c r="U41" s="800">
        <f t="shared" si="8"/>
        <v>2020</v>
      </c>
      <c r="V41" s="756" t="str">
        <f t="shared" si="8"/>
        <v>var</v>
      </c>
    </row>
    <row r="42" spans="2:30" ht="15.9" x14ac:dyDescent="0.4">
      <c r="B42" s="758" t="s">
        <v>504</v>
      </c>
      <c r="C42" s="759">
        <v>613.24202517183414</v>
      </c>
      <c r="D42" s="801">
        <v>321.10340494041395</v>
      </c>
      <c r="E42" s="760">
        <v>-0.47638388799195741</v>
      </c>
      <c r="F42" s="790">
        <v>-420.17910870724586</v>
      </c>
      <c r="G42" s="791">
        <v>-221.94331828706595</v>
      </c>
      <c r="H42" s="171">
        <v>193.06291646458828</v>
      </c>
      <c r="I42" s="801">
        <v>99.160086653348003</v>
      </c>
      <c r="J42" s="760">
        <v>-0.48638460213286994</v>
      </c>
      <c r="N42" s="758" t="s">
        <v>500</v>
      </c>
      <c r="O42" s="759">
        <f>+C42</f>
        <v>613.24202517183414</v>
      </c>
      <c r="P42" s="801">
        <f t="shared" si="8"/>
        <v>321.10340494041395</v>
      </c>
      <c r="Q42" s="760">
        <f t="shared" si="8"/>
        <v>-0.47638388799195741</v>
      </c>
      <c r="R42" s="790">
        <f t="shared" si="8"/>
        <v>-420.17910870724586</v>
      </c>
      <c r="S42" s="791">
        <f t="shared" si="8"/>
        <v>-221.94331828706595</v>
      </c>
      <c r="T42" s="171">
        <f t="shared" si="8"/>
        <v>193.06291646458828</v>
      </c>
      <c r="U42" s="801">
        <f t="shared" si="8"/>
        <v>99.160086653348003</v>
      </c>
      <c r="V42" s="760">
        <f t="shared" si="8"/>
        <v>-0.48638460213286994</v>
      </c>
    </row>
    <row r="43" spans="2:30" x14ac:dyDescent="0.4">
      <c r="B43" s="761" t="s">
        <v>9</v>
      </c>
      <c r="C43" s="762">
        <v>358.04202517183415</v>
      </c>
      <c r="D43" s="802">
        <v>322.20340494041398</v>
      </c>
      <c r="E43" s="760">
        <v>-0.10009612758228659</v>
      </c>
      <c r="F43" s="792">
        <v>-420.19999999999902</v>
      </c>
      <c r="G43" s="793">
        <v>-221.91388684512214</v>
      </c>
      <c r="H43" s="763">
        <v>-62.157974828164868</v>
      </c>
      <c r="I43" s="802">
        <v>100.28951809529184</v>
      </c>
      <c r="J43" s="760" t="s">
        <v>107</v>
      </c>
      <c r="N43" s="761" t="s">
        <v>106</v>
      </c>
      <c r="O43" s="762">
        <f t="shared" ref="O43:O48" si="9">+C43</f>
        <v>358.04202517183415</v>
      </c>
      <c r="P43" s="802">
        <f t="shared" si="8"/>
        <v>322.20340494041398</v>
      </c>
      <c r="Q43" s="760">
        <f t="shared" si="8"/>
        <v>-0.10009612758228659</v>
      </c>
      <c r="R43" s="792">
        <f t="shared" si="8"/>
        <v>-420.19999999999902</v>
      </c>
      <c r="S43" s="793">
        <f t="shared" si="8"/>
        <v>-221.91388684512214</v>
      </c>
      <c r="T43" s="763">
        <f t="shared" si="8"/>
        <v>-62.157974828164868</v>
      </c>
      <c r="U43" s="802">
        <f t="shared" si="8"/>
        <v>100.28951809529184</v>
      </c>
      <c r="V43" s="760" t="str">
        <f t="shared" si="8"/>
        <v>n.a.</v>
      </c>
    </row>
    <row r="44" spans="2:30" x14ac:dyDescent="0.4">
      <c r="B44" s="761" t="s">
        <v>459</v>
      </c>
      <c r="C44" s="762">
        <v>255.2</v>
      </c>
      <c r="D44" s="802">
        <v>-1.1000000000000227</v>
      </c>
      <c r="E44" s="760" t="s">
        <v>107</v>
      </c>
      <c r="F44" s="792">
        <v>0</v>
      </c>
      <c r="G44" s="793">
        <v>0</v>
      </c>
      <c r="H44" s="763">
        <v>255.22089129275315</v>
      </c>
      <c r="I44" s="802">
        <v>-1.1294314419438365</v>
      </c>
      <c r="J44" s="760" t="s">
        <v>107</v>
      </c>
      <c r="N44" s="761" t="s">
        <v>462</v>
      </c>
      <c r="O44" s="762">
        <f t="shared" si="9"/>
        <v>255.2</v>
      </c>
      <c r="P44" s="802">
        <f t="shared" si="8"/>
        <v>-1.1000000000000227</v>
      </c>
      <c r="Q44" s="760" t="str">
        <f t="shared" si="8"/>
        <v>n.a.</v>
      </c>
      <c r="R44" s="792">
        <f t="shared" si="8"/>
        <v>0</v>
      </c>
      <c r="S44" s="793">
        <f t="shared" si="8"/>
        <v>0</v>
      </c>
      <c r="T44" s="763">
        <f t="shared" si="8"/>
        <v>255.22089129275315</v>
      </c>
      <c r="U44" s="802">
        <f t="shared" si="8"/>
        <v>-1.1294314419438365</v>
      </c>
      <c r="V44" s="760" t="str">
        <f t="shared" si="8"/>
        <v>n.a.</v>
      </c>
    </row>
    <row r="45" spans="2:30" ht="15.9" x14ac:dyDescent="0.4">
      <c r="B45" s="758" t="s">
        <v>505</v>
      </c>
      <c r="C45" s="759">
        <v>350.15104275000181</v>
      </c>
      <c r="D45" s="801">
        <v>312.34099999999705</v>
      </c>
      <c r="E45" s="760">
        <v>-0.10798209382172275</v>
      </c>
      <c r="F45" s="790">
        <v>249.98400000000004</v>
      </c>
      <c r="G45" s="791">
        <v>0</v>
      </c>
      <c r="H45" s="171">
        <v>600.13504275000184</v>
      </c>
      <c r="I45" s="801">
        <v>312.34099999999705</v>
      </c>
      <c r="J45" s="760">
        <v>-0.47954880526763555</v>
      </c>
      <c r="N45" s="758" t="s">
        <v>501</v>
      </c>
      <c r="O45" s="759">
        <f t="shared" si="9"/>
        <v>350.15104275000181</v>
      </c>
      <c r="P45" s="801">
        <f t="shared" si="8"/>
        <v>312.34099999999705</v>
      </c>
      <c r="Q45" s="760">
        <f t="shared" si="8"/>
        <v>-0.10798209382172275</v>
      </c>
      <c r="R45" s="790">
        <f t="shared" si="8"/>
        <v>249.98400000000004</v>
      </c>
      <c r="S45" s="791">
        <f t="shared" si="8"/>
        <v>0</v>
      </c>
      <c r="T45" s="171">
        <f t="shared" si="8"/>
        <v>600.13504275000184</v>
      </c>
      <c r="U45" s="801">
        <f t="shared" si="8"/>
        <v>312.34099999999705</v>
      </c>
      <c r="V45" s="760">
        <f t="shared" si="8"/>
        <v>-0.47954880526763555</v>
      </c>
    </row>
    <row r="46" spans="2:30" ht="15.9" x14ac:dyDescent="0.4">
      <c r="B46" s="758" t="s">
        <v>371</v>
      </c>
      <c r="C46" s="759">
        <v>38.280794254999996</v>
      </c>
      <c r="D46" s="801">
        <v>17.647374350000085</v>
      </c>
      <c r="E46" s="760">
        <v>-0.53900187565478486</v>
      </c>
      <c r="F46" s="790">
        <v>0</v>
      </c>
      <c r="G46" s="791">
        <v>0</v>
      </c>
      <c r="H46" s="171">
        <v>38.280794254999996</v>
      </c>
      <c r="I46" s="801">
        <v>17.647374350000085</v>
      </c>
      <c r="J46" s="760">
        <v>-0.53900187565478486</v>
      </c>
      <c r="N46" s="758" t="s">
        <v>35</v>
      </c>
      <c r="O46" s="759">
        <f t="shared" si="9"/>
        <v>38.280794254999996</v>
      </c>
      <c r="P46" s="801">
        <f t="shared" si="8"/>
        <v>17.647374350000085</v>
      </c>
      <c r="Q46" s="760">
        <f t="shared" si="8"/>
        <v>-0.53900187565478486</v>
      </c>
      <c r="R46" s="790">
        <f t="shared" si="8"/>
        <v>0</v>
      </c>
      <c r="S46" s="791">
        <f t="shared" si="8"/>
        <v>0</v>
      </c>
      <c r="T46" s="171">
        <f t="shared" si="8"/>
        <v>38.280794254999996</v>
      </c>
      <c r="U46" s="801">
        <f t="shared" si="8"/>
        <v>17.647374350000085</v>
      </c>
      <c r="V46" s="760">
        <f t="shared" si="8"/>
        <v>-0.53900187565478486</v>
      </c>
    </row>
    <row r="47" spans="2:30" ht="15.9" x14ac:dyDescent="0.4">
      <c r="B47" s="758" t="s">
        <v>506</v>
      </c>
      <c r="C47" s="759">
        <v>-39.722936558629236</v>
      </c>
      <c r="D47" s="801">
        <v>-49.084491330000027</v>
      </c>
      <c r="E47" s="760">
        <v>0.23567126658809734</v>
      </c>
      <c r="F47" s="790">
        <v>170.2722809126137</v>
      </c>
      <c r="G47" s="791">
        <v>193.94096760053642</v>
      </c>
      <c r="H47" s="171">
        <v>130.54934435398445</v>
      </c>
      <c r="I47" s="801">
        <v>144.8564762705364</v>
      </c>
      <c r="J47" s="760">
        <v>0.1095917561849884</v>
      </c>
      <c r="N47" s="758" t="s">
        <v>502</v>
      </c>
      <c r="O47" s="759">
        <f t="shared" si="9"/>
        <v>-39.722936558629236</v>
      </c>
      <c r="P47" s="801">
        <f t="shared" si="8"/>
        <v>-49.084491330000027</v>
      </c>
      <c r="Q47" s="760">
        <f t="shared" si="8"/>
        <v>0.23567126658809734</v>
      </c>
      <c r="R47" s="790">
        <f t="shared" si="8"/>
        <v>170.2722809126137</v>
      </c>
      <c r="S47" s="791">
        <f t="shared" si="8"/>
        <v>193.94096760053642</v>
      </c>
      <c r="T47" s="171">
        <f t="shared" si="8"/>
        <v>130.54934435398445</v>
      </c>
      <c r="U47" s="801">
        <f t="shared" si="8"/>
        <v>144.8564762705364</v>
      </c>
      <c r="V47" s="760">
        <f t="shared" si="8"/>
        <v>0.1095917561849884</v>
      </c>
    </row>
    <row r="48" spans="2:30" ht="18.899999999999999" thickBot="1" x14ac:dyDescent="0.45">
      <c r="B48" s="796" t="s">
        <v>116</v>
      </c>
      <c r="C48" s="797">
        <v>961.95092561820661</v>
      </c>
      <c r="D48" s="803">
        <v>602.00728796041108</v>
      </c>
      <c r="E48" s="798">
        <v>-0.37418087354765472</v>
      </c>
      <c r="F48" s="794">
        <v>7.7172205368015057E-2</v>
      </c>
      <c r="G48" s="795">
        <v>-28.002350686529553</v>
      </c>
      <c r="H48" s="799">
        <v>962.02809782357463</v>
      </c>
      <c r="I48" s="803">
        <v>574.00493727388152</v>
      </c>
      <c r="J48" s="798">
        <v>-0.40333869813940948</v>
      </c>
      <c r="N48" s="796" t="s">
        <v>111</v>
      </c>
      <c r="O48" s="797">
        <f t="shared" si="9"/>
        <v>961.95092561820661</v>
      </c>
      <c r="P48" s="803">
        <f t="shared" si="8"/>
        <v>602.00728796041108</v>
      </c>
      <c r="Q48" s="798">
        <f t="shared" si="8"/>
        <v>-0.37418087354765472</v>
      </c>
      <c r="R48" s="794">
        <f t="shared" si="8"/>
        <v>7.7172205368015057E-2</v>
      </c>
      <c r="S48" s="795">
        <f t="shared" si="8"/>
        <v>-28.002350686529553</v>
      </c>
      <c r="T48" s="799">
        <f t="shared" si="8"/>
        <v>962.02809782357463</v>
      </c>
      <c r="U48" s="803">
        <f t="shared" si="8"/>
        <v>574.00493727388152</v>
      </c>
      <c r="V48" s="798">
        <f t="shared" si="8"/>
        <v>-0.40333869813940948</v>
      </c>
    </row>
    <row r="49" spans="2:19" x14ac:dyDescent="0.4">
      <c r="B49" s="243"/>
      <c r="C49" s="41"/>
      <c r="D49" s="41"/>
      <c r="E49" s="41"/>
      <c r="F49" s="41"/>
      <c r="N49" s="243"/>
      <c r="O49" s="41"/>
      <c r="P49" s="41"/>
      <c r="Q49" s="41"/>
      <c r="R49" s="41"/>
    </row>
    <row r="50" spans="2:19" s="246" customFormat="1" ht="21" customHeight="1" x14ac:dyDescent="0.4">
      <c r="B50" s="842"/>
      <c r="C50" s="842"/>
      <c r="D50" s="842"/>
      <c r="E50" s="842"/>
      <c r="N50" s="842"/>
      <c r="O50" s="842"/>
      <c r="P50" s="842"/>
      <c r="Q50" s="842"/>
    </row>
    <row r="51" spans="2:19" ht="7.5" customHeight="1" thickBot="1" x14ac:dyDescent="0.45"/>
    <row r="52" spans="2:19" ht="21" thickTop="1" x14ac:dyDescent="0.4">
      <c r="B52" s="336" t="s">
        <v>0</v>
      </c>
      <c r="C52" s="337"/>
      <c r="D52" s="337"/>
      <c r="E52" s="337"/>
      <c r="F52" s="337"/>
      <c r="G52" s="341" t="s">
        <v>4</v>
      </c>
      <c r="N52" s="336" t="s">
        <v>0</v>
      </c>
      <c r="O52" s="337"/>
      <c r="P52" s="337"/>
      <c r="Q52" s="337"/>
      <c r="R52" s="337"/>
      <c r="S52" s="341" t="s">
        <v>5</v>
      </c>
    </row>
    <row r="53" spans="2:19" ht="16.3" thickBot="1" x14ac:dyDescent="0.45">
      <c r="B53" s="342"/>
      <c r="C53" s="343"/>
      <c r="D53" s="343"/>
      <c r="E53" s="343"/>
      <c r="F53" s="343"/>
      <c r="G53" s="344"/>
      <c r="N53" s="342" t="s">
        <v>21</v>
      </c>
      <c r="O53" s="343"/>
      <c r="P53" s="343"/>
      <c r="Q53" s="343"/>
      <c r="R53" s="343"/>
      <c r="S53" s="344"/>
    </row>
    <row r="54" spans="2:19" ht="19.3" thickTop="1" thickBot="1" x14ac:dyDescent="0.45">
      <c r="B54" s="4" t="s">
        <v>76</v>
      </c>
      <c r="C54" s="832">
        <v>2019</v>
      </c>
      <c r="D54" s="833"/>
      <c r="E54" s="834">
        <v>2020</v>
      </c>
      <c r="F54" s="835"/>
      <c r="G54" s="23" t="s">
        <v>23</v>
      </c>
      <c r="N54" s="4" t="s">
        <v>75</v>
      </c>
      <c r="O54" s="832">
        <v>2019</v>
      </c>
      <c r="P54" s="833"/>
      <c r="Q54" s="834">
        <v>2020</v>
      </c>
      <c r="R54" s="835"/>
      <c r="S54" s="23" t="s">
        <v>23</v>
      </c>
    </row>
    <row r="55" spans="2:19" ht="16.75" thickTop="1" thickBot="1" x14ac:dyDescent="0.45">
      <c r="B55" s="18" t="s">
        <v>119</v>
      </c>
      <c r="C55" s="19">
        <v>39048.872836119051</v>
      </c>
      <c r="D55" s="24">
        <v>1</v>
      </c>
      <c r="E55" s="25">
        <v>34937.356006237518</v>
      </c>
      <c r="F55" s="26">
        <v>1</v>
      </c>
      <c r="G55" s="27">
        <v>-0.1052915623745867</v>
      </c>
      <c r="N55" s="18" t="s">
        <v>148</v>
      </c>
      <c r="O55" s="19">
        <v>39048.872836119051</v>
      </c>
      <c r="P55" s="24">
        <v>1</v>
      </c>
      <c r="Q55" s="25">
        <v>34937.356006237518</v>
      </c>
      <c r="R55" s="26">
        <v>1</v>
      </c>
      <c r="S55" s="27">
        <v>-0.1052915623745867</v>
      </c>
    </row>
    <row r="56" spans="2:19" ht="16.3" thickTop="1" x14ac:dyDescent="0.4">
      <c r="B56" s="28" t="s">
        <v>120</v>
      </c>
      <c r="C56" s="29">
        <v>323.18400000000003</v>
      </c>
      <c r="D56" s="30">
        <v>8.2763976659798594E-3</v>
      </c>
      <c r="E56" s="31">
        <v>215.00200000000001</v>
      </c>
      <c r="F56" s="32">
        <v>6.1539287621425838E-3</v>
      </c>
      <c r="G56" s="33">
        <v>-0.33473810584682417</v>
      </c>
      <c r="N56" s="28" t="s">
        <v>149</v>
      </c>
      <c r="O56" s="29">
        <v>323.18400000000003</v>
      </c>
      <c r="P56" s="30">
        <v>8.2763976659798594E-3</v>
      </c>
      <c r="Q56" s="31">
        <v>215.00200000000001</v>
      </c>
      <c r="R56" s="32">
        <v>6.1539287621425838E-3</v>
      </c>
      <c r="S56" s="33">
        <v>-0.33473810584682417</v>
      </c>
    </row>
    <row r="57" spans="2:19" ht="15.9" x14ac:dyDescent="0.4">
      <c r="B57" s="28" t="s">
        <v>121</v>
      </c>
      <c r="C57" s="29">
        <v>39372.056836119053</v>
      </c>
      <c r="D57" s="30">
        <v>1.0082763976659799</v>
      </c>
      <c r="E57" s="31">
        <v>35152.358006237519</v>
      </c>
      <c r="F57" s="32">
        <v>1.0061539287621426</v>
      </c>
      <c r="G57" s="33">
        <v>-0.10717496541888749</v>
      </c>
      <c r="N57" s="28" t="s">
        <v>150</v>
      </c>
      <c r="O57" s="29">
        <v>39372.056836119053</v>
      </c>
      <c r="P57" s="30">
        <v>1.0082763976659799</v>
      </c>
      <c r="Q57" s="31">
        <v>35152.358006237519</v>
      </c>
      <c r="R57" s="32">
        <v>1.0061539287621426</v>
      </c>
      <c r="S57" s="33">
        <v>-0.10717496541888749</v>
      </c>
    </row>
    <row r="58" spans="2:19" ht="15.9" x14ac:dyDescent="0.4">
      <c r="B58" s="8" t="s">
        <v>122</v>
      </c>
      <c r="C58" s="34">
        <v>-28382.937017759057</v>
      </c>
      <c r="D58" s="35">
        <v>-0.72685675555545559</v>
      </c>
      <c r="E58" s="36">
        <v>-24861.353901372797</v>
      </c>
      <c r="F58" s="37">
        <v>-0.71159803555066359</v>
      </c>
      <c r="G58" s="38">
        <v>-0.12407395028156609</v>
      </c>
      <c r="N58" s="8" t="s">
        <v>151</v>
      </c>
      <c r="O58" s="34">
        <v>-28382.937017759057</v>
      </c>
      <c r="P58" s="35">
        <v>-0.72685675555545559</v>
      </c>
      <c r="Q58" s="36">
        <v>-24861.353901372797</v>
      </c>
      <c r="R58" s="37">
        <v>-0.71159803555066359</v>
      </c>
      <c r="S58" s="38">
        <v>-0.12407395028156609</v>
      </c>
    </row>
    <row r="59" spans="2:19" ht="15.9" x14ac:dyDescent="0.4">
      <c r="B59" s="28" t="s">
        <v>123</v>
      </c>
      <c r="C59" s="29">
        <v>-8394.4269999999997</v>
      </c>
      <c r="D59" s="30">
        <v>-0.21497232545558659</v>
      </c>
      <c r="E59" s="31">
        <v>-8090.96</v>
      </c>
      <c r="F59" s="32">
        <v>-0.23158478273385902</v>
      </c>
      <c r="G59" s="33">
        <v>-3.6151008282042318E-2</v>
      </c>
      <c r="N59" s="28" t="s">
        <v>152</v>
      </c>
      <c r="O59" s="29">
        <v>-8394.4269999999997</v>
      </c>
      <c r="P59" s="30">
        <v>-0.21497232545558659</v>
      </c>
      <c r="Q59" s="31">
        <v>-8090.96</v>
      </c>
      <c r="R59" s="32">
        <v>-0.23158478273385902</v>
      </c>
      <c r="S59" s="33">
        <v>-3.6151008282042318E-2</v>
      </c>
    </row>
    <row r="60" spans="2:19" ht="16.3" thickBot="1" x14ac:dyDescent="0.45">
      <c r="B60" s="28" t="s">
        <v>124</v>
      </c>
      <c r="C60" s="29">
        <v>553.30999999999995</v>
      </c>
      <c r="D60" s="30">
        <v>1.4169679169028525E-2</v>
      </c>
      <c r="E60" s="31">
        <v>196.90206855</v>
      </c>
      <c r="F60" s="32">
        <v>5.6358606104836961E-3</v>
      </c>
      <c r="G60" s="33">
        <v>-0.64413788192875598</v>
      </c>
      <c r="N60" s="28" t="s">
        <v>153</v>
      </c>
      <c r="O60" s="29">
        <v>553.30999999999995</v>
      </c>
      <c r="P60" s="30">
        <v>1.4169679169028525E-2</v>
      </c>
      <c r="Q60" s="31">
        <v>196.90206855</v>
      </c>
      <c r="R60" s="32">
        <v>5.6358606104836961E-3</v>
      </c>
      <c r="S60" s="33">
        <v>-0.64413788192875598</v>
      </c>
    </row>
    <row r="61" spans="2:19" ht="16.75" thickTop="1" thickBot="1" x14ac:dyDescent="0.45">
      <c r="B61" s="18" t="s">
        <v>125</v>
      </c>
      <c r="C61" s="19">
        <v>3148.0028183599979</v>
      </c>
      <c r="D61" s="24">
        <v>8.0616995823966225E-2</v>
      </c>
      <c r="E61" s="25">
        <v>2396.9461734147217</v>
      </c>
      <c r="F61" s="26">
        <v>6.8606971088103652E-2</v>
      </c>
      <c r="G61" s="27">
        <v>-0.23858194807352529</v>
      </c>
      <c r="N61" s="18" t="s">
        <v>154</v>
      </c>
      <c r="O61" s="19">
        <v>3148.0028183599979</v>
      </c>
      <c r="P61" s="24">
        <v>8.0616995823966225E-2</v>
      </c>
      <c r="Q61" s="25">
        <v>2396.9461734147217</v>
      </c>
      <c r="R61" s="26">
        <v>6.8606971088103652E-2</v>
      </c>
      <c r="S61" s="27">
        <v>-0.23858194807352529</v>
      </c>
    </row>
    <row r="62" spans="2:19" ht="16.3" thickTop="1" x14ac:dyDescent="0.4">
      <c r="B62" s="28" t="s">
        <v>126</v>
      </c>
      <c r="C62" s="29">
        <v>-969.71400000000006</v>
      </c>
      <c r="D62" s="30">
        <v>-2.4833341645217562E-2</v>
      </c>
      <c r="E62" s="31">
        <v>-968.31466876000002</v>
      </c>
      <c r="F62" s="32">
        <v>-2.771573981119586E-2</v>
      </c>
      <c r="G62" s="33">
        <v>-1.4430349979478452E-3</v>
      </c>
      <c r="N62" s="28" t="s">
        <v>155</v>
      </c>
      <c r="O62" s="29">
        <v>-969.71400000000006</v>
      </c>
      <c r="P62" s="30">
        <v>-2.4833341645217562E-2</v>
      </c>
      <c r="Q62" s="31">
        <v>-968.31466876000002</v>
      </c>
      <c r="R62" s="32">
        <v>-2.771573981119586E-2</v>
      </c>
      <c r="S62" s="33">
        <v>-1.4430349979478452E-3</v>
      </c>
    </row>
    <row r="63" spans="2:19" ht="16.3" thickBot="1" x14ac:dyDescent="0.45">
      <c r="B63" s="28" t="s">
        <v>127</v>
      </c>
      <c r="C63" s="29">
        <v>-52.765999999999998</v>
      </c>
      <c r="D63" s="30">
        <v>-1.3512810016680689E-3</v>
      </c>
      <c r="E63" s="31">
        <v>3.8950000000000014</v>
      </c>
      <c r="F63" s="32">
        <v>1.114852537583156E-4</v>
      </c>
      <c r="G63" s="33" t="s">
        <v>128</v>
      </c>
      <c r="N63" s="28" t="s">
        <v>156</v>
      </c>
      <c r="O63" s="29">
        <v>-52.765999999999998</v>
      </c>
      <c r="P63" s="30">
        <v>-1.3512810016680689E-3</v>
      </c>
      <c r="Q63" s="31">
        <v>3.8950000000000014</v>
      </c>
      <c r="R63" s="32">
        <v>1.114852537583156E-4</v>
      </c>
      <c r="S63" s="33" t="s">
        <v>128</v>
      </c>
    </row>
    <row r="64" spans="2:19" ht="16.75" thickTop="1" thickBot="1" x14ac:dyDescent="0.45">
      <c r="B64" s="18" t="s">
        <v>129</v>
      </c>
      <c r="C64" s="19">
        <v>2125.5228183599979</v>
      </c>
      <c r="D64" s="24">
        <v>5.4432373177080599E-2</v>
      </c>
      <c r="E64" s="25">
        <v>1432.5265046547215</v>
      </c>
      <c r="F64" s="26">
        <v>4.1002716530666096E-2</v>
      </c>
      <c r="G64" s="27">
        <v>-0.32603569706204127</v>
      </c>
      <c r="N64" s="18" t="s">
        <v>157</v>
      </c>
      <c r="O64" s="19">
        <v>2125.5228183599979</v>
      </c>
      <c r="P64" s="24">
        <v>5.4432373177080599E-2</v>
      </c>
      <c r="Q64" s="25">
        <v>1432.5265046547215</v>
      </c>
      <c r="R64" s="26">
        <v>4.1002716530666096E-2</v>
      </c>
      <c r="S64" s="27">
        <v>-0.32603569706204127</v>
      </c>
    </row>
    <row r="65" spans="2:19" ht="16.3" thickTop="1" x14ac:dyDescent="0.4">
      <c r="B65" s="28" t="s">
        <v>130</v>
      </c>
      <c r="C65" s="29">
        <v>289.54857668</v>
      </c>
      <c r="D65" s="30">
        <v>7.4150303363475353E-3</v>
      </c>
      <c r="E65" s="31">
        <v>-37.903789449999948</v>
      </c>
      <c r="F65" s="32">
        <v>-1.0849072105866516E-3</v>
      </c>
      <c r="G65" s="33" t="s">
        <v>128</v>
      </c>
      <c r="N65" s="28" t="s">
        <v>158</v>
      </c>
      <c r="O65" s="29">
        <v>289.54857668</v>
      </c>
      <c r="P65" s="30">
        <v>7.4150303363475353E-3</v>
      </c>
      <c r="Q65" s="31">
        <v>-37.903789449999948</v>
      </c>
      <c r="R65" s="32">
        <v>-1.0849072105866516E-3</v>
      </c>
      <c r="S65" s="33" t="s">
        <v>128</v>
      </c>
    </row>
    <row r="66" spans="2:19" ht="15.9" x14ac:dyDescent="0.4">
      <c r="B66" s="28" t="s">
        <v>131</v>
      </c>
      <c r="C66" s="29">
        <v>-68.752123459999993</v>
      </c>
      <c r="D66" s="30">
        <v>-1.760668579309319E-3</v>
      </c>
      <c r="E66" s="31">
        <v>-32.307644509999989</v>
      </c>
      <c r="F66" s="32">
        <v>-9.2473066663178419E-4</v>
      </c>
      <c r="G66" s="33">
        <v>-0.53008513942414326</v>
      </c>
      <c r="N66" s="28" t="s">
        <v>159</v>
      </c>
      <c r="O66" s="29">
        <v>-68.752123459999993</v>
      </c>
      <c r="P66" s="30">
        <v>-1.760668579309319E-3</v>
      </c>
      <c r="Q66" s="31">
        <v>-32.307644509999989</v>
      </c>
      <c r="R66" s="32">
        <v>-9.2473066663178419E-4</v>
      </c>
      <c r="S66" s="33">
        <v>-0.53008513942414326</v>
      </c>
    </row>
    <row r="67" spans="2:19" ht="15.9" x14ac:dyDescent="0.4">
      <c r="B67" s="8" t="s">
        <v>132</v>
      </c>
      <c r="C67" s="34">
        <v>2346.3192715799978</v>
      </c>
      <c r="D67" s="35">
        <v>6.0086734934118813E-2</v>
      </c>
      <c r="E67" s="36">
        <v>1362.3150706947215</v>
      </c>
      <c r="F67" s="37">
        <v>3.8993078653447658E-2</v>
      </c>
      <c r="G67" s="38">
        <v>-0.41938205631437941</v>
      </c>
      <c r="N67" s="8" t="s">
        <v>160</v>
      </c>
      <c r="O67" s="34">
        <v>2346.3192715799978</v>
      </c>
      <c r="P67" s="35">
        <v>6.0086734934118813E-2</v>
      </c>
      <c r="Q67" s="36">
        <v>1362.3150706947215</v>
      </c>
      <c r="R67" s="37">
        <v>3.8993078653447658E-2</v>
      </c>
      <c r="S67" s="38">
        <v>-0.41938205631437941</v>
      </c>
    </row>
    <row r="68" spans="2:19" ht="15.9" x14ac:dyDescent="0.4">
      <c r="B68" s="28" t="s">
        <v>133</v>
      </c>
      <c r="C68" s="29">
        <v>205.1268878672835</v>
      </c>
      <c r="D68" s="30">
        <v>5.2530808950149053E-3</v>
      </c>
      <c r="E68" s="31">
        <v>150.73573529999996</v>
      </c>
      <c r="F68" s="32">
        <v>4.3144574327000718E-3</v>
      </c>
      <c r="G68" s="33">
        <v>-0.26515857152025069</v>
      </c>
      <c r="N68" s="28" t="s">
        <v>161</v>
      </c>
      <c r="O68" s="29">
        <v>205.1268878672835</v>
      </c>
      <c r="P68" s="30">
        <v>5.2530808950149053E-3</v>
      </c>
      <c r="Q68" s="31">
        <v>150.73573529999996</v>
      </c>
      <c r="R68" s="32">
        <v>4.3144574327000718E-3</v>
      </c>
      <c r="S68" s="33">
        <v>-0.26515857152025069</v>
      </c>
    </row>
    <row r="69" spans="2:19" ht="15.9" x14ac:dyDescent="0.4">
      <c r="B69" s="28" t="s">
        <v>134</v>
      </c>
      <c r="C69" s="29">
        <v>-497.20188786728346</v>
      </c>
      <c r="D69" s="30">
        <v>-1.2732810238952312E-2</v>
      </c>
      <c r="E69" s="31">
        <v>-422.51473529999998</v>
      </c>
      <c r="F69" s="32">
        <v>-1.2093494860474462E-2</v>
      </c>
      <c r="G69" s="33">
        <v>-0.15021494163598081</v>
      </c>
      <c r="N69" s="28" t="s">
        <v>162</v>
      </c>
      <c r="O69" s="29">
        <v>-497.20188786728346</v>
      </c>
      <c r="P69" s="30">
        <v>-1.2732810238952312E-2</v>
      </c>
      <c r="Q69" s="31">
        <v>-422.51473529999998</v>
      </c>
      <c r="R69" s="32">
        <v>-1.2093494860474462E-2</v>
      </c>
      <c r="S69" s="33">
        <v>-0.15021494163598081</v>
      </c>
    </row>
    <row r="70" spans="2:19" ht="15.9" x14ac:dyDescent="0.4">
      <c r="B70" s="8" t="s">
        <v>135</v>
      </c>
      <c r="C70" s="34">
        <v>-292.07499999999993</v>
      </c>
      <c r="D70" s="35">
        <v>-7.4797293439374055E-3</v>
      </c>
      <c r="E70" s="36">
        <v>-271.779</v>
      </c>
      <c r="F70" s="37">
        <v>-7.7790374277743888E-3</v>
      </c>
      <c r="G70" s="38">
        <v>-6.9489001112727711E-2</v>
      </c>
      <c r="N70" s="8" t="s">
        <v>163</v>
      </c>
      <c r="O70" s="34">
        <v>-292.07499999999993</v>
      </c>
      <c r="P70" s="35">
        <v>-7.4797293439374055E-3</v>
      </c>
      <c r="Q70" s="36">
        <v>-271.779</v>
      </c>
      <c r="R70" s="37">
        <v>-7.7790374277743888E-3</v>
      </c>
      <c r="S70" s="38">
        <v>-6.9489001112727711E-2</v>
      </c>
    </row>
    <row r="71" spans="2:19" ht="15.9" x14ac:dyDescent="0.4">
      <c r="B71" s="28" t="s">
        <v>136</v>
      </c>
      <c r="C71" s="29">
        <v>4.1970000000000001</v>
      </c>
      <c r="D71" s="30">
        <v>1.0748069522042387E-4</v>
      </c>
      <c r="E71" s="31">
        <v>-51.192000000000007</v>
      </c>
      <c r="F71" s="32">
        <v>-1.4652511194854149E-3</v>
      </c>
      <c r="G71" s="33" t="s">
        <v>128</v>
      </c>
      <c r="N71" s="28" t="s">
        <v>164</v>
      </c>
      <c r="O71" s="29">
        <v>4.1970000000000001</v>
      </c>
      <c r="P71" s="30">
        <v>1.0748069522042387E-4</v>
      </c>
      <c r="Q71" s="31">
        <v>-51.192000000000007</v>
      </c>
      <c r="R71" s="32">
        <v>-1.4652511194854149E-3</v>
      </c>
      <c r="S71" s="33" t="s">
        <v>128</v>
      </c>
    </row>
    <row r="72" spans="2:19" ht="15.9" x14ac:dyDescent="0.4">
      <c r="B72" s="28" t="s">
        <v>137</v>
      </c>
      <c r="C72" s="29">
        <v>30.074999999999999</v>
      </c>
      <c r="D72" s="30">
        <v>7.701886844780194E-4</v>
      </c>
      <c r="E72" s="31">
        <v>77.635000000000005</v>
      </c>
      <c r="F72" s="32">
        <v>2.2221200707385953E-3</v>
      </c>
      <c r="G72" s="33" t="s">
        <v>128</v>
      </c>
      <c r="N72" s="28" t="s">
        <v>165</v>
      </c>
      <c r="O72" s="29">
        <v>30.074999999999999</v>
      </c>
      <c r="P72" s="30">
        <v>7.701886844780194E-4</v>
      </c>
      <c r="Q72" s="31">
        <v>77.635000000000005</v>
      </c>
      <c r="R72" s="32">
        <v>2.2221200707385953E-3</v>
      </c>
      <c r="S72" s="33" t="s">
        <v>128</v>
      </c>
    </row>
    <row r="73" spans="2:19" ht="15.9" x14ac:dyDescent="0.4">
      <c r="B73" s="28" t="s">
        <v>138</v>
      </c>
      <c r="C73" s="29">
        <v>-1461.4646213000003</v>
      </c>
      <c r="D73" s="30">
        <v>-3.7426550759441866E-2</v>
      </c>
      <c r="E73" s="31">
        <v>108.71065485999999</v>
      </c>
      <c r="F73" s="32">
        <v>3.1115879186905675E-3</v>
      </c>
      <c r="G73" s="33" t="s">
        <v>128</v>
      </c>
      <c r="N73" s="28" t="s">
        <v>166</v>
      </c>
      <c r="O73" s="29">
        <v>-1461.4646213000003</v>
      </c>
      <c r="P73" s="30">
        <v>-3.7426550759441866E-2</v>
      </c>
      <c r="Q73" s="31">
        <v>108.71065485999999</v>
      </c>
      <c r="R73" s="32">
        <v>3.1115879186905675E-3</v>
      </c>
      <c r="S73" s="33" t="s">
        <v>128</v>
      </c>
    </row>
    <row r="74" spans="2:19" ht="15.9" x14ac:dyDescent="0.4">
      <c r="B74" s="8" t="s">
        <v>139</v>
      </c>
      <c r="C74" s="34">
        <v>-1719.2676213000002</v>
      </c>
      <c r="D74" s="35">
        <v>-4.4028610723680826E-2</v>
      </c>
      <c r="E74" s="36">
        <v>-136.62534514000004</v>
      </c>
      <c r="F74" s="37">
        <v>-3.9105805578306414E-3</v>
      </c>
      <c r="G74" s="38">
        <v>-0.92053282255342384</v>
      </c>
      <c r="N74" s="8" t="s">
        <v>167</v>
      </c>
      <c r="O74" s="34">
        <v>-1719.2676213000002</v>
      </c>
      <c r="P74" s="35">
        <v>-4.4028610723680826E-2</v>
      </c>
      <c r="Q74" s="36">
        <v>-136.62534514000004</v>
      </c>
      <c r="R74" s="37">
        <v>-3.9105805578306414E-3</v>
      </c>
      <c r="S74" s="38">
        <v>-0.92053282255342384</v>
      </c>
    </row>
    <row r="75" spans="2:19" ht="16.3" thickBot="1" x14ac:dyDescent="0.45">
      <c r="B75" s="28" t="s">
        <v>140</v>
      </c>
      <c r="C75" s="29">
        <v>4.5549999999999997</v>
      </c>
      <c r="D75" s="30">
        <v>1.1664869352609736E-4</v>
      </c>
      <c r="E75" s="31">
        <v>10.712</v>
      </c>
      <c r="F75" s="32">
        <v>3.0660591482903116E-4</v>
      </c>
      <c r="G75" s="33" t="s">
        <v>128</v>
      </c>
      <c r="N75" s="28" t="s">
        <v>168</v>
      </c>
      <c r="O75" s="29">
        <v>4.5549999999999997</v>
      </c>
      <c r="P75" s="30">
        <v>1.1664869352609736E-4</v>
      </c>
      <c r="Q75" s="31">
        <v>10.712</v>
      </c>
      <c r="R75" s="32">
        <v>3.0660591482903116E-4</v>
      </c>
      <c r="S75" s="33" t="s">
        <v>128</v>
      </c>
    </row>
    <row r="76" spans="2:19" ht="16.75" thickTop="1" thickBot="1" x14ac:dyDescent="0.45">
      <c r="B76" s="18" t="s">
        <v>141</v>
      </c>
      <c r="C76" s="19">
        <v>631.60665027999755</v>
      </c>
      <c r="D76" s="24">
        <v>1.6174772903964085E-2</v>
      </c>
      <c r="E76" s="25">
        <v>1236.4017255547215</v>
      </c>
      <c r="F76" s="26">
        <v>3.5389104010446044E-2</v>
      </c>
      <c r="G76" s="27">
        <v>0.95755020154808723</v>
      </c>
      <c r="N76" s="18" t="s">
        <v>169</v>
      </c>
      <c r="O76" s="19">
        <v>631.60665027999755</v>
      </c>
      <c r="P76" s="24">
        <v>1.6174772903964085E-2</v>
      </c>
      <c r="Q76" s="25">
        <v>1236.4017255547215</v>
      </c>
      <c r="R76" s="26">
        <v>3.5389104010446044E-2</v>
      </c>
      <c r="S76" s="27">
        <v>0.95755020154808723</v>
      </c>
    </row>
    <row r="77" spans="2:19" ht="16.3" thickTop="1" x14ac:dyDescent="0.4">
      <c r="B77" s="28" t="s">
        <v>142</v>
      </c>
      <c r="C77" s="29">
        <v>84.062832810000003</v>
      </c>
      <c r="D77" s="30">
        <v>2.1527595217100447E-3</v>
      </c>
      <c r="E77" s="31">
        <v>-340.35129609749998</v>
      </c>
      <c r="F77" s="32">
        <v>-9.7417588221826393E-3</v>
      </c>
      <c r="G77" s="33" t="s">
        <v>128</v>
      </c>
      <c r="N77" s="28" t="s">
        <v>170</v>
      </c>
      <c r="O77" s="29">
        <v>84.062832810000003</v>
      </c>
      <c r="P77" s="30">
        <v>2.1527595217100447E-3</v>
      </c>
      <c r="Q77" s="31">
        <v>-340.35129609749998</v>
      </c>
      <c r="R77" s="32">
        <v>-9.7417588221826393E-3</v>
      </c>
      <c r="S77" s="33" t="s">
        <v>128</v>
      </c>
    </row>
    <row r="78" spans="2:19" ht="15.9" x14ac:dyDescent="0.4">
      <c r="B78" s="8" t="s">
        <v>143</v>
      </c>
      <c r="C78" s="34">
        <v>715.66948308999758</v>
      </c>
      <c r="D78" s="35">
        <v>1.8327532425674128E-2</v>
      </c>
      <c r="E78" s="36">
        <v>896.05042945722153</v>
      </c>
      <c r="F78" s="37">
        <v>2.564734518826341E-2</v>
      </c>
      <c r="G78" s="38">
        <v>0.25204504401725414</v>
      </c>
      <c r="N78" s="8" t="s">
        <v>171</v>
      </c>
      <c r="O78" s="34">
        <v>715.66948308999758</v>
      </c>
      <c r="P78" s="35">
        <v>1.8327532425674128E-2</v>
      </c>
      <c r="Q78" s="36">
        <v>896.05042945722153</v>
      </c>
      <c r="R78" s="37">
        <v>2.564734518826341E-2</v>
      </c>
      <c r="S78" s="38">
        <v>0.25204504401725414</v>
      </c>
    </row>
    <row r="79" spans="2:19" ht="15.9" x14ac:dyDescent="0.4">
      <c r="B79" s="8" t="s">
        <v>144</v>
      </c>
      <c r="C79" s="34">
        <v>0</v>
      </c>
      <c r="D79" s="35">
        <v>0</v>
      </c>
      <c r="E79" s="36">
        <v>0</v>
      </c>
      <c r="F79" s="37">
        <v>0</v>
      </c>
      <c r="G79" s="38" t="s">
        <v>128</v>
      </c>
      <c r="N79" s="8" t="s">
        <v>172</v>
      </c>
      <c r="O79" s="34">
        <v>0</v>
      </c>
      <c r="P79" s="35">
        <v>0</v>
      </c>
      <c r="Q79" s="36">
        <v>0</v>
      </c>
      <c r="R79" s="37">
        <v>0</v>
      </c>
      <c r="S79" s="38" t="s">
        <v>128</v>
      </c>
    </row>
    <row r="80" spans="2:19" ht="15.9" x14ac:dyDescent="0.4">
      <c r="B80" s="8" t="s">
        <v>145</v>
      </c>
      <c r="C80" s="34">
        <v>715.66948308999758</v>
      </c>
      <c r="D80" s="35">
        <v>1.8327532425674128E-2</v>
      </c>
      <c r="E80" s="36">
        <v>896.05042945722153</v>
      </c>
      <c r="F80" s="37">
        <v>2.564734518826341E-2</v>
      </c>
      <c r="G80" s="38">
        <v>0.25204504401725414</v>
      </c>
      <c r="N80" s="8" t="s">
        <v>173</v>
      </c>
      <c r="O80" s="34">
        <v>715.66948308999758</v>
      </c>
      <c r="P80" s="35">
        <v>1.8327532425674128E-2</v>
      </c>
      <c r="Q80" s="36">
        <v>896.05042945722153</v>
      </c>
      <c r="R80" s="37">
        <v>2.564734518826341E-2</v>
      </c>
      <c r="S80" s="38">
        <v>0.25204504401725414</v>
      </c>
    </row>
    <row r="81" spans="1:19" ht="16.3" thickBot="1" x14ac:dyDescent="0.45">
      <c r="B81" s="28" t="s">
        <v>146</v>
      </c>
      <c r="C81" s="29">
        <v>246.35861473357701</v>
      </c>
      <c r="D81" s="30">
        <v>6.3089814594008611E-3</v>
      </c>
      <c r="E81" s="31">
        <v>-322.04549218334006</v>
      </c>
      <c r="F81" s="32">
        <v>-9.2177980533456466E-3</v>
      </c>
      <c r="G81" s="33" t="s">
        <v>128</v>
      </c>
      <c r="N81" s="28" t="s">
        <v>174</v>
      </c>
      <c r="O81" s="29">
        <v>246.35861473357701</v>
      </c>
      <c r="P81" s="30">
        <v>6.3089814594008611E-3</v>
      </c>
      <c r="Q81" s="31">
        <v>-322.04549218334006</v>
      </c>
      <c r="R81" s="32">
        <v>-9.2177980533456466E-3</v>
      </c>
      <c r="S81" s="33" t="s">
        <v>128</v>
      </c>
    </row>
    <row r="82" spans="1:19" ht="29.5" customHeight="1" thickTop="1" thickBot="1" x14ac:dyDescent="0.45">
      <c r="B82" s="13" t="s">
        <v>147</v>
      </c>
      <c r="C82" s="39">
        <v>962.02809782357463</v>
      </c>
      <c r="D82" s="24">
        <v>2.4636513885074991E-2</v>
      </c>
      <c r="E82" s="40">
        <v>574.00493727388152</v>
      </c>
      <c r="F82" s="26">
        <v>1.6429547134917764E-2</v>
      </c>
      <c r="G82" s="27">
        <v>-0.40333869813940948</v>
      </c>
      <c r="N82" s="13" t="s">
        <v>175</v>
      </c>
      <c r="O82" s="39">
        <v>962.02809782357463</v>
      </c>
      <c r="P82" s="24">
        <v>2.4636513885074991E-2</v>
      </c>
      <c r="Q82" s="40">
        <v>574.00493727388152</v>
      </c>
      <c r="R82" s="26">
        <v>1.6429547134917764E-2</v>
      </c>
      <c r="S82" s="27">
        <v>-0.40333869813940948</v>
      </c>
    </row>
    <row r="83" spans="1:19" ht="20.25" customHeight="1" thickTop="1" thickBot="1" x14ac:dyDescent="0.45">
      <c r="A83" t="s">
        <v>45</v>
      </c>
      <c r="B83" s="838" t="s">
        <v>45</v>
      </c>
      <c r="C83" s="838"/>
      <c r="D83" s="838"/>
      <c r="E83" s="838"/>
      <c r="F83" s="838"/>
      <c r="G83" s="838"/>
      <c r="N83" s="838" t="s">
        <v>45</v>
      </c>
      <c r="O83" s="838"/>
      <c r="P83" s="838"/>
      <c r="Q83" s="838"/>
      <c r="R83" s="838"/>
      <c r="S83" s="838"/>
    </row>
    <row r="84" spans="1:19" ht="21.65" customHeight="1" thickTop="1" thickBot="1" x14ac:dyDescent="0.45">
      <c r="B84" s="336" t="s">
        <v>0</v>
      </c>
      <c r="C84" s="337"/>
      <c r="D84" s="337"/>
      <c r="E84" s="337"/>
      <c r="F84" s="337"/>
      <c r="G84" s="334" t="s">
        <v>6</v>
      </c>
      <c r="N84" s="336" t="s">
        <v>0</v>
      </c>
      <c r="O84" s="337"/>
      <c r="P84" s="337"/>
      <c r="Q84" s="337"/>
      <c r="R84" s="337"/>
      <c r="S84" s="334" t="s">
        <v>186</v>
      </c>
    </row>
    <row r="85" spans="1:19" ht="16.75" thickTop="1" thickBot="1" x14ac:dyDescent="0.45">
      <c r="B85" s="73" t="s">
        <v>76</v>
      </c>
      <c r="C85" s="517">
        <v>2019</v>
      </c>
      <c r="D85" s="518" t="s">
        <v>40</v>
      </c>
      <c r="E85" s="519">
        <v>2020</v>
      </c>
      <c r="F85" s="520" t="s">
        <v>40</v>
      </c>
      <c r="G85" s="140" t="s">
        <v>23</v>
      </c>
      <c r="N85" s="73" t="s">
        <v>75</v>
      </c>
      <c r="O85" s="517">
        <v>2019</v>
      </c>
      <c r="P85" s="518" t="s">
        <v>40</v>
      </c>
      <c r="Q85" s="519">
        <v>2020</v>
      </c>
      <c r="R85" s="520" t="s">
        <v>40</v>
      </c>
      <c r="S85" s="140" t="s">
        <v>23</v>
      </c>
    </row>
    <row r="86" spans="1:19" ht="16.3" thickTop="1" x14ac:dyDescent="0.4">
      <c r="B86" s="521" t="s">
        <v>32</v>
      </c>
      <c r="C86" s="29">
        <v>7654.6845092202948</v>
      </c>
      <c r="D86" s="512">
        <v>0.19602831301334356</v>
      </c>
      <c r="E86" s="522">
        <v>7256.0097952678643</v>
      </c>
      <c r="F86" s="513">
        <v>0.20768628839493228</v>
      </c>
      <c r="G86" s="514">
        <v>-5.2082448789654845E-2</v>
      </c>
      <c r="N86" s="521" t="s">
        <v>198</v>
      </c>
      <c r="O86" s="29">
        <f t="shared" ref="O86:Q90" si="10">+C86</f>
        <v>7654.6845092202948</v>
      </c>
      <c r="P86" s="512">
        <f t="shared" si="10"/>
        <v>0.19602831301334356</v>
      </c>
      <c r="Q86" s="522">
        <f t="shared" si="10"/>
        <v>7256.0097952678643</v>
      </c>
      <c r="R86" s="513">
        <f t="shared" ref="R86:S91" si="11">+F86</f>
        <v>0.20768628839493228</v>
      </c>
      <c r="S86" s="514">
        <f t="shared" si="11"/>
        <v>-5.2082448789654845E-2</v>
      </c>
    </row>
    <row r="87" spans="1:19" ht="15.9" x14ac:dyDescent="0.4">
      <c r="B87" s="523" t="s">
        <v>187</v>
      </c>
      <c r="C87" s="29">
        <v>19377.469037765124</v>
      </c>
      <c r="D87" s="512">
        <v>0.49623633232250786</v>
      </c>
      <c r="E87" s="522">
        <v>18016.000101813643</v>
      </c>
      <c r="F87" s="515">
        <v>0.51566581336599049</v>
      </c>
      <c r="G87" s="514">
        <v>-7.0260410856448186E-2</v>
      </c>
      <c r="N87" s="523" t="s">
        <v>199</v>
      </c>
      <c r="O87" s="29">
        <f t="shared" si="10"/>
        <v>19377.469037765124</v>
      </c>
      <c r="P87" s="512">
        <f t="shared" si="10"/>
        <v>0.49623633232250786</v>
      </c>
      <c r="Q87" s="522">
        <f t="shared" si="10"/>
        <v>18016.000101813643</v>
      </c>
      <c r="R87" s="515">
        <f t="shared" si="11"/>
        <v>0.51566581336599049</v>
      </c>
      <c r="S87" s="514">
        <f t="shared" si="11"/>
        <v>-7.0260410856448186E-2</v>
      </c>
    </row>
    <row r="88" spans="1:19" ht="15.9" x14ac:dyDescent="0.4">
      <c r="B88" s="523" t="s">
        <v>188</v>
      </c>
      <c r="C88" s="29">
        <v>2170.5064411825588</v>
      </c>
      <c r="D88" s="512">
        <v>5.5584356943399672E-2</v>
      </c>
      <c r="E88" s="522">
        <v>2040.2704553209769</v>
      </c>
      <c r="F88" s="515">
        <v>5.8397963914519423E-2</v>
      </c>
      <c r="G88" s="514">
        <v>-6.0002579762272079E-2</v>
      </c>
      <c r="N88" s="523" t="s">
        <v>200</v>
      </c>
      <c r="O88" s="29">
        <f t="shared" si="10"/>
        <v>2170.5064411825588</v>
      </c>
      <c r="P88" s="512">
        <f t="shared" si="10"/>
        <v>5.5584356943399672E-2</v>
      </c>
      <c r="Q88" s="522">
        <f t="shared" si="10"/>
        <v>2040.2704553209769</v>
      </c>
      <c r="R88" s="515">
        <f t="shared" si="11"/>
        <v>5.8397963914519423E-2</v>
      </c>
      <c r="S88" s="514">
        <f t="shared" si="11"/>
        <v>-6.0002579762272079E-2</v>
      </c>
    </row>
    <row r="89" spans="1:19" ht="15.9" x14ac:dyDescent="0.4">
      <c r="B89" s="523" t="s">
        <v>27</v>
      </c>
      <c r="C89" s="29">
        <v>9568.5529515899998</v>
      </c>
      <c r="D89" s="512">
        <v>0.24504044429521449</v>
      </c>
      <c r="E89" s="522">
        <v>7199.8824472956512</v>
      </c>
      <c r="F89" s="515">
        <v>0.20607977449725232</v>
      </c>
      <c r="G89" s="514">
        <v>-0.24754741038463379</v>
      </c>
      <c r="N89" s="523" t="s">
        <v>8</v>
      </c>
      <c r="O89" s="29">
        <f t="shared" si="10"/>
        <v>9568.5529515899998</v>
      </c>
      <c r="P89" s="512">
        <f t="shared" si="10"/>
        <v>0.24504044429521449</v>
      </c>
      <c r="Q89" s="522">
        <f t="shared" si="10"/>
        <v>7199.8824472956512</v>
      </c>
      <c r="R89" s="515">
        <f t="shared" si="11"/>
        <v>0.20607977449725232</v>
      </c>
      <c r="S89" s="514">
        <f t="shared" si="11"/>
        <v>-0.24754741038463379</v>
      </c>
    </row>
    <row r="90" spans="1:19" ht="15" customHeight="1" thickBot="1" x14ac:dyDescent="0.45">
      <c r="B90" s="523" t="s">
        <v>189</v>
      </c>
      <c r="C90" s="29">
        <v>277.65909077999999</v>
      </c>
      <c r="D90" s="512">
        <v>7.110553425534496E-3</v>
      </c>
      <c r="E90" s="522">
        <v>425.19172443000002</v>
      </c>
      <c r="F90" s="515">
        <v>1.2170117405395208E-2</v>
      </c>
      <c r="G90" s="514">
        <v>0.53134451040501252</v>
      </c>
      <c r="N90" s="523" t="s">
        <v>201</v>
      </c>
      <c r="O90" s="29">
        <f t="shared" si="10"/>
        <v>277.65909077999999</v>
      </c>
      <c r="P90" s="512">
        <f t="shared" si="10"/>
        <v>7.110553425534496E-3</v>
      </c>
      <c r="Q90" s="522">
        <f t="shared" si="10"/>
        <v>425.19172443000002</v>
      </c>
      <c r="R90" s="515">
        <f t="shared" si="11"/>
        <v>1.2170117405395208E-2</v>
      </c>
      <c r="S90" s="514">
        <f t="shared" si="11"/>
        <v>0.53134451040501252</v>
      </c>
    </row>
    <row r="91" spans="1:19" ht="16.75" thickTop="1" thickBot="1" x14ac:dyDescent="0.45">
      <c r="B91" s="524" t="s">
        <v>48</v>
      </c>
      <c r="C91" s="19">
        <v>39048.872030537976</v>
      </c>
      <c r="D91" s="525"/>
      <c r="E91" s="526">
        <v>34937.356006237518</v>
      </c>
      <c r="F91" s="527"/>
      <c r="G91" s="516">
        <v>-0.10529154391668638</v>
      </c>
      <c r="N91" s="524" t="s">
        <v>48</v>
      </c>
      <c r="O91" s="19">
        <f>+C91</f>
        <v>39048.872030537976</v>
      </c>
      <c r="P91" s="525"/>
      <c r="Q91" s="526">
        <f>+E91</f>
        <v>34937.356006237518</v>
      </c>
      <c r="R91" s="527"/>
      <c r="S91" s="516">
        <f t="shared" si="11"/>
        <v>-0.10529154391668638</v>
      </c>
    </row>
    <row r="92" spans="1:19" ht="15.45" thickTop="1" thickBot="1" x14ac:dyDescent="0.45"/>
    <row r="93" spans="1:19" ht="21" thickBot="1" x14ac:dyDescent="0.45">
      <c r="B93" s="351" t="s">
        <v>0</v>
      </c>
      <c r="C93" s="531"/>
      <c r="D93" s="531"/>
      <c r="E93" s="335"/>
      <c r="F93" s="335"/>
      <c r="G93" s="334" t="s">
        <v>39</v>
      </c>
      <c r="N93" s="351" t="s">
        <v>0</v>
      </c>
      <c r="O93" s="531"/>
      <c r="P93" s="531"/>
      <c r="Q93" s="335"/>
      <c r="R93" s="335"/>
      <c r="S93" s="334" t="s">
        <v>202</v>
      </c>
    </row>
    <row r="94" spans="1:19" ht="16.3" thickBot="1" x14ac:dyDescent="0.45">
      <c r="B94" s="268" t="s">
        <v>76</v>
      </c>
      <c r="C94" s="533">
        <v>2019</v>
      </c>
      <c r="D94" s="534" t="s">
        <v>40</v>
      </c>
      <c r="E94" s="535">
        <v>2020</v>
      </c>
      <c r="F94" s="536" t="s">
        <v>40</v>
      </c>
      <c r="G94" s="537" t="s">
        <v>23</v>
      </c>
      <c r="N94" s="532" t="s">
        <v>75</v>
      </c>
      <c r="O94" s="533">
        <v>2019</v>
      </c>
      <c r="P94" s="534" t="s">
        <v>40</v>
      </c>
      <c r="Q94" s="535">
        <v>2020</v>
      </c>
      <c r="R94" s="536" t="s">
        <v>40</v>
      </c>
      <c r="S94" s="537" t="s">
        <v>23</v>
      </c>
    </row>
    <row r="95" spans="1:19" ht="15.9" x14ac:dyDescent="0.4">
      <c r="B95" s="549" t="s">
        <v>190</v>
      </c>
      <c r="C95" s="538">
        <v>16932.402374491245</v>
      </c>
      <c r="D95" s="539">
        <v>0.434</v>
      </c>
      <c r="E95" s="540">
        <v>15746.200880825882</v>
      </c>
      <c r="F95" s="541">
        <v>0.45069812604063808</v>
      </c>
      <c r="G95" s="275">
        <v>-7.005512079327747E-2</v>
      </c>
      <c r="N95" s="508" t="s">
        <v>203</v>
      </c>
      <c r="O95" s="538">
        <v>16932.402374491245</v>
      </c>
      <c r="P95" s="539">
        <v>0.434</v>
      </c>
      <c r="Q95" s="540">
        <v>15746.200880825882</v>
      </c>
      <c r="R95" s="541">
        <v>0.45069812604063808</v>
      </c>
      <c r="S95" s="275">
        <v>-7.005512079327747E-2</v>
      </c>
    </row>
    <row r="96" spans="1:19" ht="15.9" x14ac:dyDescent="0.4">
      <c r="B96" s="550" t="s">
        <v>191</v>
      </c>
      <c r="C96" s="29">
        <v>7285.7141684199996</v>
      </c>
      <c r="D96" s="539">
        <v>0.187</v>
      </c>
      <c r="E96" s="530">
        <v>5389.1121222900001</v>
      </c>
      <c r="F96" s="541">
        <v>0.15425071437368812</v>
      </c>
      <c r="G96" s="275">
        <v>-0.26031793209111054</v>
      </c>
      <c r="N96" s="509" t="s">
        <v>191</v>
      </c>
      <c r="O96" s="29">
        <v>7285.7141684199996</v>
      </c>
      <c r="P96" s="539">
        <v>0.187</v>
      </c>
      <c r="Q96" s="530">
        <v>5389.1121222900001</v>
      </c>
      <c r="R96" s="541">
        <v>0.15425071437368812</v>
      </c>
      <c r="S96" s="275">
        <v>-0.26031793209111054</v>
      </c>
    </row>
    <row r="97" spans="2:19" ht="15.9" x14ac:dyDescent="0.4">
      <c r="B97" s="550" t="s">
        <v>192</v>
      </c>
      <c r="C97" s="29">
        <v>5418.5490153227365</v>
      </c>
      <c r="D97" s="539">
        <v>0.13900000000000001</v>
      </c>
      <c r="E97" s="530">
        <v>4943.4500228811512</v>
      </c>
      <c r="F97" s="541">
        <v>0.14149468042168317</v>
      </c>
      <c r="G97" s="275">
        <v>-8.7680113458065256E-2</v>
      </c>
      <c r="N97" s="509" t="s">
        <v>204</v>
      </c>
      <c r="O97" s="29">
        <v>5418.5490153227365</v>
      </c>
      <c r="P97" s="539">
        <v>0.13900000000000001</v>
      </c>
      <c r="Q97" s="530">
        <v>4943.4500228811512</v>
      </c>
      <c r="R97" s="541">
        <v>0.14149468042168317</v>
      </c>
      <c r="S97" s="275">
        <v>-8.7680113458065256E-2</v>
      </c>
    </row>
    <row r="98" spans="2:19" ht="15.9" x14ac:dyDescent="0.4">
      <c r="B98" s="550" t="s">
        <v>193</v>
      </c>
      <c r="C98" s="29">
        <v>1628.9251412863534</v>
      </c>
      <c r="D98" s="539">
        <v>4.2000000000000003E-2</v>
      </c>
      <c r="E98" s="530">
        <v>1650.1784870000074</v>
      </c>
      <c r="F98" s="541">
        <v>4.7232494831760993E-2</v>
      </c>
      <c r="G98" s="275">
        <v>1.3047466194100465E-2</v>
      </c>
      <c r="N98" s="509" t="s">
        <v>205</v>
      </c>
      <c r="O98" s="29">
        <v>1628.9251412863534</v>
      </c>
      <c r="P98" s="539">
        <v>4.2000000000000003E-2</v>
      </c>
      <c r="Q98" s="530">
        <v>1650.1784870000074</v>
      </c>
      <c r="R98" s="541">
        <v>4.7232494831760993E-2</v>
      </c>
      <c r="S98" s="275">
        <v>1.3047466194100465E-2</v>
      </c>
    </row>
    <row r="99" spans="2:19" ht="15.9" x14ac:dyDescent="0.4">
      <c r="B99" s="550" t="s">
        <v>194</v>
      </c>
      <c r="C99" s="29">
        <v>751.09174471000006</v>
      </c>
      <c r="D99" s="539">
        <v>1.9E-2</v>
      </c>
      <c r="E99" s="530">
        <v>955.04590220166392</v>
      </c>
      <c r="F99" s="541">
        <v>2.7335952441024887E-2</v>
      </c>
      <c r="G99" s="275">
        <v>0.27154360160144142</v>
      </c>
      <c r="N99" s="509" t="s">
        <v>206</v>
      </c>
      <c r="O99" s="29">
        <v>751.09174471000006</v>
      </c>
      <c r="P99" s="539">
        <v>1.9E-2</v>
      </c>
      <c r="Q99" s="530">
        <v>955.04590220166392</v>
      </c>
      <c r="R99" s="541">
        <v>2.7335952441024887E-2</v>
      </c>
      <c r="S99" s="275">
        <v>0.27154360160144142</v>
      </c>
    </row>
    <row r="100" spans="2:19" ht="16.3" thickBot="1" x14ac:dyDescent="0.45">
      <c r="B100" s="551" t="s">
        <v>195</v>
      </c>
      <c r="C100" s="280">
        <v>7032.1895863076425</v>
      </c>
      <c r="D100" s="543">
        <v>0.18</v>
      </c>
      <c r="E100" s="544">
        <v>6253.3685910388158</v>
      </c>
      <c r="F100" s="545">
        <v>0.17898803189120477</v>
      </c>
      <c r="G100" s="282">
        <v>-0.11075085301813636</v>
      </c>
      <c r="N100" s="510" t="s">
        <v>207</v>
      </c>
      <c r="O100" s="280">
        <v>7032.1895863076425</v>
      </c>
      <c r="P100" s="543">
        <v>0.18</v>
      </c>
      <c r="Q100" s="544">
        <v>6253.3685910388158</v>
      </c>
      <c r="R100" s="545">
        <v>0.17898803189120477</v>
      </c>
      <c r="S100" s="282">
        <v>-0.11075085301813636</v>
      </c>
    </row>
    <row r="101" spans="2:19" ht="16.3" thickBot="1" x14ac:dyDescent="0.45">
      <c r="B101" s="552" t="s">
        <v>48</v>
      </c>
      <c r="C101" s="352">
        <v>39048.872030537976</v>
      </c>
      <c r="D101" s="546"/>
      <c r="E101" s="547">
        <v>34937.356006237518</v>
      </c>
      <c r="F101" s="548"/>
      <c r="G101" s="353">
        <v>-0.10529154391668638</v>
      </c>
      <c r="N101" s="511" t="s">
        <v>48</v>
      </c>
      <c r="O101" s="352">
        <v>39048.872030537976</v>
      </c>
      <c r="P101" s="546"/>
      <c r="Q101" s="547">
        <v>34937.356006237518</v>
      </c>
      <c r="R101" s="548"/>
      <c r="S101" s="353">
        <v>-0.10529154391668638</v>
      </c>
    </row>
    <row r="102" spans="2:19" ht="15" thickBot="1" x14ac:dyDescent="0.45">
      <c r="C102" s="553"/>
    </row>
    <row r="103" spans="2:19" ht="21.45" thickTop="1" thickBot="1" x14ac:dyDescent="0.45">
      <c r="B103" s="351" t="s">
        <v>0</v>
      </c>
      <c r="C103" s="531"/>
      <c r="D103" s="531"/>
      <c r="E103" s="335"/>
      <c r="F103" s="335"/>
      <c r="G103" s="334" t="s">
        <v>7</v>
      </c>
      <c r="N103" s="336" t="s">
        <v>0</v>
      </c>
      <c r="O103" s="337"/>
      <c r="P103" s="337"/>
      <c r="Q103" s="337"/>
      <c r="R103" s="337"/>
      <c r="S103" s="334" t="s">
        <v>208</v>
      </c>
    </row>
    <row r="104" spans="2:19" ht="16.3" thickBot="1" x14ac:dyDescent="0.45">
      <c r="B104" s="268" t="s">
        <v>76</v>
      </c>
      <c r="C104" s="533">
        <f>+C94</f>
        <v>2019</v>
      </c>
      <c r="D104" s="534" t="str">
        <f>+D94</f>
        <v>%</v>
      </c>
      <c r="E104" s="535">
        <f>+E94</f>
        <v>2020</v>
      </c>
      <c r="F104" s="536" t="str">
        <f>+F94</f>
        <v>%</v>
      </c>
      <c r="G104" s="537" t="str">
        <f>+G94</f>
        <v>Var.</v>
      </c>
      <c r="N104" s="532" t="s">
        <v>75</v>
      </c>
      <c r="O104" s="533" t="s">
        <v>46</v>
      </c>
      <c r="P104" s="534" t="s">
        <v>40</v>
      </c>
      <c r="Q104" s="535">
        <f>+Q94</f>
        <v>2020</v>
      </c>
      <c r="R104" s="536" t="s">
        <v>40</v>
      </c>
      <c r="S104" s="537" t="s">
        <v>23</v>
      </c>
    </row>
    <row r="105" spans="2:19" ht="16.3" thickTop="1" x14ac:dyDescent="0.4">
      <c r="B105" s="521" t="s">
        <v>32</v>
      </c>
      <c r="C105" s="29">
        <v>14300.273195646298</v>
      </c>
      <c r="D105" s="148">
        <v>0.18391228069334659</v>
      </c>
      <c r="E105" s="31">
        <v>15098.199163646808</v>
      </c>
      <c r="F105" s="645">
        <v>0.21810105516600073</v>
      </c>
      <c r="G105" s="514">
        <v>5.5797952744248258E-2</v>
      </c>
      <c r="N105" s="521" t="s">
        <v>198</v>
      </c>
      <c r="O105" s="648">
        <v>14300.273195646298</v>
      </c>
      <c r="P105" s="512">
        <v>0.18391228069334659</v>
      </c>
      <c r="Q105" s="522">
        <v>15098.199163646808</v>
      </c>
      <c r="R105" s="513">
        <v>0.21810105516600073</v>
      </c>
      <c r="S105" s="514">
        <v>5.5797952744248258E-2</v>
      </c>
    </row>
    <row r="106" spans="2:19" ht="15.9" x14ac:dyDescent="0.4">
      <c r="B106" s="523" t="s">
        <v>187</v>
      </c>
      <c r="C106" s="29">
        <v>33485.128618005881</v>
      </c>
      <c r="D106" s="148">
        <v>0.43064396667067911</v>
      </c>
      <c r="E106" s="31">
        <v>30634.045797303916</v>
      </c>
      <c r="F106" s="646">
        <v>0.44252414741505991</v>
      </c>
      <c r="G106" s="514">
        <v>-8.514474748557066E-2</v>
      </c>
      <c r="N106" s="523" t="s">
        <v>199</v>
      </c>
      <c r="O106" s="649">
        <v>33485.128618005881</v>
      </c>
      <c r="P106" s="512">
        <v>0.43064396667067911</v>
      </c>
      <c r="Q106" s="522">
        <v>30634.045797303916</v>
      </c>
      <c r="R106" s="515">
        <v>0.44252414741505991</v>
      </c>
      <c r="S106" s="514">
        <v>-8.514474748557066E-2</v>
      </c>
    </row>
    <row r="107" spans="2:19" ht="15.9" x14ac:dyDescent="0.4">
      <c r="B107" s="523" t="s">
        <v>188</v>
      </c>
      <c r="C107" s="29">
        <v>5001.2411000220091</v>
      </c>
      <c r="D107" s="148">
        <v>6.4319726233088889E-2</v>
      </c>
      <c r="E107" s="31">
        <v>3552.5900435068834</v>
      </c>
      <c r="F107" s="646">
        <v>5.1318943978874453E-2</v>
      </c>
      <c r="G107" s="514">
        <v>-0.28965831231546713</v>
      </c>
      <c r="N107" s="523" t="s">
        <v>200</v>
      </c>
      <c r="O107" s="649">
        <v>5001.2411000220091</v>
      </c>
      <c r="P107" s="512">
        <v>6.4319726233088889E-2</v>
      </c>
      <c r="Q107" s="522">
        <v>3552.5900435068834</v>
      </c>
      <c r="R107" s="515">
        <v>5.1318943978874453E-2</v>
      </c>
      <c r="S107" s="514">
        <v>-0.28965831231546713</v>
      </c>
    </row>
    <row r="108" spans="2:19" ht="15.9" x14ac:dyDescent="0.4">
      <c r="B108" s="523" t="s">
        <v>27</v>
      </c>
      <c r="C108" s="29">
        <v>23271.43635014657</v>
      </c>
      <c r="D108" s="148">
        <v>0.29928819370167814</v>
      </c>
      <c r="E108" s="31">
        <v>19485.18474493</v>
      </c>
      <c r="F108" s="646">
        <v>0.28147326094400354</v>
      </c>
      <c r="G108" s="514">
        <v>-0.16269952349515049</v>
      </c>
      <c r="N108" s="523" t="s">
        <v>8</v>
      </c>
      <c r="O108" s="649">
        <v>23271.43635014657</v>
      </c>
      <c r="P108" s="512">
        <v>0.29928819370167814</v>
      </c>
      <c r="Q108" s="522">
        <v>19485.18474493</v>
      </c>
      <c r="R108" s="515">
        <v>0.28147326094400354</v>
      </c>
      <c r="S108" s="514">
        <v>-0.16269952349515049</v>
      </c>
    </row>
    <row r="109" spans="2:19" ht="15" customHeight="1" thickBot="1" x14ac:dyDescent="0.45">
      <c r="B109" s="523" t="s">
        <v>189</v>
      </c>
      <c r="C109" s="29">
        <v>1697.8658081150577</v>
      </c>
      <c r="D109" s="148">
        <v>2.1835832701207338E-2</v>
      </c>
      <c r="E109" s="31">
        <v>456.68460199799995</v>
      </c>
      <c r="F109" s="646">
        <v>6.597037997329659E-3</v>
      </c>
      <c r="G109" s="514">
        <v>-0.7310243248817152</v>
      </c>
      <c r="N109" s="523" t="s">
        <v>201</v>
      </c>
      <c r="O109" s="649">
        <v>1697.8658081150577</v>
      </c>
      <c r="P109" s="512">
        <v>2.1835832701207338E-2</v>
      </c>
      <c r="Q109" s="522">
        <v>456.68460199799995</v>
      </c>
      <c r="R109" s="515">
        <v>6.597037997329659E-3</v>
      </c>
      <c r="S109" s="514">
        <v>-0.7310243248817152</v>
      </c>
    </row>
    <row r="110" spans="2:19" ht="16.75" thickTop="1" thickBot="1" x14ac:dyDescent="0.45">
      <c r="B110" s="524" t="s">
        <v>48</v>
      </c>
      <c r="C110" s="19">
        <v>77755.945071935814</v>
      </c>
      <c r="D110" s="151"/>
      <c r="E110" s="25">
        <v>69225.704351385604</v>
      </c>
      <c r="F110" s="647"/>
      <c r="G110" s="644">
        <v>-0.10970531851498255</v>
      </c>
      <c r="N110" s="524" t="s">
        <v>48</v>
      </c>
      <c r="O110" s="650">
        <v>77755.945071935814</v>
      </c>
      <c r="P110" s="525"/>
      <c r="Q110" s="526">
        <v>69225.704351385604</v>
      </c>
      <c r="R110" s="527"/>
      <c r="S110" s="516">
        <v>-0.10970531851498255</v>
      </c>
    </row>
    <row r="111" spans="2:19" ht="15.45" thickTop="1" thickBot="1" x14ac:dyDescent="0.45">
      <c r="C111" s="553"/>
    </row>
    <row r="112" spans="2:19" ht="21" thickBot="1" x14ac:dyDescent="0.45">
      <c r="B112" s="351" t="s">
        <v>0</v>
      </c>
      <c r="C112" s="531"/>
      <c r="D112" s="531"/>
      <c r="E112" s="335"/>
      <c r="F112" s="335"/>
      <c r="G112" s="334" t="s">
        <v>196</v>
      </c>
      <c r="N112" s="351" t="s">
        <v>0</v>
      </c>
      <c r="O112" s="531"/>
      <c r="P112" s="531"/>
      <c r="Q112" s="335"/>
      <c r="R112" s="335"/>
      <c r="S112" s="334" t="s">
        <v>209</v>
      </c>
    </row>
    <row r="113" spans="2:19" ht="16.3" thickBot="1" x14ac:dyDescent="0.45">
      <c r="B113" s="268" t="s">
        <v>76</v>
      </c>
      <c r="C113" s="533" t="s">
        <v>46</v>
      </c>
      <c r="D113" s="534" t="s">
        <v>40</v>
      </c>
      <c r="E113" s="535" t="s">
        <v>47</v>
      </c>
      <c r="F113" s="536" t="s">
        <v>40</v>
      </c>
      <c r="G113" s="537" t="s">
        <v>23</v>
      </c>
      <c r="N113" s="532" t="s">
        <v>75</v>
      </c>
      <c r="O113" s="533" t="s">
        <v>46</v>
      </c>
      <c r="P113" s="534" t="s">
        <v>40</v>
      </c>
      <c r="Q113" s="535" t="s">
        <v>47</v>
      </c>
      <c r="R113" s="536" t="s">
        <v>40</v>
      </c>
      <c r="S113" s="537" t="s">
        <v>23</v>
      </c>
    </row>
    <row r="114" spans="2:19" ht="15.9" x14ac:dyDescent="0.4">
      <c r="B114" s="549" t="s">
        <v>190</v>
      </c>
      <c r="C114" s="538">
        <v>28319.314692576143</v>
      </c>
      <c r="D114" s="539">
        <v>0.36420770998766161</v>
      </c>
      <c r="E114" s="540">
        <v>26700.318369208802</v>
      </c>
      <c r="F114" s="541">
        <v>0.3856994828637576</v>
      </c>
      <c r="G114" s="275">
        <v>-5.7169332695460984E-2</v>
      </c>
      <c r="N114" s="508" t="s">
        <v>203</v>
      </c>
      <c r="O114" s="538">
        <v>28319.314692576143</v>
      </c>
      <c r="P114" s="539">
        <v>0.36420770998766161</v>
      </c>
      <c r="Q114" s="540">
        <v>26700.318369208802</v>
      </c>
      <c r="R114" s="541">
        <v>0.3856994828637576</v>
      </c>
      <c r="S114" s="275">
        <v>-5.7169332695460984E-2</v>
      </c>
    </row>
    <row r="115" spans="2:19" ht="15.9" x14ac:dyDescent="0.4">
      <c r="B115" s="550" t="s">
        <v>191</v>
      </c>
      <c r="C115" s="29">
        <v>19365.266086400003</v>
      </c>
      <c r="D115" s="539">
        <v>0.24905190295718549</v>
      </c>
      <c r="E115" s="530">
        <v>17724.46555497</v>
      </c>
      <c r="F115" s="541">
        <v>0.25603878965249172</v>
      </c>
      <c r="G115" s="275">
        <v>-8.4729046536691666E-2</v>
      </c>
      <c r="N115" s="509" t="s">
        <v>191</v>
      </c>
      <c r="O115" s="29">
        <v>19365.266086400003</v>
      </c>
      <c r="P115" s="539">
        <v>0.24905190295718549</v>
      </c>
      <c r="Q115" s="530">
        <v>17724.46555497</v>
      </c>
      <c r="R115" s="541">
        <v>0.25603878965249172</v>
      </c>
      <c r="S115" s="275">
        <v>-8.4729046536691666E-2</v>
      </c>
    </row>
    <row r="116" spans="2:19" ht="15.9" x14ac:dyDescent="0.4">
      <c r="B116" s="550" t="s">
        <v>192</v>
      </c>
      <c r="C116" s="29">
        <v>7464.0162845086852</v>
      </c>
      <c r="D116" s="539">
        <v>9.5992869453304958E-2</v>
      </c>
      <c r="E116" s="530">
        <v>7995.3024176917879</v>
      </c>
      <c r="F116" s="541">
        <v>0.11549615121441167</v>
      </c>
      <c r="G116" s="275">
        <v>7.1179658903715026E-2</v>
      </c>
      <c r="N116" s="509" t="s">
        <v>204</v>
      </c>
      <c r="O116" s="29">
        <v>7464.0162845086852</v>
      </c>
      <c r="P116" s="539">
        <v>9.5992869453304958E-2</v>
      </c>
      <c r="Q116" s="530">
        <v>7995.3024176917879</v>
      </c>
      <c r="R116" s="541">
        <v>0.11549615121441167</v>
      </c>
      <c r="S116" s="275">
        <v>7.1179658903715026E-2</v>
      </c>
    </row>
    <row r="117" spans="2:19" ht="15.9" x14ac:dyDescent="0.4">
      <c r="B117" s="550" t="s">
        <v>193</v>
      </c>
      <c r="C117" s="29">
        <v>3859.4349729</v>
      </c>
      <c r="D117" s="539">
        <v>4.9635239714846867E-2</v>
      </c>
      <c r="E117" s="530">
        <v>3056.3209124599998</v>
      </c>
      <c r="F117" s="541">
        <v>4.4150087616968037E-2</v>
      </c>
      <c r="G117" s="275">
        <v>-0.20809109781075963</v>
      </c>
      <c r="N117" s="509" t="s">
        <v>205</v>
      </c>
      <c r="O117" s="29">
        <v>3859.4349729</v>
      </c>
      <c r="P117" s="539">
        <v>4.9635239714846867E-2</v>
      </c>
      <c r="Q117" s="530">
        <v>3056.3209124599998</v>
      </c>
      <c r="R117" s="541">
        <v>4.4150087616968037E-2</v>
      </c>
      <c r="S117" s="275">
        <v>-0.20809109781075963</v>
      </c>
    </row>
    <row r="118" spans="2:19" ht="15.9" x14ac:dyDescent="0.4">
      <c r="B118" s="550" t="s">
        <v>194</v>
      </c>
      <c r="C118" s="29">
        <v>3007.9445796301479</v>
      </c>
      <c r="D118" s="539">
        <v>3.8684432127310028E-2</v>
      </c>
      <c r="E118" s="530">
        <v>3493.3328958684842</v>
      </c>
      <c r="F118" s="541">
        <v>5.0462944777514028E-2</v>
      </c>
      <c r="G118" s="275">
        <v>0.16136876973245928</v>
      </c>
      <c r="N118" s="509" t="s">
        <v>206</v>
      </c>
      <c r="O118" s="29">
        <v>3007.9445796301479</v>
      </c>
      <c r="P118" s="539">
        <v>3.8684432127310028E-2</v>
      </c>
      <c r="Q118" s="530">
        <v>3493.3328958684842</v>
      </c>
      <c r="R118" s="541">
        <v>5.0462944777514028E-2</v>
      </c>
      <c r="S118" s="275">
        <v>0.16136876973245928</v>
      </c>
    </row>
    <row r="119" spans="2:19" ht="15.9" x14ac:dyDescent="0.4">
      <c r="B119" s="550" t="s">
        <v>197</v>
      </c>
      <c r="C119" s="29">
        <v>1306.3789525297382</v>
      </c>
      <c r="D119" s="539">
        <v>1.6801016968170643E-2</v>
      </c>
      <c r="E119" s="542">
        <v>877.40651563511176</v>
      </c>
      <c r="F119" s="541">
        <v>1.2674576934334216E-2</v>
      </c>
      <c r="G119" s="275">
        <v>-0.32836753536479024</v>
      </c>
      <c r="N119" s="509" t="s">
        <v>210</v>
      </c>
      <c r="O119" s="29">
        <v>1306.3789525297382</v>
      </c>
      <c r="P119" s="539">
        <v>1.6801016968170643E-2</v>
      </c>
      <c r="Q119" s="542">
        <v>877.40651563511176</v>
      </c>
      <c r="R119" s="541">
        <v>1.2674576934334216E-2</v>
      </c>
      <c r="S119" s="275">
        <v>-0.32836753536479024</v>
      </c>
    </row>
    <row r="120" spans="2:19" ht="16.3" thickBot="1" x14ac:dyDescent="0.45">
      <c r="B120" s="551" t="s">
        <v>195</v>
      </c>
      <c r="C120" s="280">
        <v>15739.968455920825</v>
      </c>
      <c r="D120" s="543">
        <v>0.20242784575969097</v>
      </c>
      <c r="E120" s="544">
        <v>10255.964201186522</v>
      </c>
      <c r="F120" s="545">
        <v>0.1481525438748568</v>
      </c>
      <c r="G120" s="282">
        <v>-0.34841265851910985</v>
      </c>
      <c r="N120" s="510" t="s">
        <v>207</v>
      </c>
      <c r="O120" s="280">
        <v>15739.968455920825</v>
      </c>
      <c r="P120" s="543">
        <v>0.20242784575969097</v>
      </c>
      <c r="Q120" s="544">
        <v>10255.964201186522</v>
      </c>
      <c r="R120" s="545">
        <v>0.1481525438748568</v>
      </c>
      <c r="S120" s="282">
        <v>-0.34841265851910985</v>
      </c>
    </row>
    <row r="121" spans="2:19" ht="16.3" thickBot="1" x14ac:dyDescent="0.45">
      <c r="B121" s="552" t="s">
        <v>48</v>
      </c>
      <c r="C121" s="352">
        <v>77755.945071935814</v>
      </c>
      <c r="D121" s="546"/>
      <c r="E121" s="547">
        <v>69225.704351385604</v>
      </c>
      <c r="F121" s="548"/>
      <c r="G121" s="353">
        <v>-0.10970531851498255</v>
      </c>
      <c r="N121" s="511" t="s">
        <v>48</v>
      </c>
      <c r="O121" s="352">
        <v>77755.945071935814</v>
      </c>
      <c r="P121" s="546"/>
      <c r="Q121" s="547">
        <v>69225.704351385604</v>
      </c>
      <c r="R121" s="548"/>
      <c r="S121" s="353">
        <v>-0.10970531851498255</v>
      </c>
    </row>
    <row r="122" spans="2:19" ht="15" thickBot="1" x14ac:dyDescent="0.45"/>
    <row r="123" spans="2:19" ht="21" thickTop="1" x14ac:dyDescent="0.4">
      <c r="B123" s="336" t="s">
        <v>0</v>
      </c>
      <c r="C123" s="337"/>
      <c r="D123" s="337"/>
      <c r="E123" s="341" t="s">
        <v>176</v>
      </c>
      <c r="N123" s="336" t="s">
        <v>0</v>
      </c>
      <c r="O123" s="337"/>
      <c r="P123" s="337"/>
      <c r="Q123" s="341" t="s">
        <v>13</v>
      </c>
    </row>
    <row r="124" spans="2:19" ht="16.3" thickBot="1" x14ac:dyDescent="0.45">
      <c r="B124" s="345"/>
      <c r="C124" s="343"/>
      <c r="D124" s="343"/>
      <c r="E124" s="344"/>
      <c r="N124" s="345"/>
      <c r="O124" s="343"/>
      <c r="P124" s="343"/>
      <c r="Q124" s="344"/>
    </row>
    <row r="125" spans="2:19" ht="16.75" thickTop="1" thickBot="1" x14ac:dyDescent="0.45">
      <c r="B125" s="4" t="s">
        <v>76</v>
      </c>
      <c r="C125" s="44">
        <v>2019</v>
      </c>
      <c r="D125" s="45">
        <v>2020</v>
      </c>
      <c r="E125" s="46" t="s">
        <v>23</v>
      </c>
      <c r="N125" s="4" t="s">
        <v>75</v>
      </c>
      <c r="O125" s="44">
        <v>2019</v>
      </c>
      <c r="P125" s="45">
        <v>2020</v>
      </c>
      <c r="Q125" s="46" t="s">
        <v>23</v>
      </c>
    </row>
    <row r="126" spans="2:19" ht="15.9" x14ac:dyDescent="0.4">
      <c r="B126" s="8" t="s">
        <v>177</v>
      </c>
      <c r="C126" s="34">
        <v>3148.0028183599979</v>
      </c>
      <c r="D126" s="47">
        <v>2396.9461734147217</v>
      </c>
      <c r="E126" s="528">
        <v>-0.23858194807352529</v>
      </c>
      <c r="N126" s="8" t="s">
        <v>92</v>
      </c>
      <c r="O126" s="34">
        <f>+C126</f>
        <v>3148.0028183599979</v>
      </c>
      <c r="P126" s="47">
        <f>+D126</f>
        <v>2396.9461734147217</v>
      </c>
      <c r="Q126" s="48">
        <f>+E126</f>
        <v>-0.23858194807352529</v>
      </c>
    </row>
    <row r="127" spans="2:19" ht="15.9" x14ac:dyDescent="0.4">
      <c r="B127" s="49" t="s">
        <v>178</v>
      </c>
      <c r="C127" s="50">
        <v>8.0616995823966225E-2</v>
      </c>
      <c r="D127" s="51">
        <v>6.8606971088103652E-2</v>
      </c>
      <c r="E127" s="12"/>
      <c r="N127" s="49" t="s">
        <v>182</v>
      </c>
      <c r="O127" s="50">
        <f t="shared" ref="O127:O135" si="12">+C127</f>
        <v>8.0616995823966225E-2</v>
      </c>
      <c r="P127" s="51">
        <f t="shared" ref="P127:P135" si="13">+D127</f>
        <v>6.8606971088103652E-2</v>
      </c>
      <c r="Q127" s="20"/>
    </row>
    <row r="128" spans="2:19" ht="15.9" x14ac:dyDescent="0.4">
      <c r="B128" s="52" t="s">
        <v>126</v>
      </c>
      <c r="C128" s="29">
        <v>-969.71400000000006</v>
      </c>
      <c r="D128" s="53">
        <v>-968.31466876000002</v>
      </c>
      <c r="E128" s="514">
        <v>-1.4430349979478452E-3</v>
      </c>
      <c r="N128" s="52" t="s">
        <v>183</v>
      </c>
      <c r="O128" s="29">
        <f t="shared" si="12"/>
        <v>-969.71400000000006</v>
      </c>
      <c r="P128" s="53">
        <f t="shared" si="13"/>
        <v>-968.31466876000002</v>
      </c>
      <c r="Q128" s="54">
        <f>+E128</f>
        <v>-1.4430349979478452E-3</v>
      </c>
    </row>
    <row r="129" spans="2:16384" x14ac:dyDescent="0.4">
      <c r="B129" s="55" t="s">
        <v>114</v>
      </c>
      <c r="C129" s="21">
        <v>-843.31400000000008</v>
      </c>
      <c r="D129" s="22">
        <v>-834.04266875999997</v>
      </c>
      <c r="E129" s="529"/>
      <c r="N129" s="55" t="s">
        <v>105</v>
      </c>
      <c r="O129" s="21">
        <f t="shared" si="12"/>
        <v>-843.31400000000008</v>
      </c>
      <c r="P129" s="22">
        <f t="shared" si="13"/>
        <v>-834.04266875999997</v>
      </c>
      <c r="Q129" s="56"/>
    </row>
    <row r="130" spans="2:16384" x14ac:dyDescent="0.4">
      <c r="B130" s="55" t="s">
        <v>10</v>
      </c>
      <c r="C130" s="21">
        <v>-88.027000000000001</v>
      </c>
      <c r="D130" s="22">
        <v>-94.161999999999992</v>
      </c>
      <c r="E130" s="529"/>
      <c r="N130" s="55" t="s">
        <v>12</v>
      </c>
      <c r="O130" s="21">
        <f t="shared" si="12"/>
        <v>-88.027000000000001</v>
      </c>
      <c r="P130" s="22">
        <f t="shared" si="13"/>
        <v>-94.161999999999992</v>
      </c>
      <c r="Q130" s="56"/>
    </row>
    <row r="131" spans="2:16384" x14ac:dyDescent="0.4">
      <c r="B131" s="55" t="s">
        <v>36</v>
      </c>
      <c r="C131" s="21">
        <v>-37.394999999999996</v>
      </c>
      <c r="D131" s="22">
        <v>-39.321000000000005</v>
      </c>
      <c r="E131" s="529"/>
      <c r="N131" s="55" t="s">
        <v>35</v>
      </c>
      <c r="O131" s="21">
        <f t="shared" si="12"/>
        <v>-37.394999999999996</v>
      </c>
      <c r="P131" s="22">
        <f t="shared" si="13"/>
        <v>-39.321000000000005</v>
      </c>
      <c r="Q131" s="56"/>
    </row>
    <row r="132" spans="2:16384" x14ac:dyDescent="0.4">
      <c r="B132" s="55" t="s">
        <v>25</v>
      </c>
      <c r="C132" s="21">
        <v>-0.9779999999999518</v>
      </c>
      <c r="D132" s="22">
        <v>-0.78899999999998727</v>
      </c>
      <c r="E132" s="529"/>
      <c r="N132" s="55" t="s">
        <v>110</v>
      </c>
      <c r="O132" s="21">
        <f t="shared" si="12"/>
        <v>-0.9779999999999518</v>
      </c>
      <c r="P132" s="22">
        <f t="shared" si="13"/>
        <v>-0.78899999999998727</v>
      </c>
      <c r="Q132" s="56"/>
    </row>
    <row r="133" spans="2:16384" ht="15.9" x14ac:dyDescent="0.4">
      <c r="B133" s="52" t="s">
        <v>127</v>
      </c>
      <c r="C133" s="29">
        <v>-52.765999999999998</v>
      </c>
      <c r="D133" s="53">
        <v>3.8950000000000014</v>
      </c>
      <c r="E133" s="514" t="s">
        <v>128</v>
      </c>
      <c r="N133" s="52" t="s">
        <v>156</v>
      </c>
      <c r="O133" s="29">
        <f t="shared" si="12"/>
        <v>-52.765999999999998</v>
      </c>
      <c r="P133" s="53">
        <f t="shared" si="13"/>
        <v>3.8950000000000014</v>
      </c>
      <c r="Q133" s="54" t="str">
        <f>+E133</f>
        <v>n.a</v>
      </c>
    </row>
    <row r="134" spans="2:16384" ht="15.9" x14ac:dyDescent="0.4">
      <c r="B134" s="8" t="s">
        <v>179</v>
      </c>
      <c r="C134" s="34">
        <v>2125.5228183599979</v>
      </c>
      <c r="D134" s="47">
        <v>1432.5265046547215</v>
      </c>
      <c r="E134" s="528">
        <v>-0.32603569706204127</v>
      </c>
      <c r="N134" s="8" t="s">
        <v>95</v>
      </c>
      <c r="O134" s="34">
        <f t="shared" si="12"/>
        <v>2125.5228183599979</v>
      </c>
      <c r="P134" s="47">
        <f t="shared" si="13"/>
        <v>1432.5265046547215</v>
      </c>
      <c r="Q134" s="48">
        <f>+E134</f>
        <v>-0.32603569706204127</v>
      </c>
    </row>
    <row r="135" spans="2:16384" ht="16.3" thickBot="1" x14ac:dyDescent="0.45">
      <c r="B135" s="57" t="s">
        <v>180</v>
      </c>
      <c r="C135" s="58">
        <v>5.4432373177080599E-2</v>
      </c>
      <c r="D135" s="59">
        <v>4.1002716530666096E-2</v>
      </c>
      <c r="E135" s="60"/>
      <c r="N135" s="57" t="s">
        <v>184</v>
      </c>
      <c r="O135" s="58">
        <f t="shared" si="12"/>
        <v>5.4432373177080599E-2</v>
      </c>
      <c r="P135" s="59">
        <f t="shared" si="13"/>
        <v>4.1002716530666096E-2</v>
      </c>
      <c r="Q135" s="60"/>
    </row>
    <row r="136" spans="2:16384" ht="15" thickTop="1" x14ac:dyDescent="0.4"/>
    <row r="137" spans="2:16384" ht="15" thickBot="1" x14ac:dyDescent="0.45"/>
    <row r="138" spans="2:16384" ht="21.45" thickTop="1" thickBot="1" x14ac:dyDescent="0.45">
      <c r="B138" s="336" t="s">
        <v>0</v>
      </c>
      <c r="C138" s="337"/>
      <c r="D138" s="337"/>
      <c r="E138" s="341" t="s">
        <v>181</v>
      </c>
      <c r="F138" s="173"/>
      <c r="G138" s="42"/>
      <c r="N138" s="336" t="s">
        <v>0</v>
      </c>
      <c r="O138" s="337"/>
      <c r="P138" s="337"/>
      <c r="Q138" s="341" t="s">
        <v>185</v>
      </c>
      <c r="V138" s="173"/>
      <c r="W138" s="42"/>
      <c r="AC138" s="1"/>
      <c r="AD138" s="2"/>
      <c r="AE138" s="2"/>
      <c r="AF138" s="3"/>
      <c r="AG138" s="1"/>
      <c r="AH138" s="2"/>
      <c r="AI138" s="2"/>
      <c r="AJ138" s="3"/>
      <c r="AK138" s="172"/>
      <c r="AL138" s="173"/>
      <c r="AM138" s="42"/>
      <c r="AS138" s="1"/>
      <c r="AT138" s="2"/>
      <c r="AU138" s="2"/>
      <c r="AV138" s="3"/>
      <c r="AW138" s="1"/>
      <c r="AX138" s="2"/>
      <c r="AY138" s="2"/>
      <c r="AZ138" s="3"/>
      <c r="BA138" s="172"/>
      <c r="BB138" s="173"/>
      <c r="BC138" s="42"/>
      <c r="BI138" s="1"/>
      <c r="BJ138" s="2"/>
      <c r="BK138" s="2"/>
      <c r="BL138" s="3"/>
      <c r="BM138" s="1"/>
      <c r="BN138" s="2"/>
      <c r="BO138" s="2"/>
      <c r="BP138" s="3"/>
      <c r="BQ138" s="172"/>
      <c r="BR138" s="173"/>
      <c r="BS138" s="42"/>
      <c r="BY138" s="1"/>
      <c r="BZ138" s="2"/>
      <c r="CA138" s="2"/>
      <c r="CB138" s="3"/>
      <c r="CC138" s="1"/>
      <c r="CD138" s="2"/>
      <c r="CE138" s="2"/>
      <c r="CF138" s="3"/>
      <c r="CG138" s="172"/>
      <c r="CH138" s="173"/>
      <c r="CI138" s="42"/>
      <c r="CO138" s="1"/>
      <c r="CP138" s="2"/>
      <c r="CQ138" s="2"/>
      <c r="CR138" s="3"/>
      <c r="CS138" s="1"/>
      <c r="CT138" s="2"/>
      <c r="CU138" s="2"/>
      <c r="CV138" s="3"/>
      <c r="CW138" s="172"/>
      <c r="CX138" s="173"/>
      <c r="CY138" s="42"/>
      <c r="DE138" s="1"/>
      <c r="DF138" s="2"/>
      <c r="DG138" s="2"/>
      <c r="DH138" s="3"/>
      <c r="DI138" s="1"/>
      <c r="DJ138" s="2"/>
      <c r="DK138" s="2"/>
      <c r="DL138" s="3"/>
      <c r="DM138" s="172"/>
      <c r="DN138" s="173"/>
      <c r="DO138" s="42"/>
      <c r="DU138" s="1"/>
      <c r="DV138" s="2"/>
      <c r="DW138" s="2"/>
      <c r="DX138" s="3"/>
      <c r="DY138" s="1"/>
      <c r="DZ138" s="2"/>
      <c r="EA138" s="2"/>
      <c r="EB138" s="3"/>
      <c r="EC138" s="172"/>
      <c r="ED138" s="173"/>
      <c r="EE138" s="42"/>
      <c r="EK138" s="1"/>
      <c r="EL138" s="2"/>
      <c r="EM138" s="2"/>
      <c r="EN138" s="3"/>
      <c r="EO138" s="1"/>
      <c r="EP138" s="2"/>
      <c r="EQ138" s="2"/>
      <c r="ER138" s="3"/>
      <c r="ES138" s="172"/>
      <c r="ET138" s="173"/>
      <c r="EU138" s="42"/>
      <c r="FA138" s="1"/>
      <c r="FB138" s="2"/>
      <c r="FC138" s="2"/>
      <c r="FD138" s="3"/>
      <c r="FE138" s="1"/>
      <c r="FF138" s="2"/>
      <c r="FG138" s="2"/>
      <c r="FH138" s="3"/>
      <c r="FI138" s="172"/>
      <c r="FJ138" s="173"/>
      <c r="FK138" s="42"/>
      <c r="FQ138" s="1"/>
      <c r="FR138" s="2"/>
      <c r="FS138" s="2"/>
      <c r="FT138" s="3"/>
      <c r="FU138" s="1"/>
      <c r="FV138" s="2"/>
      <c r="FW138" s="2"/>
      <c r="FX138" s="3"/>
      <c r="FY138" s="172"/>
      <c r="FZ138" s="173"/>
      <c r="GA138" s="42"/>
      <c r="GG138" s="1"/>
      <c r="GH138" s="2"/>
      <c r="GI138" s="2"/>
      <c r="GJ138" s="3"/>
      <c r="GK138" s="1"/>
      <c r="GL138" s="2"/>
      <c r="GM138" s="2"/>
      <c r="GN138" s="3"/>
      <c r="GO138" s="172"/>
      <c r="GP138" s="173"/>
      <c r="GQ138" s="42"/>
      <c r="GW138" s="1"/>
      <c r="GX138" s="2"/>
      <c r="GY138" s="2"/>
      <c r="GZ138" s="3"/>
      <c r="HA138" s="1"/>
      <c r="HB138" s="2"/>
      <c r="HC138" s="2"/>
      <c r="HD138" s="3"/>
      <c r="HE138" s="172"/>
      <c r="HF138" s="173"/>
      <c r="HG138" s="42"/>
      <c r="HM138" s="1"/>
      <c r="HN138" s="2"/>
      <c r="HO138" s="2"/>
      <c r="HP138" s="3"/>
      <c r="HQ138" s="1"/>
      <c r="HR138" s="2"/>
      <c r="HS138" s="2"/>
      <c r="HT138" s="3"/>
      <c r="HU138" s="172"/>
      <c r="HV138" s="173"/>
      <c r="HW138" s="42"/>
      <c r="IC138" s="1"/>
      <c r="ID138" s="2"/>
      <c r="IE138" s="2"/>
      <c r="IF138" s="3"/>
      <c r="IG138" s="1"/>
      <c r="IH138" s="2"/>
      <c r="II138" s="2"/>
      <c r="IJ138" s="3"/>
      <c r="IK138" s="172"/>
      <c r="IL138" s="173"/>
      <c r="IM138" s="42"/>
      <c r="IS138" s="1"/>
      <c r="IT138" s="2"/>
      <c r="IU138" s="2"/>
      <c r="IV138" s="3"/>
      <c r="IW138" s="1"/>
      <c r="IX138" s="2"/>
      <c r="IY138" s="2"/>
      <c r="IZ138" s="3"/>
      <c r="JA138" s="172"/>
      <c r="JB138" s="173"/>
      <c r="JC138" s="42"/>
      <c r="JI138" s="1"/>
      <c r="JJ138" s="2"/>
      <c r="JK138" s="2"/>
      <c r="JL138" s="3"/>
      <c r="JM138" s="1"/>
      <c r="JN138" s="2"/>
      <c r="JO138" s="2"/>
      <c r="JP138" s="3"/>
      <c r="JQ138" s="172"/>
      <c r="JR138" s="173"/>
      <c r="JS138" s="42"/>
      <c r="JY138" s="1"/>
      <c r="JZ138" s="2"/>
      <c r="KA138" s="2"/>
      <c r="KB138" s="3"/>
      <c r="KC138" s="1"/>
      <c r="KD138" s="2"/>
      <c r="KE138" s="2"/>
      <c r="KF138" s="3"/>
      <c r="KG138" s="172"/>
      <c r="KH138" s="173"/>
      <c r="KI138" s="42"/>
      <c r="KO138" s="1"/>
      <c r="KP138" s="2"/>
      <c r="KQ138" s="2"/>
      <c r="KR138" s="3"/>
      <c r="KS138" s="1"/>
      <c r="KT138" s="2"/>
      <c r="KU138" s="2"/>
      <c r="KV138" s="3"/>
      <c r="KW138" s="172"/>
      <c r="KX138" s="173"/>
      <c r="KY138" s="42"/>
      <c r="LE138" s="1"/>
      <c r="LF138" s="2"/>
      <c r="LG138" s="2"/>
      <c r="LH138" s="3"/>
      <c r="LI138" s="1"/>
      <c r="LJ138" s="2"/>
      <c r="LK138" s="2"/>
      <c r="LL138" s="3"/>
      <c r="LM138" s="172"/>
      <c r="LN138" s="173"/>
      <c r="LO138" s="42"/>
      <c r="LU138" s="1"/>
      <c r="LV138" s="2"/>
      <c r="LW138" s="2"/>
      <c r="LX138" s="3"/>
      <c r="LY138" s="1"/>
      <c r="LZ138" s="2"/>
      <c r="MA138" s="2"/>
      <c r="MB138" s="3"/>
      <c r="MC138" s="172"/>
      <c r="MD138" s="173"/>
      <c r="ME138" s="42"/>
      <c r="MK138" s="1"/>
      <c r="ML138" s="2"/>
      <c r="MM138" s="2"/>
      <c r="MN138" s="3"/>
      <c r="MO138" s="1"/>
      <c r="MP138" s="2"/>
      <c r="MQ138" s="2"/>
      <c r="MR138" s="3"/>
      <c r="MS138" s="172"/>
      <c r="MT138" s="173"/>
      <c r="MU138" s="42"/>
      <c r="NA138" s="1"/>
      <c r="NB138" s="2"/>
      <c r="NC138" s="2"/>
      <c r="ND138" s="3"/>
      <c r="NE138" s="1"/>
      <c r="NF138" s="2"/>
      <c r="NG138" s="2"/>
      <c r="NH138" s="3"/>
      <c r="NI138" s="172"/>
      <c r="NJ138" s="173"/>
      <c r="NK138" s="42"/>
      <c r="NQ138" s="1"/>
      <c r="NR138" s="2"/>
      <c r="NS138" s="2"/>
      <c r="NT138" s="3"/>
      <c r="NU138" s="1"/>
      <c r="NV138" s="2"/>
      <c r="NW138" s="2"/>
      <c r="NX138" s="3"/>
      <c r="NY138" s="172"/>
      <c r="NZ138" s="173"/>
      <c r="OA138" s="42"/>
      <c r="OG138" s="1"/>
      <c r="OH138" s="2"/>
      <c r="OI138" s="2"/>
      <c r="OJ138" s="3"/>
      <c r="OK138" s="1"/>
      <c r="OL138" s="2"/>
      <c r="OM138" s="2"/>
      <c r="ON138" s="3"/>
      <c r="OO138" s="172"/>
      <c r="OP138" s="173"/>
      <c r="OQ138" s="42"/>
      <c r="OW138" s="1"/>
      <c r="OX138" s="2"/>
      <c r="OY138" s="2"/>
      <c r="OZ138" s="3"/>
      <c r="PA138" s="1"/>
      <c r="PB138" s="2"/>
      <c r="PC138" s="2"/>
      <c r="PD138" s="3"/>
      <c r="PE138" s="172"/>
      <c r="PF138" s="173"/>
      <c r="PG138" s="42"/>
      <c r="PM138" s="1"/>
      <c r="PN138" s="2"/>
      <c r="PO138" s="2"/>
      <c r="PP138" s="3"/>
      <c r="PQ138" s="1"/>
      <c r="PR138" s="2"/>
      <c r="PS138" s="2"/>
      <c r="PT138" s="3"/>
      <c r="PU138" s="172"/>
      <c r="PV138" s="173"/>
      <c r="PW138" s="42"/>
      <c r="QC138" s="1"/>
      <c r="QD138" s="2"/>
      <c r="QE138" s="2"/>
      <c r="QF138" s="3"/>
      <c r="QG138" s="1"/>
      <c r="QH138" s="2"/>
      <c r="QI138" s="2"/>
      <c r="QJ138" s="3"/>
      <c r="QK138" s="172"/>
      <c r="QL138" s="173"/>
      <c r="QM138" s="42"/>
      <c r="QS138" s="1"/>
      <c r="QT138" s="2"/>
      <c r="QU138" s="2"/>
      <c r="QV138" s="3"/>
      <c r="QW138" s="1"/>
      <c r="QX138" s="2"/>
      <c r="QY138" s="2"/>
      <c r="QZ138" s="3"/>
      <c r="RA138" s="172"/>
      <c r="RB138" s="173"/>
      <c r="RC138" s="42"/>
      <c r="RI138" s="1"/>
      <c r="RJ138" s="2"/>
      <c r="RK138" s="2"/>
      <c r="RL138" s="3"/>
      <c r="RM138" s="1"/>
      <c r="RN138" s="2"/>
      <c r="RO138" s="2"/>
      <c r="RP138" s="3"/>
      <c r="RQ138" s="172"/>
      <c r="RR138" s="173"/>
      <c r="RS138" s="42"/>
      <c r="RY138" s="1"/>
      <c r="RZ138" s="2"/>
      <c r="SA138" s="2"/>
      <c r="SB138" s="3"/>
      <c r="SC138" s="1"/>
      <c r="SD138" s="2"/>
      <c r="SE138" s="2"/>
      <c r="SF138" s="3"/>
      <c r="SG138" s="172"/>
      <c r="SH138" s="173"/>
      <c r="SI138" s="42"/>
      <c r="SO138" s="1"/>
      <c r="SP138" s="2"/>
      <c r="SQ138" s="2"/>
      <c r="SR138" s="3"/>
      <c r="SS138" s="1"/>
      <c r="ST138" s="2"/>
      <c r="SU138" s="2"/>
      <c r="SV138" s="3"/>
      <c r="SW138" s="172"/>
      <c r="SX138" s="173"/>
      <c r="SY138" s="42"/>
      <c r="TE138" s="1"/>
      <c r="TF138" s="2"/>
      <c r="TG138" s="2"/>
      <c r="TH138" s="3"/>
      <c r="TI138" s="1"/>
      <c r="TJ138" s="2"/>
      <c r="TK138" s="2"/>
      <c r="TL138" s="3"/>
      <c r="TM138" s="172"/>
      <c r="TN138" s="173"/>
      <c r="TO138" s="42"/>
      <c r="TU138" s="1"/>
      <c r="TV138" s="2"/>
      <c r="TW138" s="2"/>
      <c r="TX138" s="3"/>
      <c r="TY138" s="1"/>
      <c r="TZ138" s="2"/>
      <c r="UA138" s="2"/>
      <c r="UB138" s="3"/>
      <c r="UC138" s="172"/>
      <c r="UD138" s="173"/>
      <c r="UE138" s="42"/>
      <c r="UK138" s="1"/>
      <c r="UL138" s="2"/>
      <c r="UM138" s="2"/>
      <c r="UN138" s="3"/>
      <c r="UO138" s="1"/>
      <c r="UP138" s="2"/>
      <c r="UQ138" s="2"/>
      <c r="UR138" s="3"/>
      <c r="US138" s="172"/>
      <c r="UT138" s="173"/>
      <c r="UU138" s="42"/>
      <c r="VA138" s="1"/>
      <c r="VB138" s="2"/>
      <c r="VC138" s="2"/>
      <c r="VD138" s="3"/>
      <c r="VE138" s="1"/>
      <c r="VF138" s="2"/>
      <c r="VG138" s="2"/>
      <c r="VH138" s="3"/>
      <c r="VI138" s="172"/>
      <c r="VJ138" s="173"/>
      <c r="VK138" s="42"/>
      <c r="VQ138" s="1"/>
      <c r="VR138" s="2"/>
      <c r="VS138" s="2"/>
      <c r="VT138" s="3"/>
      <c r="VU138" s="1"/>
      <c r="VV138" s="2"/>
      <c r="VW138" s="2"/>
      <c r="VX138" s="3"/>
      <c r="VY138" s="172"/>
      <c r="VZ138" s="173"/>
      <c r="WA138" s="42"/>
      <c r="WG138" s="1"/>
      <c r="WH138" s="2"/>
      <c r="WI138" s="2"/>
      <c r="WJ138" s="3"/>
      <c r="WK138" s="1"/>
      <c r="WL138" s="2"/>
      <c r="WM138" s="2"/>
      <c r="WN138" s="3"/>
      <c r="WO138" s="172"/>
      <c r="WP138" s="173"/>
      <c r="WQ138" s="42"/>
      <c r="WW138" s="1"/>
      <c r="WX138" s="2"/>
      <c r="WY138" s="2"/>
      <c r="WZ138" s="3"/>
      <c r="XA138" s="1"/>
      <c r="XB138" s="2"/>
      <c r="XC138" s="2"/>
      <c r="XD138" s="3"/>
      <c r="XE138" s="172"/>
      <c r="XF138" s="173"/>
      <c r="XG138" s="42"/>
      <c r="XM138" s="1"/>
      <c r="XN138" s="2"/>
      <c r="XO138" s="2"/>
      <c r="XP138" s="3"/>
      <c r="XQ138" s="1"/>
      <c r="XR138" s="2"/>
      <c r="XS138" s="2"/>
      <c r="XT138" s="3"/>
      <c r="XU138" s="172"/>
      <c r="XV138" s="173"/>
      <c r="XW138" s="42"/>
      <c r="YC138" s="1"/>
      <c r="YD138" s="2"/>
      <c r="YE138" s="2"/>
      <c r="YF138" s="3"/>
      <c r="YG138" s="1"/>
      <c r="YH138" s="2"/>
      <c r="YI138" s="2"/>
      <c r="YJ138" s="3"/>
      <c r="YK138" s="172"/>
      <c r="YL138" s="173"/>
      <c r="YM138" s="42"/>
      <c r="YS138" s="1"/>
      <c r="YT138" s="2"/>
      <c r="YU138" s="2"/>
      <c r="YV138" s="3"/>
      <c r="YW138" s="1"/>
      <c r="YX138" s="2"/>
      <c r="YY138" s="2"/>
      <c r="YZ138" s="3"/>
      <c r="ZA138" s="172"/>
      <c r="ZB138" s="173"/>
      <c r="ZC138" s="42"/>
      <c r="ZI138" s="1"/>
      <c r="ZJ138" s="2"/>
      <c r="ZK138" s="2"/>
      <c r="ZL138" s="3"/>
      <c r="ZM138" s="1"/>
      <c r="ZN138" s="2"/>
      <c r="ZO138" s="2"/>
      <c r="ZP138" s="3"/>
      <c r="ZQ138" s="172"/>
      <c r="ZR138" s="173"/>
      <c r="ZS138" s="42"/>
      <c r="ZY138" s="1"/>
      <c r="ZZ138" s="2"/>
      <c r="AAA138" s="2"/>
      <c r="AAB138" s="3"/>
      <c r="AAC138" s="1"/>
      <c r="AAD138" s="2"/>
      <c r="AAE138" s="2"/>
      <c r="AAF138" s="3"/>
      <c r="AAG138" s="172"/>
      <c r="AAH138" s="173"/>
      <c r="AAI138" s="42"/>
      <c r="AAO138" s="1"/>
      <c r="AAP138" s="2"/>
      <c r="AAQ138" s="2"/>
      <c r="AAR138" s="3"/>
      <c r="AAS138" s="1"/>
      <c r="AAT138" s="2"/>
      <c r="AAU138" s="2"/>
      <c r="AAV138" s="3"/>
      <c r="AAW138" s="172"/>
      <c r="AAX138" s="173"/>
      <c r="AAY138" s="42"/>
      <c r="ABE138" s="1"/>
      <c r="ABF138" s="2"/>
      <c r="ABG138" s="2"/>
      <c r="ABH138" s="3"/>
      <c r="ABI138" s="1"/>
      <c r="ABJ138" s="2"/>
      <c r="ABK138" s="2"/>
      <c r="ABL138" s="3"/>
      <c r="ABM138" s="172"/>
      <c r="ABN138" s="173"/>
      <c r="ABO138" s="42"/>
      <c r="ABU138" s="1"/>
      <c r="ABV138" s="2"/>
      <c r="ABW138" s="2"/>
      <c r="ABX138" s="3"/>
      <c r="ABY138" s="1"/>
      <c r="ABZ138" s="2"/>
      <c r="ACA138" s="2"/>
      <c r="ACB138" s="3"/>
      <c r="ACC138" s="172"/>
      <c r="ACD138" s="173"/>
      <c r="ACE138" s="42"/>
      <c r="ACK138" s="1"/>
      <c r="ACL138" s="2"/>
      <c r="ACM138" s="2"/>
      <c r="ACN138" s="3"/>
      <c r="ACO138" s="1"/>
      <c r="ACP138" s="2"/>
      <c r="ACQ138" s="2"/>
      <c r="ACR138" s="3"/>
      <c r="ACS138" s="172"/>
      <c r="ACT138" s="173"/>
      <c r="ACU138" s="42"/>
      <c r="ADA138" s="1"/>
      <c r="ADB138" s="2"/>
      <c r="ADC138" s="2"/>
      <c r="ADD138" s="3"/>
      <c r="ADE138" s="1"/>
      <c r="ADF138" s="2"/>
      <c r="ADG138" s="2"/>
      <c r="ADH138" s="3"/>
      <c r="ADI138" s="172"/>
      <c r="ADJ138" s="173"/>
      <c r="ADK138" s="42"/>
      <c r="ADQ138" s="1"/>
      <c r="ADR138" s="2"/>
      <c r="ADS138" s="2"/>
      <c r="ADT138" s="3"/>
      <c r="ADU138" s="1"/>
      <c r="ADV138" s="2"/>
      <c r="ADW138" s="2"/>
      <c r="ADX138" s="3"/>
      <c r="ADY138" s="172"/>
      <c r="ADZ138" s="173"/>
      <c r="AEA138" s="42"/>
      <c r="AEG138" s="1"/>
      <c r="AEH138" s="2"/>
      <c r="AEI138" s="2"/>
      <c r="AEJ138" s="3"/>
      <c r="AEK138" s="1"/>
      <c r="AEL138" s="2"/>
      <c r="AEM138" s="2"/>
      <c r="AEN138" s="3"/>
      <c r="AEO138" s="172"/>
      <c r="AEP138" s="173"/>
      <c r="AEQ138" s="42"/>
      <c r="AEW138" s="1"/>
      <c r="AEX138" s="2"/>
      <c r="AEY138" s="2"/>
      <c r="AEZ138" s="3"/>
      <c r="AFA138" s="1"/>
      <c r="AFB138" s="2"/>
      <c r="AFC138" s="2"/>
      <c r="AFD138" s="3"/>
      <c r="AFE138" s="172"/>
      <c r="AFF138" s="173"/>
      <c r="AFG138" s="42"/>
      <c r="AFM138" s="1"/>
      <c r="AFN138" s="2"/>
      <c r="AFO138" s="2"/>
      <c r="AFP138" s="3"/>
      <c r="AFQ138" s="1"/>
      <c r="AFR138" s="2"/>
      <c r="AFS138" s="2"/>
      <c r="AFT138" s="3"/>
      <c r="AFU138" s="172"/>
      <c r="AFV138" s="173"/>
      <c r="AFW138" s="42"/>
      <c r="AGC138" s="1"/>
      <c r="AGD138" s="2"/>
      <c r="AGE138" s="2"/>
      <c r="AGF138" s="3"/>
      <c r="AGG138" s="1"/>
      <c r="AGH138" s="2"/>
      <c r="AGI138" s="2"/>
      <c r="AGJ138" s="3"/>
      <c r="AGK138" s="172"/>
      <c r="AGL138" s="173"/>
      <c r="AGM138" s="42"/>
      <c r="AGS138" s="1"/>
      <c r="AGT138" s="2"/>
      <c r="AGU138" s="2"/>
      <c r="AGV138" s="3"/>
      <c r="AGW138" s="1"/>
      <c r="AGX138" s="2"/>
      <c r="AGY138" s="2"/>
      <c r="AGZ138" s="3"/>
      <c r="AHA138" s="172"/>
      <c r="AHB138" s="173"/>
      <c r="AHC138" s="42"/>
      <c r="AHI138" s="1"/>
      <c r="AHJ138" s="2"/>
      <c r="AHK138" s="2"/>
      <c r="AHL138" s="3"/>
      <c r="AHM138" s="1"/>
      <c r="AHN138" s="2"/>
      <c r="AHO138" s="2"/>
      <c r="AHP138" s="3"/>
      <c r="AHQ138" s="172"/>
      <c r="AHR138" s="173"/>
      <c r="AHS138" s="42"/>
      <c r="AHY138" s="1"/>
      <c r="AHZ138" s="2"/>
      <c r="AIA138" s="2"/>
      <c r="AIB138" s="3"/>
      <c r="AIC138" s="1"/>
      <c r="AID138" s="2"/>
      <c r="AIE138" s="2"/>
      <c r="AIF138" s="3"/>
      <c r="AIG138" s="172"/>
      <c r="AIH138" s="173"/>
      <c r="AII138" s="42"/>
      <c r="AIO138" s="1"/>
      <c r="AIP138" s="2"/>
      <c r="AIQ138" s="2"/>
      <c r="AIR138" s="3"/>
      <c r="AIS138" s="1"/>
      <c r="AIT138" s="2"/>
      <c r="AIU138" s="2"/>
      <c r="AIV138" s="3"/>
      <c r="AIW138" s="172"/>
      <c r="AIX138" s="173"/>
      <c r="AIY138" s="42"/>
      <c r="AJE138" s="1"/>
      <c r="AJF138" s="2"/>
      <c r="AJG138" s="2"/>
      <c r="AJH138" s="3"/>
      <c r="AJI138" s="1"/>
      <c r="AJJ138" s="2"/>
      <c r="AJK138" s="2"/>
      <c r="AJL138" s="3"/>
      <c r="AJM138" s="172"/>
      <c r="AJN138" s="173"/>
      <c r="AJO138" s="42"/>
      <c r="AJU138" s="1"/>
      <c r="AJV138" s="2"/>
      <c r="AJW138" s="2"/>
      <c r="AJX138" s="3"/>
      <c r="AJY138" s="1"/>
      <c r="AJZ138" s="2"/>
      <c r="AKA138" s="2"/>
      <c r="AKB138" s="3"/>
      <c r="AKC138" s="172"/>
      <c r="AKD138" s="173"/>
      <c r="AKE138" s="42"/>
      <c r="AKK138" s="1"/>
      <c r="AKL138" s="2"/>
      <c r="AKM138" s="2"/>
      <c r="AKN138" s="3"/>
      <c r="AKO138" s="1"/>
      <c r="AKP138" s="2"/>
      <c r="AKQ138" s="2"/>
      <c r="AKR138" s="3"/>
      <c r="AKS138" s="172"/>
      <c r="AKT138" s="173"/>
      <c r="AKU138" s="42"/>
      <c r="ALA138" s="1"/>
      <c r="ALB138" s="2"/>
      <c r="ALC138" s="2"/>
      <c r="ALD138" s="3"/>
      <c r="ALE138" s="1"/>
      <c r="ALF138" s="2"/>
      <c r="ALG138" s="2"/>
      <c r="ALH138" s="3"/>
      <c r="ALI138" s="172"/>
      <c r="ALJ138" s="173"/>
      <c r="ALK138" s="42"/>
      <c r="ALQ138" s="1"/>
      <c r="ALR138" s="2"/>
      <c r="ALS138" s="2"/>
      <c r="ALT138" s="3"/>
      <c r="ALU138" s="1"/>
      <c r="ALV138" s="2"/>
      <c r="ALW138" s="2"/>
      <c r="ALX138" s="3"/>
      <c r="ALY138" s="172"/>
      <c r="ALZ138" s="173"/>
      <c r="AMA138" s="42"/>
      <c r="AMG138" s="1"/>
      <c r="AMH138" s="2"/>
      <c r="AMI138" s="2"/>
      <c r="AMJ138" s="3"/>
      <c r="AMK138" s="1"/>
      <c r="AML138" s="2"/>
      <c r="AMM138" s="2"/>
      <c r="AMN138" s="3"/>
      <c r="AMO138" s="172"/>
      <c r="AMP138" s="173"/>
      <c r="AMQ138" s="42"/>
      <c r="AMW138" s="1"/>
      <c r="AMX138" s="2"/>
      <c r="AMY138" s="2"/>
      <c r="AMZ138" s="3"/>
      <c r="ANA138" s="1"/>
      <c r="ANB138" s="2"/>
      <c r="ANC138" s="2"/>
      <c r="AND138" s="3"/>
      <c r="ANE138" s="172"/>
      <c r="ANF138" s="173"/>
      <c r="ANG138" s="42"/>
      <c r="ANM138" s="1"/>
      <c r="ANN138" s="2"/>
      <c r="ANO138" s="2"/>
      <c r="ANP138" s="3"/>
      <c r="ANQ138" s="1"/>
      <c r="ANR138" s="2"/>
      <c r="ANS138" s="2"/>
      <c r="ANT138" s="3"/>
      <c r="ANU138" s="172"/>
      <c r="ANV138" s="173"/>
      <c r="ANW138" s="42"/>
      <c r="AOC138" s="1"/>
      <c r="AOD138" s="2"/>
      <c r="AOE138" s="2"/>
      <c r="AOF138" s="3"/>
      <c r="AOG138" s="1"/>
      <c r="AOH138" s="2"/>
      <c r="AOI138" s="2"/>
      <c r="AOJ138" s="3"/>
      <c r="AOK138" s="172"/>
      <c r="AOL138" s="173"/>
      <c r="AOM138" s="42"/>
      <c r="AOS138" s="1"/>
      <c r="AOT138" s="2"/>
      <c r="AOU138" s="2"/>
      <c r="AOV138" s="3"/>
      <c r="AOW138" s="1"/>
      <c r="AOX138" s="2"/>
      <c r="AOY138" s="2"/>
      <c r="AOZ138" s="3"/>
      <c r="APA138" s="172"/>
      <c r="APB138" s="173"/>
      <c r="APC138" s="42"/>
      <c r="API138" s="1"/>
      <c r="APJ138" s="2"/>
      <c r="APK138" s="2"/>
      <c r="APL138" s="3"/>
      <c r="APM138" s="1"/>
      <c r="APN138" s="2"/>
      <c r="APO138" s="2"/>
      <c r="APP138" s="3"/>
      <c r="APQ138" s="172"/>
      <c r="APR138" s="173"/>
      <c r="APS138" s="42"/>
      <c r="APY138" s="1"/>
      <c r="APZ138" s="2"/>
      <c r="AQA138" s="2"/>
      <c r="AQB138" s="3"/>
      <c r="AQC138" s="1"/>
      <c r="AQD138" s="2"/>
      <c r="AQE138" s="2"/>
      <c r="AQF138" s="3"/>
      <c r="AQG138" s="172"/>
      <c r="AQH138" s="173"/>
      <c r="AQI138" s="42"/>
      <c r="AQO138" s="1"/>
      <c r="AQP138" s="2"/>
      <c r="AQQ138" s="2"/>
      <c r="AQR138" s="3"/>
      <c r="AQS138" s="1"/>
      <c r="AQT138" s="2"/>
      <c r="AQU138" s="2"/>
      <c r="AQV138" s="3"/>
      <c r="AQW138" s="172"/>
      <c r="AQX138" s="173"/>
      <c r="AQY138" s="42"/>
      <c r="ARE138" s="1"/>
      <c r="ARF138" s="2"/>
      <c r="ARG138" s="2"/>
      <c r="ARH138" s="3"/>
      <c r="ARI138" s="1"/>
      <c r="ARJ138" s="2"/>
      <c r="ARK138" s="2"/>
      <c r="ARL138" s="3"/>
      <c r="ARM138" s="172"/>
      <c r="ARN138" s="173"/>
      <c r="ARO138" s="42"/>
      <c r="ARU138" s="1"/>
      <c r="ARV138" s="2"/>
      <c r="ARW138" s="2"/>
      <c r="ARX138" s="3"/>
      <c r="ARY138" s="1"/>
      <c r="ARZ138" s="2"/>
      <c r="ASA138" s="2"/>
      <c r="ASB138" s="3"/>
      <c r="ASC138" s="172"/>
      <c r="ASD138" s="173"/>
      <c r="ASE138" s="42"/>
      <c r="ASK138" s="1"/>
      <c r="ASL138" s="2"/>
      <c r="ASM138" s="2"/>
      <c r="ASN138" s="3"/>
      <c r="ASO138" s="1"/>
      <c r="ASP138" s="2"/>
      <c r="ASQ138" s="2"/>
      <c r="ASR138" s="3"/>
      <c r="ASS138" s="172"/>
      <c r="AST138" s="173"/>
      <c r="ASU138" s="42"/>
      <c r="ATA138" s="1"/>
      <c r="ATB138" s="2"/>
      <c r="ATC138" s="2"/>
      <c r="ATD138" s="3"/>
      <c r="ATE138" s="1"/>
      <c r="ATF138" s="2"/>
      <c r="ATG138" s="2"/>
      <c r="ATH138" s="3"/>
      <c r="ATI138" s="172"/>
      <c r="ATJ138" s="173"/>
      <c r="ATK138" s="42"/>
      <c r="ATQ138" s="1"/>
      <c r="ATR138" s="2"/>
      <c r="ATS138" s="2"/>
      <c r="ATT138" s="3"/>
      <c r="ATU138" s="1"/>
      <c r="ATV138" s="2"/>
      <c r="ATW138" s="2"/>
      <c r="ATX138" s="3"/>
      <c r="ATY138" s="172"/>
      <c r="ATZ138" s="173"/>
      <c r="AUA138" s="42"/>
      <c r="AUG138" s="1"/>
      <c r="AUH138" s="2"/>
      <c r="AUI138" s="2"/>
      <c r="AUJ138" s="3"/>
      <c r="AUK138" s="1"/>
      <c r="AUL138" s="2"/>
      <c r="AUM138" s="2"/>
      <c r="AUN138" s="3"/>
      <c r="AUO138" s="172"/>
      <c r="AUP138" s="173"/>
      <c r="AUQ138" s="42"/>
      <c r="AUW138" s="1"/>
      <c r="AUX138" s="2"/>
      <c r="AUY138" s="2"/>
      <c r="AUZ138" s="3"/>
      <c r="AVA138" s="1"/>
      <c r="AVB138" s="2"/>
      <c r="AVC138" s="2"/>
      <c r="AVD138" s="3"/>
      <c r="AVE138" s="172"/>
      <c r="AVF138" s="173"/>
      <c r="AVG138" s="42"/>
      <c r="AVM138" s="1"/>
      <c r="AVN138" s="2"/>
      <c r="AVO138" s="2"/>
      <c r="AVP138" s="3"/>
      <c r="AVQ138" s="1"/>
      <c r="AVR138" s="2"/>
      <c r="AVS138" s="2"/>
      <c r="AVT138" s="3"/>
      <c r="AVU138" s="172"/>
      <c r="AVV138" s="173"/>
      <c r="AVW138" s="42"/>
      <c r="AWC138" s="1"/>
      <c r="AWD138" s="2"/>
      <c r="AWE138" s="2"/>
      <c r="AWF138" s="3"/>
      <c r="AWG138" s="1"/>
      <c r="AWH138" s="2"/>
      <c r="AWI138" s="2"/>
      <c r="AWJ138" s="3"/>
      <c r="AWK138" s="172"/>
      <c r="AWL138" s="173"/>
      <c r="AWM138" s="42"/>
      <c r="AWS138" s="1"/>
      <c r="AWT138" s="2"/>
      <c r="AWU138" s="2"/>
      <c r="AWV138" s="3"/>
      <c r="AWW138" s="1"/>
      <c r="AWX138" s="2"/>
      <c r="AWY138" s="2"/>
      <c r="AWZ138" s="3"/>
      <c r="AXA138" s="172"/>
      <c r="AXB138" s="173"/>
      <c r="AXC138" s="42"/>
      <c r="AXI138" s="1"/>
      <c r="AXJ138" s="2"/>
      <c r="AXK138" s="2"/>
      <c r="AXL138" s="3"/>
      <c r="AXM138" s="1"/>
      <c r="AXN138" s="2"/>
      <c r="AXO138" s="2"/>
      <c r="AXP138" s="3"/>
      <c r="AXQ138" s="172"/>
      <c r="AXR138" s="173"/>
      <c r="AXS138" s="42"/>
      <c r="AXY138" s="1"/>
      <c r="AXZ138" s="2"/>
      <c r="AYA138" s="2"/>
      <c r="AYB138" s="3"/>
      <c r="AYC138" s="1"/>
      <c r="AYD138" s="2"/>
      <c r="AYE138" s="2"/>
      <c r="AYF138" s="3"/>
      <c r="AYG138" s="172"/>
      <c r="AYH138" s="173"/>
      <c r="AYI138" s="42"/>
      <c r="AYO138" s="1"/>
      <c r="AYP138" s="2"/>
      <c r="AYQ138" s="2"/>
      <c r="AYR138" s="3"/>
      <c r="AYS138" s="1"/>
      <c r="AYT138" s="2"/>
      <c r="AYU138" s="2"/>
      <c r="AYV138" s="3"/>
      <c r="AYW138" s="172"/>
      <c r="AYX138" s="173"/>
      <c r="AYY138" s="42"/>
      <c r="AZE138" s="1"/>
      <c r="AZF138" s="2"/>
      <c r="AZG138" s="2"/>
      <c r="AZH138" s="3"/>
      <c r="AZI138" s="1"/>
      <c r="AZJ138" s="2"/>
      <c r="AZK138" s="2"/>
      <c r="AZL138" s="3"/>
      <c r="AZM138" s="172"/>
      <c r="AZN138" s="173"/>
      <c r="AZO138" s="42"/>
      <c r="AZU138" s="1"/>
      <c r="AZV138" s="2"/>
      <c r="AZW138" s="2"/>
      <c r="AZX138" s="3"/>
      <c r="AZY138" s="1"/>
      <c r="AZZ138" s="2"/>
      <c r="BAA138" s="2"/>
      <c r="BAB138" s="3"/>
      <c r="BAC138" s="172"/>
      <c r="BAD138" s="173"/>
      <c r="BAE138" s="42"/>
      <c r="BAK138" s="1"/>
      <c r="BAL138" s="2"/>
      <c r="BAM138" s="2"/>
      <c r="BAN138" s="3"/>
      <c r="BAO138" s="1"/>
      <c r="BAP138" s="2"/>
      <c r="BAQ138" s="2"/>
      <c r="BAR138" s="3"/>
      <c r="BAS138" s="172"/>
      <c r="BAT138" s="173"/>
      <c r="BAU138" s="42"/>
      <c r="BBA138" s="1"/>
      <c r="BBB138" s="2"/>
      <c r="BBC138" s="2"/>
      <c r="BBD138" s="3"/>
      <c r="BBE138" s="1"/>
      <c r="BBF138" s="2"/>
      <c r="BBG138" s="2"/>
      <c r="BBH138" s="3"/>
      <c r="BBI138" s="172"/>
      <c r="BBJ138" s="173"/>
      <c r="BBK138" s="42"/>
      <c r="BBQ138" s="1"/>
      <c r="BBR138" s="2"/>
      <c r="BBS138" s="2"/>
      <c r="BBT138" s="3"/>
      <c r="BBU138" s="1"/>
      <c r="BBV138" s="2"/>
      <c r="BBW138" s="2"/>
      <c r="BBX138" s="3"/>
      <c r="BBY138" s="172"/>
      <c r="BBZ138" s="173"/>
      <c r="BCA138" s="42"/>
      <c r="BCG138" s="1"/>
      <c r="BCH138" s="2"/>
      <c r="BCI138" s="2"/>
      <c r="BCJ138" s="3"/>
      <c r="BCK138" s="1"/>
      <c r="BCL138" s="2"/>
      <c r="BCM138" s="2"/>
      <c r="BCN138" s="3"/>
      <c r="BCO138" s="172"/>
      <c r="BCP138" s="173"/>
      <c r="BCQ138" s="42"/>
      <c r="BCW138" s="1"/>
      <c r="BCX138" s="2"/>
      <c r="BCY138" s="2"/>
      <c r="BCZ138" s="3"/>
      <c r="BDA138" s="1"/>
      <c r="BDB138" s="2"/>
      <c r="BDC138" s="2"/>
      <c r="BDD138" s="3"/>
      <c r="BDE138" s="172"/>
      <c r="BDF138" s="173"/>
      <c r="BDG138" s="42"/>
      <c r="BDM138" s="1"/>
      <c r="BDN138" s="2"/>
      <c r="BDO138" s="2"/>
      <c r="BDP138" s="3"/>
      <c r="BDQ138" s="1"/>
      <c r="BDR138" s="2"/>
      <c r="BDS138" s="2"/>
      <c r="BDT138" s="3"/>
      <c r="BDU138" s="172"/>
      <c r="BDV138" s="173"/>
      <c r="BDW138" s="42"/>
      <c r="BEC138" s="1"/>
      <c r="BED138" s="2"/>
      <c r="BEE138" s="2"/>
      <c r="BEF138" s="3"/>
      <c r="BEG138" s="1"/>
      <c r="BEH138" s="2"/>
      <c r="BEI138" s="2"/>
      <c r="BEJ138" s="3"/>
      <c r="BEK138" s="172"/>
      <c r="BEL138" s="173"/>
      <c r="BEM138" s="42"/>
      <c r="BES138" s="1"/>
      <c r="BET138" s="2"/>
      <c r="BEU138" s="2"/>
      <c r="BEV138" s="3"/>
      <c r="BEW138" s="1"/>
      <c r="BEX138" s="2"/>
      <c r="BEY138" s="2"/>
      <c r="BEZ138" s="3"/>
      <c r="BFA138" s="172"/>
      <c r="BFB138" s="173"/>
      <c r="BFC138" s="42"/>
      <c r="BFI138" s="1"/>
      <c r="BFJ138" s="2"/>
      <c r="BFK138" s="2"/>
      <c r="BFL138" s="3"/>
      <c r="BFM138" s="1"/>
      <c r="BFN138" s="2"/>
      <c r="BFO138" s="2"/>
      <c r="BFP138" s="3"/>
      <c r="BFQ138" s="172"/>
      <c r="BFR138" s="173"/>
      <c r="BFS138" s="42"/>
      <c r="BFY138" s="1"/>
      <c r="BFZ138" s="2"/>
      <c r="BGA138" s="2"/>
      <c r="BGB138" s="3"/>
      <c r="BGC138" s="1"/>
      <c r="BGD138" s="2"/>
      <c r="BGE138" s="2"/>
      <c r="BGF138" s="3"/>
      <c r="BGG138" s="172"/>
      <c r="BGH138" s="173"/>
      <c r="BGI138" s="42"/>
      <c r="BGO138" s="1"/>
      <c r="BGP138" s="2"/>
      <c r="BGQ138" s="2"/>
      <c r="BGR138" s="3"/>
      <c r="BGS138" s="1"/>
      <c r="BGT138" s="2"/>
      <c r="BGU138" s="2"/>
      <c r="BGV138" s="3"/>
      <c r="BGW138" s="172"/>
      <c r="BGX138" s="173"/>
      <c r="BGY138" s="42"/>
      <c r="BHE138" s="1"/>
      <c r="BHF138" s="2"/>
      <c r="BHG138" s="2"/>
      <c r="BHH138" s="3"/>
      <c r="BHI138" s="1"/>
      <c r="BHJ138" s="2"/>
      <c r="BHK138" s="2"/>
      <c r="BHL138" s="3"/>
      <c r="BHM138" s="172"/>
      <c r="BHN138" s="173"/>
      <c r="BHO138" s="42"/>
      <c r="BHU138" s="1"/>
      <c r="BHV138" s="2"/>
      <c r="BHW138" s="2"/>
      <c r="BHX138" s="3"/>
      <c r="BHY138" s="1"/>
      <c r="BHZ138" s="2"/>
      <c r="BIA138" s="2"/>
      <c r="BIB138" s="3"/>
      <c r="BIC138" s="172"/>
      <c r="BID138" s="173"/>
      <c r="BIE138" s="42"/>
      <c r="BIK138" s="1"/>
      <c r="BIL138" s="2"/>
      <c r="BIM138" s="2"/>
      <c r="BIN138" s="3"/>
      <c r="BIO138" s="1"/>
      <c r="BIP138" s="2"/>
      <c r="BIQ138" s="2"/>
      <c r="BIR138" s="3"/>
      <c r="BIS138" s="172"/>
      <c r="BIT138" s="173"/>
      <c r="BIU138" s="42"/>
      <c r="BJA138" s="1"/>
      <c r="BJB138" s="2"/>
      <c r="BJC138" s="2"/>
      <c r="BJD138" s="3"/>
      <c r="BJE138" s="1"/>
      <c r="BJF138" s="2"/>
      <c r="BJG138" s="2"/>
      <c r="BJH138" s="3"/>
      <c r="BJI138" s="172"/>
      <c r="BJJ138" s="173"/>
      <c r="BJK138" s="42"/>
      <c r="BJQ138" s="1"/>
      <c r="BJR138" s="2"/>
      <c r="BJS138" s="2"/>
      <c r="BJT138" s="3"/>
      <c r="BJU138" s="1"/>
      <c r="BJV138" s="2"/>
      <c r="BJW138" s="2"/>
      <c r="BJX138" s="3"/>
      <c r="BJY138" s="172"/>
      <c r="BJZ138" s="173"/>
      <c r="BKA138" s="42"/>
      <c r="BKG138" s="1"/>
      <c r="BKH138" s="2"/>
      <c r="BKI138" s="2"/>
      <c r="BKJ138" s="3"/>
      <c r="BKK138" s="1"/>
      <c r="BKL138" s="2"/>
      <c r="BKM138" s="2"/>
      <c r="BKN138" s="3"/>
      <c r="BKO138" s="172"/>
      <c r="BKP138" s="173"/>
      <c r="BKQ138" s="42"/>
      <c r="BKW138" s="1"/>
      <c r="BKX138" s="2"/>
      <c r="BKY138" s="2"/>
      <c r="BKZ138" s="3"/>
      <c r="BLA138" s="1"/>
      <c r="BLB138" s="2"/>
      <c r="BLC138" s="2"/>
      <c r="BLD138" s="3"/>
      <c r="BLE138" s="172"/>
      <c r="BLF138" s="173"/>
      <c r="BLG138" s="42"/>
      <c r="BLM138" s="1"/>
      <c r="BLN138" s="2"/>
      <c r="BLO138" s="2"/>
      <c r="BLP138" s="3"/>
      <c r="BLQ138" s="1"/>
      <c r="BLR138" s="2"/>
      <c r="BLS138" s="2"/>
      <c r="BLT138" s="3"/>
      <c r="BLU138" s="172"/>
      <c r="BLV138" s="173"/>
      <c r="BLW138" s="42"/>
      <c r="BMC138" s="1"/>
      <c r="BMD138" s="2"/>
      <c r="BME138" s="2"/>
      <c r="BMF138" s="3"/>
      <c r="BMG138" s="1"/>
      <c r="BMH138" s="2"/>
      <c r="BMI138" s="2"/>
      <c r="BMJ138" s="3"/>
      <c r="BMK138" s="172"/>
      <c r="BML138" s="173"/>
      <c r="BMM138" s="42"/>
      <c r="BMS138" s="1"/>
      <c r="BMT138" s="2"/>
      <c r="BMU138" s="2"/>
      <c r="BMV138" s="3"/>
      <c r="BMW138" s="1"/>
      <c r="BMX138" s="2"/>
      <c r="BMY138" s="2"/>
      <c r="BMZ138" s="3"/>
      <c r="BNA138" s="172"/>
      <c r="BNB138" s="173"/>
      <c r="BNC138" s="42"/>
      <c r="BNI138" s="1"/>
      <c r="BNJ138" s="2"/>
      <c r="BNK138" s="2"/>
      <c r="BNL138" s="3"/>
      <c r="BNM138" s="1"/>
      <c r="BNN138" s="2"/>
      <c r="BNO138" s="2"/>
      <c r="BNP138" s="3"/>
      <c r="BNQ138" s="172"/>
      <c r="BNR138" s="173"/>
      <c r="BNS138" s="42"/>
      <c r="BNY138" s="1"/>
      <c r="BNZ138" s="2"/>
      <c r="BOA138" s="2"/>
      <c r="BOB138" s="3"/>
      <c r="BOC138" s="1"/>
      <c r="BOD138" s="2"/>
      <c r="BOE138" s="2"/>
      <c r="BOF138" s="3"/>
      <c r="BOG138" s="172"/>
      <c r="BOH138" s="173"/>
      <c r="BOI138" s="42"/>
      <c r="BOO138" s="1"/>
      <c r="BOP138" s="2"/>
      <c r="BOQ138" s="2"/>
      <c r="BOR138" s="3"/>
      <c r="BOS138" s="1"/>
      <c r="BOT138" s="2"/>
      <c r="BOU138" s="2"/>
      <c r="BOV138" s="3"/>
      <c r="BOW138" s="172"/>
      <c r="BOX138" s="173"/>
      <c r="BOY138" s="42"/>
      <c r="BPE138" s="1"/>
      <c r="BPF138" s="2"/>
      <c r="BPG138" s="2"/>
      <c r="BPH138" s="3"/>
      <c r="BPI138" s="1"/>
      <c r="BPJ138" s="2"/>
      <c r="BPK138" s="2"/>
      <c r="BPL138" s="3"/>
      <c r="BPM138" s="172"/>
      <c r="BPN138" s="173"/>
      <c r="BPO138" s="42"/>
      <c r="BPU138" s="1"/>
      <c r="BPV138" s="2"/>
      <c r="BPW138" s="2"/>
      <c r="BPX138" s="3"/>
      <c r="BPY138" s="1"/>
      <c r="BPZ138" s="2"/>
      <c r="BQA138" s="2"/>
      <c r="BQB138" s="3"/>
      <c r="BQC138" s="172"/>
      <c r="BQD138" s="173"/>
      <c r="BQE138" s="42"/>
      <c r="BQK138" s="1"/>
      <c r="BQL138" s="2"/>
      <c r="BQM138" s="2"/>
      <c r="BQN138" s="3"/>
      <c r="BQO138" s="1"/>
      <c r="BQP138" s="2"/>
      <c r="BQQ138" s="2"/>
      <c r="BQR138" s="3"/>
      <c r="BQS138" s="172"/>
      <c r="BQT138" s="173"/>
      <c r="BQU138" s="42"/>
      <c r="BRA138" s="1"/>
      <c r="BRB138" s="2"/>
      <c r="BRC138" s="2"/>
      <c r="BRD138" s="3"/>
      <c r="BRE138" s="1"/>
      <c r="BRF138" s="2"/>
      <c r="BRG138" s="2"/>
      <c r="BRH138" s="3"/>
      <c r="BRI138" s="172"/>
      <c r="BRJ138" s="173"/>
      <c r="BRK138" s="42"/>
      <c r="BRQ138" s="1"/>
      <c r="BRR138" s="2"/>
      <c r="BRS138" s="2"/>
      <c r="BRT138" s="3"/>
      <c r="BRU138" s="1"/>
      <c r="BRV138" s="2"/>
      <c r="BRW138" s="2"/>
      <c r="BRX138" s="3"/>
      <c r="BRY138" s="172"/>
      <c r="BRZ138" s="173"/>
      <c r="BSA138" s="42"/>
      <c r="BSG138" s="1"/>
      <c r="BSH138" s="2"/>
      <c r="BSI138" s="2"/>
      <c r="BSJ138" s="3"/>
      <c r="BSK138" s="1"/>
      <c r="BSL138" s="2"/>
      <c r="BSM138" s="2"/>
      <c r="BSN138" s="3"/>
      <c r="BSO138" s="172"/>
      <c r="BSP138" s="173"/>
      <c r="BSQ138" s="42"/>
      <c r="BSW138" s="1"/>
      <c r="BSX138" s="2"/>
      <c r="BSY138" s="2"/>
      <c r="BSZ138" s="3"/>
      <c r="BTA138" s="1"/>
      <c r="BTB138" s="2"/>
      <c r="BTC138" s="2"/>
      <c r="BTD138" s="3"/>
      <c r="BTE138" s="172"/>
      <c r="BTF138" s="173"/>
      <c r="BTG138" s="42"/>
      <c r="BTM138" s="1"/>
      <c r="BTN138" s="2"/>
      <c r="BTO138" s="2"/>
      <c r="BTP138" s="3"/>
      <c r="BTQ138" s="1"/>
      <c r="BTR138" s="2"/>
      <c r="BTS138" s="2"/>
      <c r="BTT138" s="3"/>
      <c r="BTU138" s="172"/>
      <c r="BTV138" s="173"/>
      <c r="BTW138" s="42"/>
      <c r="BUC138" s="1"/>
      <c r="BUD138" s="2"/>
      <c r="BUE138" s="2"/>
      <c r="BUF138" s="3"/>
      <c r="BUG138" s="1"/>
      <c r="BUH138" s="2"/>
      <c r="BUI138" s="2"/>
      <c r="BUJ138" s="3"/>
      <c r="BUK138" s="172"/>
      <c r="BUL138" s="173"/>
      <c r="BUM138" s="42"/>
      <c r="BUS138" s="1"/>
      <c r="BUT138" s="2"/>
      <c r="BUU138" s="2"/>
      <c r="BUV138" s="3"/>
      <c r="BUW138" s="1"/>
      <c r="BUX138" s="2"/>
      <c r="BUY138" s="2"/>
      <c r="BUZ138" s="3"/>
      <c r="BVA138" s="172"/>
      <c r="BVB138" s="173"/>
      <c r="BVC138" s="42"/>
      <c r="BVI138" s="1"/>
      <c r="BVJ138" s="2"/>
      <c r="BVK138" s="2"/>
      <c r="BVL138" s="3"/>
      <c r="BVM138" s="1"/>
      <c r="BVN138" s="2"/>
      <c r="BVO138" s="2"/>
      <c r="BVP138" s="3"/>
      <c r="BVQ138" s="172"/>
      <c r="BVR138" s="173"/>
      <c r="BVS138" s="42"/>
      <c r="BVY138" s="1"/>
      <c r="BVZ138" s="2"/>
      <c r="BWA138" s="2"/>
      <c r="BWB138" s="3"/>
      <c r="BWC138" s="1"/>
      <c r="BWD138" s="2"/>
      <c r="BWE138" s="2"/>
      <c r="BWF138" s="3"/>
      <c r="BWG138" s="172"/>
      <c r="BWH138" s="173"/>
      <c r="BWI138" s="42"/>
      <c r="BWO138" s="1"/>
      <c r="BWP138" s="2"/>
      <c r="BWQ138" s="2"/>
      <c r="BWR138" s="3"/>
      <c r="BWS138" s="1"/>
      <c r="BWT138" s="2"/>
      <c r="BWU138" s="2"/>
      <c r="BWV138" s="3"/>
      <c r="BWW138" s="172"/>
      <c r="BWX138" s="173"/>
      <c r="BWY138" s="42"/>
      <c r="BXE138" s="1"/>
      <c r="BXF138" s="2"/>
      <c r="BXG138" s="2"/>
      <c r="BXH138" s="3"/>
      <c r="BXI138" s="1"/>
      <c r="BXJ138" s="2"/>
      <c r="BXK138" s="2"/>
      <c r="BXL138" s="3"/>
      <c r="BXM138" s="172"/>
      <c r="BXN138" s="173"/>
      <c r="BXO138" s="42"/>
      <c r="BXU138" s="1"/>
      <c r="BXV138" s="2"/>
      <c r="BXW138" s="2"/>
      <c r="BXX138" s="3"/>
      <c r="BXY138" s="1"/>
      <c r="BXZ138" s="2"/>
      <c r="BYA138" s="2"/>
      <c r="BYB138" s="3"/>
      <c r="BYC138" s="172"/>
      <c r="BYD138" s="173"/>
      <c r="BYE138" s="42"/>
      <c r="BYK138" s="1"/>
      <c r="BYL138" s="2"/>
      <c r="BYM138" s="2"/>
      <c r="BYN138" s="3"/>
      <c r="BYO138" s="1"/>
      <c r="BYP138" s="2"/>
      <c r="BYQ138" s="2"/>
      <c r="BYR138" s="3"/>
      <c r="BYS138" s="172"/>
      <c r="BYT138" s="173"/>
      <c r="BYU138" s="42"/>
      <c r="BZA138" s="1"/>
      <c r="BZB138" s="2"/>
      <c r="BZC138" s="2"/>
      <c r="BZD138" s="3"/>
      <c r="BZE138" s="1"/>
      <c r="BZF138" s="2"/>
      <c r="BZG138" s="2"/>
      <c r="BZH138" s="3"/>
      <c r="BZI138" s="172"/>
      <c r="BZJ138" s="173"/>
      <c r="BZK138" s="42"/>
      <c r="BZQ138" s="1"/>
      <c r="BZR138" s="2"/>
      <c r="BZS138" s="2"/>
      <c r="BZT138" s="3"/>
      <c r="BZU138" s="1"/>
      <c r="BZV138" s="2"/>
      <c r="BZW138" s="2"/>
      <c r="BZX138" s="3"/>
      <c r="BZY138" s="172"/>
      <c r="BZZ138" s="173"/>
      <c r="CAA138" s="42"/>
      <c r="CAG138" s="1"/>
      <c r="CAH138" s="2"/>
      <c r="CAI138" s="2"/>
      <c r="CAJ138" s="3"/>
      <c r="CAK138" s="1"/>
      <c r="CAL138" s="2"/>
      <c r="CAM138" s="2"/>
      <c r="CAN138" s="3"/>
      <c r="CAO138" s="172"/>
      <c r="CAP138" s="173"/>
      <c r="CAQ138" s="42"/>
      <c r="CAW138" s="1"/>
      <c r="CAX138" s="2"/>
      <c r="CAY138" s="2"/>
      <c r="CAZ138" s="3"/>
      <c r="CBA138" s="1"/>
      <c r="CBB138" s="2"/>
      <c r="CBC138" s="2"/>
      <c r="CBD138" s="3"/>
      <c r="CBE138" s="172"/>
      <c r="CBF138" s="173"/>
      <c r="CBG138" s="42"/>
      <c r="CBM138" s="1"/>
      <c r="CBN138" s="2"/>
      <c r="CBO138" s="2"/>
      <c r="CBP138" s="3"/>
      <c r="CBQ138" s="1"/>
      <c r="CBR138" s="2"/>
      <c r="CBS138" s="2"/>
      <c r="CBT138" s="3"/>
      <c r="CBU138" s="172"/>
      <c r="CBV138" s="173"/>
      <c r="CBW138" s="42"/>
      <c r="CCC138" s="1"/>
      <c r="CCD138" s="2"/>
      <c r="CCE138" s="2"/>
      <c r="CCF138" s="3"/>
      <c r="CCG138" s="1"/>
      <c r="CCH138" s="2"/>
      <c r="CCI138" s="2"/>
      <c r="CCJ138" s="3"/>
      <c r="CCK138" s="172"/>
      <c r="CCL138" s="173"/>
      <c r="CCM138" s="42"/>
      <c r="CCS138" s="1"/>
      <c r="CCT138" s="2"/>
      <c r="CCU138" s="2"/>
      <c r="CCV138" s="3"/>
      <c r="CCW138" s="1"/>
      <c r="CCX138" s="2"/>
      <c r="CCY138" s="2"/>
      <c r="CCZ138" s="3"/>
      <c r="CDA138" s="172"/>
      <c r="CDB138" s="173"/>
      <c r="CDC138" s="42"/>
      <c r="CDI138" s="1"/>
      <c r="CDJ138" s="2"/>
      <c r="CDK138" s="2"/>
      <c r="CDL138" s="3"/>
      <c r="CDM138" s="1"/>
      <c r="CDN138" s="2"/>
      <c r="CDO138" s="2"/>
      <c r="CDP138" s="3"/>
      <c r="CDQ138" s="172"/>
      <c r="CDR138" s="173"/>
      <c r="CDS138" s="42"/>
      <c r="CDY138" s="1"/>
      <c r="CDZ138" s="2"/>
      <c r="CEA138" s="2"/>
      <c r="CEB138" s="3"/>
      <c r="CEC138" s="1"/>
      <c r="CED138" s="2"/>
      <c r="CEE138" s="2"/>
      <c r="CEF138" s="3"/>
      <c r="CEG138" s="172"/>
      <c r="CEH138" s="173"/>
      <c r="CEI138" s="42"/>
      <c r="CEO138" s="1"/>
      <c r="CEP138" s="2"/>
      <c r="CEQ138" s="2"/>
      <c r="CER138" s="3"/>
      <c r="CES138" s="1"/>
      <c r="CET138" s="2"/>
      <c r="CEU138" s="2"/>
      <c r="CEV138" s="3"/>
      <c r="CEW138" s="172"/>
      <c r="CEX138" s="173"/>
      <c r="CEY138" s="42"/>
      <c r="CFE138" s="1"/>
      <c r="CFF138" s="2"/>
      <c r="CFG138" s="2"/>
      <c r="CFH138" s="3"/>
      <c r="CFI138" s="1"/>
      <c r="CFJ138" s="2"/>
      <c r="CFK138" s="2"/>
      <c r="CFL138" s="3"/>
      <c r="CFM138" s="172"/>
      <c r="CFN138" s="173"/>
      <c r="CFO138" s="42"/>
      <c r="CFU138" s="1"/>
      <c r="CFV138" s="2"/>
      <c r="CFW138" s="2"/>
      <c r="CFX138" s="3"/>
      <c r="CFY138" s="1"/>
      <c r="CFZ138" s="2"/>
      <c r="CGA138" s="2"/>
      <c r="CGB138" s="3"/>
      <c r="CGC138" s="172"/>
      <c r="CGD138" s="173"/>
      <c r="CGE138" s="42"/>
      <c r="CGK138" s="1"/>
      <c r="CGL138" s="2"/>
      <c r="CGM138" s="2"/>
      <c r="CGN138" s="3"/>
      <c r="CGO138" s="1"/>
      <c r="CGP138" s="2"/>
      <c r="CGQ138" s="2"/>
      <c r="CGR138" s="3"/>
      <c r="CGS138" s="172"/>
      <c r="CGT138" s="173"/>
      <c r="CGU138" s="42"/>
      <c r="CHA138" s="1"/>
      <c r="CHB138" s="2"/>
      <c r="CHC138" s="2"/>
      <c r="CHD138" s="3"/>
      <c r="CHE138" s="1"/>
      <c r="CHF138" s="2"/>
      <c r="CHG138" s="2"/>
      <c r="CHH138" s="3"/>
      <c r="CHI138" s="172"/>
      <c r="CHJ138" s="173"/>
      <c r="CHK138" s="42"/>
      <c r="CHQ138" s="1"/>
      <c r="CHR138" s="2"/>
      <c r="CHS138" s="2"/>
      <c r="CHT138" s="3"/>
      <c r="CHU138" s="1"/>
      <c r="CHV138" s="2"/>
      <c r="CHW138" s="2"/>
      <c r="CHX138" s="3"/>
      <c r="CHY138" s="172"/>
      <c r="CHZ138" s="173"/>
      <c r="CIA138" s="42"/>
      <c r="CIG138" s="1"/>
      <c r="CIH138" s="2"/>
      <c r="CII138" s="2"/>
      <c r="CIJ138" s="3"/>
      <c r="CIK138" s="1"/>
      <c r="CIL138" s="2"/>
      <c r="CIM138" s="2"/>
      <c r="CIN138" s="3"/>
      <c r="CIO138" s="172"/>
      <c r="CIP138" s="173"/>
      <c r="CIQ138" s="42"/>
      <c r="CIW138" s="1"/>
      <c r="CIX138" s="2"/>
      <c r="CIY138" s="2"/>
      <c r="CIZ138" s="3"/>
      <c r="CJA138" s="1"/>
      <c r="CJB138" s="2"/>
      <c r="CJC138" s="2"/>
      <c r="CJD138" s="3"/>
      <c r="CJE138" s="172"/>
      <c r="CJF138" s="173"/>
      <c r="CJG138" s="42"/>
      <c r="CJM138" s="1"/>
      <c r="CJN138" s="2"/>
      <c r="CJO138" s="2"/>
      <c r="CJP138" s="3"/>
      <c r="CJQ138" s="1"/>
      <c r="CJR138" s="2"/>
      <c r="CJS138" s="2"/>
      <c r="CJT138" s="3"/>
      <c r="CJU138" s="172"/>
      <c r="CJV138" s="173"/>
      <c r="CJW138" s="42"/>
      <c r="CKC138" s="1"/>
      <c r="CKD138" s="2"/>
      <c r="CKE138" s="2"/>
      <c r="CKF138" s="3"/>
      <c r="CKG138" s="1"/>
      <c r="CKH138" s="2"/>
      <c r="CKI138" s="2"/>
      <c r="CKJ138" s="3"/>
      <c r="CKK138" s="172"/>
      <c r="CKL138" s="173"/>
      <c r="CKM138" s="42"/>
      <c r="CKS138" s="1"/>
      <c r="CKT138" s="2"/>
      <c r="CKU138" s="2"/>
      <c r="CKV138" s="3"/>
      <c r="CKW138" s="1"/>
      <c r="CKX138" s="2"/>
      <c r="CKY138" s="2"/>
      <c r="CKZ138" s="3"/>
      <c r="CLA138" s="172"/>
      <c r="CLB138" s="173"/>
      <c r="CLC138" s="42"/>
      <c r="CLI138" s="1"/>
      <c r="CLJ138" s="2"/>
      <c r="CLK138" s="2"/>
      <c r="CLL138" s="3"/>
      <c r="CLM138" s="1"/>
      <c r="CLN138" s="2"/>
      <c r="CLO138" s="2"/>
      <c r="CLP138" s="3"/>
      <c r="CLQ138" s="172"/>
      <c r="CLR138" s="173"/>
      <c r="CLS138" s="42"/>
      <c r="CLY138" s="1"/>
      <c r="CLZ138" s="2"/>
      <c r="CMA138" s="2"/>
      <c r="CMB138" s="3"/>
      <c r="CMC138" s="1"/>
      <c r="CMD138" s="2"/>
      <c r="CME138" s="2"/>
      <c r="CMF138" s="3"/>
      <c r="CMG138" s="172"/>
      <c r="CMH138" s="173"/>
      <c r="CMI138" s="42"/>
      <c r="CMO138" s="1"/>
      <c r="CMP138" s="2"/>
      <c r="CMQ138" s="2"/>
      <c r="CMR138" s="3"/>
      <c r="CMS138" s="1"/>
      <c r="CMT138" s="2"/>
      <c r="CMU138" s="2"/>
      <c r="CMV138" s="3"/>
      <c r="CMW138" s="172"/>
      <c r="CMX138" s="173"/>
      <c r="CMY138" s="42"/>
      <c r="CNE138" s="1"/>
      <c r="CNF138" s="2"/>
      <c r="CNG138" s="2"/>
      <c r="CNH138" s="3"/>
      <c r="CNI138" s="1"/>
      <c r="CNJ138" s="2"/>
      <c r="CNK138" s="2"/>
      <c r="CNL138" s="3"/>
      <c r="CNM138" s="172"/>
      <c r="CNN138" s="173"/>
      <c r="CNO138" s="42"/>
      <c r="CNU138" s="1"/>
      <c r="CNV138" s="2"/>
      <c r="CNW138" s="2"/>
      <c r="CNX138" s="3"/>
      <c r="CNY138" s="1"/>
      <c r="CNZ138" s="2"/>
      <c r="COA138" s="2"/>
      <c r="COB138" s="3"/>
      <c r="COC138" s="172"/>
      <c r="COD138" s="173"/>
      <c r="COE138" s="42"/>
      <c r="COK138" s="1"/>
      <c r="COL138" s="2"/>
      <c r="COM138" s="2"/>
      <c r="CON138" s="3"/>
      <c r="COO138" s="1"/>
      <c r="COP138" s="2"/>
      <c r="COQ138" s="2"/>
      <c r="COR138" s="3"/>
      <c r="COS138" s="172"/>
      <c r="COT138" s="173"/>
      <c r="COU138" s="42"/>
      <c r="CPA138" s="1"/>
      <c r="CPB138" s="2"/>
      <c r="CPC138" s="2"/>
      <c r="CPD138" s="3"/>
      <c r="CPE138" s="1"/>
      <c r="CPF138" s="2"/>
      <c r="CPG138" s="2"/>
      <c r="CPH138" s="3"/>
      <c r="CPI138" s="172"/>
      <c r="CPJ138" s="173"/>
      <c r="CPK138" s="42"/>
      <c r="CPQ138" s="1"/>
      <c r="CPR138" s="2"/>
      <c r="CPS138" s="2"/>
      <c r="CPT138" s="3"/>
      <c r="CPU138" s="1"/>
      <c r="CPV138" s="2"/>
      <c r="CPW138" s="2"/>
      <c r="CPX138" s="3"/>
      <c r="CPY138" s="172"/>
      <c r="CPZ138" s="173"/>
      <c r="CQA138" s="42"/>
      <c r="CQG138" s="1"/>
      <c r="CQH138" s="2"/>
      <c r="CQI138" s="2"/>
      <c r="CQJ138" s="3"/>
      <c r="CQK138" s="1"/>
      <c r="CQL138" s="2"/>
      <c r="CQM138" s="2"/>
      <c r="CQN138" s="3"/>
      <c r="CQO138" s="172"/>
      <c r="CQP138" s="173"/>
      <c r="CQQ138" s="42"/>
      <c r="CQW138" s="1"/>
      <c r="CQX138" s="2"/>
      <c r="CQY138" s="2"/>
      <c r="CQZ138" s="3"/>
      <c r="CRA138" s="1"/>
      <c r="CRB138" s="2"/>
      <c r="CRC138" s="2"/>
      <c r="CRD138" s="3"/>
      <c r="CRE138" s="172"/>
      <c r="CRF138" s="173"/>
      <c r="CRG138" s="42"/>
      <c r="CRM138" s="1"/>
      <c r="CRN138" s="2"/>
      <c r="CRO138" s="2"/>
      <c r="CRP138" s="3"/>
      <c r="CRQ138" s="1"/>
      <c r="CRR138" s="2"/>
      <c r="CRS138" s="2"/>
      <c r="CRT138" s="3"/>
      <c r="CRU138" s="172"/>
      <c r="CRV138" s="173"/>
      <c r="CRW138" s="42"/>
      <c r="CSC138" s="1"/>
      <c r="CSD138" s="2"/>
      <c r="CSE138" s="2"/>
      <c r="CSF138" s="3"/>
      <c r="CSG138" s="1"/>
      <c r="CSH138" s="2"/>
      <c r="CSI138" s="2"/>
      <c r="CSJ138" s="3"/>
      <c r="CSK138" s="172"/>
      <c r="CSL138" s="173"/>
      <c r="CSM138" s="42"/>
      <c r="CSS138" s="1"/>
      <c r="CST138" s="2"/>
      <c r="CSU138" s="2"/>
      <c r="CSV138" s="3"/>
      <c r="CSW138" s="1"/>
      <c r="CSX138" s="2"/>
      <c r="CSY138" s="2"/>
      <c r="CSZ138" s="3"/>
      <c r="CTA138" s="172"/>
      <c r="CTB138" s="173"/>
      <c r="CTC138" s="42"/>
      <c r="CTI138" s="1"/>
      <c r="CTJ138" s="2"/>
      <c r="CTK138" s="2"/>
      <c r="CTL138" s="3"/>
      <c r="CTM138" s="1"/>
      <c r="CTN138" s="2"/>
      <c r="CTO138" s="2"/>
      <c r="CTP138" s="3"/>
      <c r="CTQ138" s="172"/>
      <c r="CTR138" s="173"/>
      <c r="CTS138" s="42"/>
      <c r="CTY138" s="1"/>
      <c r="CTZ138" s="2"/>
      <c r="CUA138" s="2"/>
      <c r="CUB138" s="3"/>
      <c r="CUC138" s="1"/>
      <c r="CUD138" s="2"/>
      <c r="CUE138" s="2"/>
      <c r="CUF138" s="3"/>
      <c r="CUG138" s="172"/>
      <c r="CUH138" s="173"/>
      <c r="CUI138" s="42"/>
      <c r="CUO138" s="1"/>
      <c r="CUP138" s="2"/>
      <c r="CUQ138" s="2"/>
      <c r="CUR138" s="3"/>
      <c r="CUS138" s="1"/>
      <c r="CUT138" s="2"/>
      <c r="CUU138" s="2"/>
      <c r="CUV138" s="3"/>
      <c r="CUW138" s="172"/>
      <c r="CUX138" s="173"/>
      <c r="CUY138" s="42"/>
      <c r="CVE138" s="1"/>
      <c r="CVF138" s="2"/>
      <c r="CVG138" s="2"/>
      <c r="CVH138" s="3"/>
      <c r="CVI138" s="1"/>
      <c r="CVJ138" s="2"/>
      <c r="CVK138" s="2"/>
      <c r="CVL138" s="3"/>
      <c r="CVM138" s="172"/>
      <c r="CVN138" s="173"/>
      <c r="CVO138" s="42"/>
      <c r="CVU138" s="1"/>
      <c r="CVV138" s="2"/>
      <c r="CVW138" s="2"/>
      <c r="CVX138" s="3"/>
      <c r="CVY138" s="1"/>
      <c r="CVZ138" s="2"/>
      <c r="CWA138" s="2"/>
      <c r="CWB138" s="3"/>
      <c r="CWC138" s="172"/>
      <c r="CWD138" s="173"/>
      <c r="CWE138" s="42"/>
      <c r="CWK138" s="1"/>
      <c r="CWL138" s="2"/>
      <c r="CWM138" s="2"/>
      <c r="CWN138" s="3"/>
      <c r="CWO138" s="1"/>
      <c r="CWP138" s="2"/>
      <c r="CWQ138" s="2"/>
      <c r="CWR138" s="3"/>
      <c r="CWS138" s="172"/>
      <c r="CWT138" s="173"/>
      <c r="CWU138" s="42"/>
      <c r="CXA138" s="1"/>
      <c r="CXB138" s="2"/>
      <c r="CXC138" s="2"/>
      <c r="CXD138" s="3"/>
      <c r="CXE138" s="1"/>
      <c r="CXF138" s="2"/>
      <c r="CXG138" s="2"/>
      <c r="CXH138" s="3"/>
      <c r="CXI138" s="172"/>
      <c r="CXJ138" s="173"/>
      <c r="CXK138" s="42"/>
      <c r="CXQ138" s="1"/>
      <c r="CXR138" s="2"/>
      <c r="CXS138" s="2"/>
      <c r="CXT138" s="3"/>
      <c r="CXU138" s="1"/>
      <c r="CXV138" s="2"/>
      <c r="CXW138" s="2"/>
      <c r="CXX138" s="3"/>
      <c r="CXY138" s="172"/>
      <c r="CXZ138" s="173"/>
      <c r="CYA138" s="42"/>
      <c r="CYG138" s="1"/>
      <c r="CYH138" s="2"/>
      <c r="CYI138" s="2"/>
      <c r="CYJ138" s="3"/>
      <c r="CYK138" s="1"/>
      <c r="CYL138" s="2"/>
      <c r="CYM138" s="2"/>
      <c r="CYN138" s="3"/>
      <c r="CYO138" s="172"/>
      <c r="CYP138" s="173"/>
      <c r="CYQ138" s="42"/>
      <c r="CYW138" s="1"/>
      <c r="CYX138" s="2"/>
      <c r="CYY138" s="2"/>
      <c r="CYZ138" s="3"/>
      <c r="CZA138" s="1"/>
      <c r="CZB138" s="2"/>
      <c r="CZC138" s="2"/>
      <c r="CZD138" s="3"/>
      <c r="CZE138" s="172"/>
      <c r="CZF138" s="173"/>
      <c r="CZG138" s="42"/>
      <c r="CZM138" s="1"/>
      <c r="CZN138" s="2"/>
      <c r="CZO138" s="2"/>
      <c r="CZP138" s="3"/>
      <c r="CZQ138" s="1"/>
      <c r="CZR138" s="2"/>
      <c r="CZS138" s="2"/>
      <c r="CZT138" s="3"/>
      <c r="CZU138" s="172"/>
      <c r="CZV138" s="173"/>
      <c r="CZW138" s="42"/>
      <c r="DAC138" s="1"/>
      <c r="DAD138" s="2"/>
      <c r="DAE138" s="2"/>
      <c r="DAF138" s="3"/>
      <c r="DAG138" s="1"/>
      <c r="DAH138" s="2"/>
      <c r="DAI138" s="2"/>
      <c r="DAJ138" s="3"/>
      <c r="DAK138" s="172"/>
      <c r="DAL138" s="173"/>
      <c r="DAM138" s="42"/>
      <c r="DAS138" s="1"/>
      <c r="DAT138" s="2"/>
      <c r="DAU138" s="2"/>
      <c r="DAV138" s="3"/>
      <c r="DAW138" s="1"/>
      <c r="DAX138" s="2"/>
      <c r="DAY138" s="2"/>
      <c r="DAZ138" s="3"/>
      <c r="DBA138" s="172"/>
      <c r="DBB138" s="173"/>
      <c r="DBC138" s="42"/>
      <c r="DBI138" s="1"/>
      <c r="DBJ138" s="2"/>
      <c r="DBK138" s="2"/>
      <c r="DBL138" s="3"/>
      <c r="DBM138" s="1"/>
      <c r="DBN138" s="2"/>
      <c r="DBO138" s="2"/>
      <c r="DBP138" s="3"/>
      <c r="DBQ138" s="172"/>
      <c r="DBR138" s="173"/>
      <c r="DBS138" s="42"/>
      <c r="DBY138" s="1"/>
      <c r="DBZ138" s="2"/>
      <c r="DCA138" s="2"/>
      <c r="DCB138" s="3"/>
      <c r="DCC138" s="1"/>
      <c r="DCD138" s="2"/>
      <c r="DCE138" s="2"/>
      <c r="DCF138" s="3"/>
      <c r="DCG138" s="172"/>
      <c r="DCH138" s="173"/>
      <c r="DCI138" s="42"/>
      <c r="DCO138" s="1"/>
      <c r="DCP138" s="2"/>
      <c r="DCQ138" s="2"/>
      <c r="DCR138" s="3"/>
      <c r="DCS138" s="1"/>
      <c r="DCT138" s="2"/>
      <c r="DCU138" s="2"/>
      <c r="DCV138" s="3"/>
      <c r="DCW138" s="172"/>
      <c r="DCX138" s="173"/>
      <c r="DCY138" s="42"/>
      <c r="DDE138" s="1"/>
      <c r="DDF138" s="2"/>
      <c r="DDG138" s="2"/>
      <c r="DDH138" s="3"/>
      <c r="DDI138" s="1"/>
      <c r="DDJ138" s="2"/>
      <c r="DDK138" s="2"/>
      <c r="DDL138" s="3"/>
      <c r="DDM138" s="172"/>
      <c r="DDN138" s="173"/>
      <c r="DDO138" s="42"/>
      <c r="DDU138" s="1"/>
      <c r="DDV138" s="2"/>
      <c r="DDW138" s="2"/>
      <c r="DDX138" s="3"/>
      <c r="DDY138" s="1"/>
      <c r="DDZ138" s="2"/>
      <c r="DEA138" s="2"/>
      <c r="DEB138" s="3"/>
      <c r="DEC138" s="172"/>
      <c r="DED138" s="173"/>
      <c r="DEE138" s="42"/>
      <c r="DEK138" s="1"/>
      <c r="DEL138" s="2"/>
      <c r="DEM138" s="2"/>
      <c r="DEN138" s="3"/>
      <c r="DEO138" s="1"/>
      <c r="DEP138" s="2"/>
      <c r="DEQ138" s="2"/>
      <c r="DER138" s="3"/>
      <c r="DES138" s="172"/>
      <c r="DET138" s="173"/>
      <c r="DEU138" s="42"/>
      <c r="DFA138" s="1"/>
      <c r="DFB138" s="2"/>
      <c r="DFC138" s="2"/>
      <c r="DFD138" s="3"/>
      <c r="DFE138" s="1"/>
      <c r="DFF138" s="2"/>
      <c r="DFG138" s="2"/>
      <c r="DFH138" s="3"/>
      <c r="DFI138" s="172"/>
      <c r="DFJ138" s="173"/>
      <c r="DFK138" s="42"/>
      <c r="DFQ138" s="1"/>
      <c r="DFR138" s="2"/>
      <c r="DFS138" s="2"/>
      <c r="DFT138" s="3"/>
      <c r="DFU138" s="1"/>
      <c r="DFV138" s="2"/>
      <c r="DFW138" s="2"/>
      <c r="DFX138" s="3"/>
      <c r="DFY138" s="172"/>
      <c r="DFZ138" s="173"/>
      <c r="DGA138" s="42"/>
      <c r="DGG138" s="1"/>
      <c r="DGH138" s="2"/>
      <c r="DGI138" s="2"/>
      <c r="DGJ138" s="3"/>
      <c r="DGK138" s="1"/>
      <c r="DGL138" s="2"/>
      <c r="DGM138" s="2"/>
      <c r="DGN138" s="3"/>
      <c r="DGO138" s="172"/>
      <c r="DGP138" s="173"/>
      <c r="DGQ138" s="42"/>
      <c r="DGW138" s="1"/>
      <c r="DGX138" s="2"/>
      <c r="DGY138" s="2"/>
      <c r="DGZ138" s="3"/>
      <c r="DHA138" s="1"/>
      <c r="DHB138" s="2"/>
      <c r="DHC138" s="2"/>
      <c r="DHD138" s="3"/>
      <c r="DHE138" s="172"/>
      <c r="DHF138" s="173"/>
      <c r="DHG138" s="42"/>
      <c r="DHM138" s="1"/>
      <c r="DHN138" s="2"/>
      <c r="DHO138" s="2"/>
      <c r="DHP138" s="3"/>
      <c r="DHQ138" s="1"/>
      <c r="DHR138" s="2"/>
      <c r="DHS138" s="2"/>
      <c r="DHT138" s="3"/>
      <c r="DHU138" s="172"/>
      <c r="DHV138" s="173"/>
      <c r="DHW138" s="42"/>
      <c r="DIC138" s="1"/>
      <c r="DID138" s="2"/>
      <c r="DIE138" s="2"/>
      <c r="DIF138" s="3"/>
      <c r="DIG138" s="1"/>
      <c r="DIH138" s="2"/>
      <c r="DII138" s="2"/>
      <c r="DIJ138" s="3"/>
      <c r="DIK138" s="172"/>
      <c r="DIL138" s="173"/>
      <c r="DIM138" s="42"/>
      <c r="DIS138" s="1"/>
      <c r="DIT138" s="2"/>
      <c r="DIU138" s="2"/>
      <c r="DIV138" s="3"/>
      <c r="DIW138" s="1"/>
      <c r="DIX138" s="2"/>
      <c r="DIY138" s="2"/>
      <c r="DIZ138" s="3"/>
      <c r="DJA138" s="172"/>
      <c r="DJB138" s="173"/>
      <c r="DJC138" s="42"/>
      <c r="DJI138" s="1"/>
      <c r="DJJ138" s="2"/>
      <c r="DJK138" s="2"/>
      <c r="DJL138" s="3"/>
      <c r="DJM138" s="1"/>
      <c r="DJN138" s="2"/>
      <c r="DJO138" s="2"/>
      <c r="DJP138" s="3"/>
      <c r="DJQ138" s="172"/>
      <c r="DJR138" s="173"/>
      <c r="DJS138" s="42"/>
      <c r="DJY138" s="1"/>
      <c r="DJZ138" s="2"/>
      <c r="DKA138" s="2"/>
      <c r="DKB138" s="3"/>
      <c r="DKC138" s="1"/>
      <c r="DKD138" s="2"/>
      <c r="DKE138" s="2"/>
      <c r="DKF138" s="3"/>
      <c r="DKG138" s="172"/>
      <c r="DKH138" s="173"/>
      <c r="DKI138" s="42"/>
      <c r="DKO138" s="1"/>
      <c r="DKP138" s="2"/>
      <c r="DKQ138" s="2"/>
      <c r="DKR138" s="3"/>
      <c r="DKS138" s="1"/>
      <c r="DKT138" s="2"/>
      <c r="DKU138" s="2"/>
      <c r="DKV138" s="3"/>
      <c r="DKW138" s="172"/>
      <c r="DKX138" s="173"/>
      <c r="DKY138" s="42"/>
      <c r="DLE138" s="1"/>
      <c r="DLF138" s="2"/>
      <c r="DLG138" s="2"/>
      <c r="DLH138" s="3"/>
      <c r="DLI138" s="1"/>
      <c r="DLJ138" s="2"/>
      <c r="DLK138" s="2"/>
      <c r="DLL138" s="3"/>
      <c r="DLM138" s="172"/>
      <c r="DLN138" s="173"/>
      <c r="DLO138" s="42"/>
      <c r="DLU138" s="1"/>
      <c r="DLV138" s="2"/>
      <c r="DLW138" s="2"/>
      <c r="DLX138" s="3"/>
      <c r="DLY138" s="1"/>
      <c r="DLZ138" s="2"/>
      <c r="DMA138" s="2"/>
      <c r="DMB138" s="3"/>
      <c r="DMC138" s="172"/>
      <c r="DMD138" s="173"/>
      <c r="DME138" s="42"/>
      <c r="DMK138" s="1"/>
      <c r="DML138" s="2"/>
      <c r="DMM138" s="2"/>
      <c r="DMN138" s="3"/>
      <c r="DMO138" s="1"/>
      <c r="DMP138" s="2"/>
      <c r="DMQ138" s="2"/>
      <c r="DMR138" s="3"/>
      <c r="DMS138" s="172"/>
      <c r="DMT138" s="173"/>
      <c r="DMU138" s="42"/>
      <c r="DNA138" s="1"/>
      <c r="DNB138" s="2"/>
      <c r="DNC138" s="2"/>
      <c r="DND138" s="3"/>
      <c r="DNE138" s="1"/>
      <c r="DNF138" s="2"/>
      <c r="DNG138" s="2"/>
      <c r="DNH138" s="3"/>
      <c r="DNI138" s="172"/>
      <c r="DNJ138" s="173"/>
      <c r="DNK138" s="42"/>
      <c r="DNQ138" s="1"/>
      <c r="DNR138" s="2"/>
      <c r="DNS138" s="2"/>
      <c r="DNT138" s="3"/>
      <c r="DNU138" s="1"/>
      <c r="DNV138" s="2"/>
      <c r="DNW138" s="2"/>
      <c r="DNX138" s="3"/>
      <c r="DNY138" s="172"/>
      <c r="DNZ138" s="173"/>
      <c r="DOA138" s="42"/>
      <c r="DOG138" s="1"/>
      <c r="DOH138" s="2"/>
      <c r="DOI138" s="2"/>
      <c r="DOJ138" s="3"/>
      <c r="DOK138" s="1"/>
      <c r="DOL138" s="2"/>
      <c r="DOM138" s="2"/>
      <c r="DON138" s="3"/>
      <c r="DOO138" s="172"/>
      <c r="DOP138" s="173"/>
      <c r="DOQ138" s="42"/>
      <c r="DOW138" s="1"/>
      <c r="DOX138" s="2"/>
      <c r="DOY138" s="2"/>
      <c r="DOZ138" s="3"/>
      <c r="DPA138" s="1"/>
      <c r="DPB138" s="2"/>
      <c r="DPC138" s="2"/>
      <c r="DPD138" s="3"/>
      <c r="DPE138" s="172"/>
      <c r="DPF138" s="173"/>
      <c r="DPG138" s="42"/>
      <c r="DPM138" s="1"/>
      <c r="DPN138" s="2"/>
      <c r="DPO138" s="2"/>
      <c r="DPP138" s="3"/>
      <c r="DPQ138" s="1"/>
      <c r="DPR138" s="2"/>
      <c r="DPS138" s="2"/>
      <c r="DPT138" s="3"/>
      <c r="DPU138" s="172"/>
      <c r="DPV138" s="173"/>
      <c r="DPW138" s="42"/>
      <c r="DQC138" s="1"/>
      <c r="DQD138" s="2"/>
      <c r="DQE138" s="2"/>
      <c r="DQF138" s="3"/>
      <c r="DQG138" s="1"/>
      <c r="DQH138" s="2"/>
      <c r="DQI138" s="2"/>
      <c r="DQJ138" s="3"/>
      <c r="DQK138" s="172"/>
      <c r="DQL138" s="173"/>
      <c r="DQM138" s="42"/>
      <c r="DQS138" s="1"/>
      <c r="DQT138" s="2"/>
      <c r="DQU138" s="2"/>
      <c r="DQV138" s="3"/>
      <c r="DQW138" s="1"/>
      <c r="DQX138" s="2"/>
      <c r="DQY138" s="2"/>
      <c r="DQZ138" s="3"/>
      <c r="DRA138" s="172"/>
      <c r="DRB138" s="173"/>
      <c r="DRC138" s="42"/>
      <c r="DRI138" s="1"/>
      <c r="DRJ138" s="2"/>
      <c r="DRK138" s="2"/>
      <c r="DRL138" s="3"/>
      <c r="DRM138" s="1"/>
      <c r="DRN138" s="2"/>
      <c r="DRO138" s="2"/>
      <c r="DRP138" s="3"/>
      <c r="DRQ138" s="172"/>
      <c r="DRR138" s="173"/>
      <c r="DRS138" s="42"/>
      <c r="DRY138" s="1"/>
      <c r="DRZ138" s="2"/>
      <c r="DSA138" s="2"/>
      <c r="DSB138" s="3"/>
      <c r="DSC138" s="1"/>
      <c r="DSD138" s="2"/>
      <c r="DSE138" s="2"/>
      <c r="DSF138" s="3"/>
      <c r="DSG138" s="172"/>
      <c r="DSH138" s="173"/>
      <c r="DSI138" s="42"/>
      <c r="DSO138" s="1"/>
      <c r="DSP138" s="2"/>
      <c r="DSQ138" s="2"/>
      <c r="DSR138" s="3"/>
      <c r="DSS138" s="1"/>
      <c r="DST138" s="2"/>
      <c r="DSU138" s="2"/>
      <c r="DSV138" s="3"/>
      <c r="DSW138" s="172"/>
      <c r="DSX138" s="173"/>
      <c r="DSY138" s="42"/>
      <c r="DTE138" s="1"/>
      <c r="DTF138" s="2"/>
      <c r="DTG138" s="2"/>
      <c r="DTH138" s="3"/>
      <c r="DTI138" s="1"/>
      <c r="DTJ138" s="2"/>
      <c r="DTK138" s="2"/>
      <c r="DTL138" s="3"/>
      <c r="DTM138" s="172"/>
      <c r="DTN138" s="173"/>
      <c r="DTO138" s="42"/>
      <c r="DTU138" s="1"/>
      <c r="DTV138" s="2"/>
      <c r="DTW138" s="2"/>
      <c r="DTX138" s="3"/>
      <c r="DTY138" s="1"/>
      <c r="DTZ138" s="2"/>
      <c r="DUA138" s="2"/>
      <c r="DUB138" s="3"/>
      <c r="DUC138" s="172"/>
      <c r="DUD138" s="173"/>
      <c r="DUE138" s="42"/>
      <c r="DUK138" s="1"/>
      <c r="DUL138" s="2"/>
      <c r="DUM138" s="2"/>
      <c r="DUN138" s="3"/>
      <c r="DUO138" s="1"/>
      <c r="DUP138" s="2"/>
      <c r="DUQ138" s="2"/>
      <c r="DUR138" s="3"/>
      <c r="DUS138" s="172"/>
      <c r="DUT138" s="173"/>
      <c r="DUU138" s="42"/>
      <c r="DVA138" s="1"/>
      <c r="DVB138" s="2"/>
      <c r="DVC138" s="2"/>
      <c r="DVD138" s="3"/>
      <c r="DVE138" s="1"/>
      <c r="DVF138" s="2"/>
      <c r="DVG138" s="2"/>
      <c r="DVH138" s="3"/>
      <c r="DVI138" s="172"/>
      <c r="DVJ138" s="173"/>
      <c r="DVK138" s="42"/>
      <c r="DVQ138" s="1"/>
      <c r="DVR138" s="2"/>
      <c r="DVS138" s="2"/>
      <c r="DVT138" s="3"/>
      <c r="DVU138" s="1"/>
      <c r="DVV138" s="2"/>
      <c r="DVW138" s="2"/>
      <c r="DVX138" s="3"/>
      <c r="DVY138" s="172"/>
      <c r="DVZ138" s="173"/>
      <c r="DWA138" s="42"/>
      <c r="DWG138" s="1"/>
      <c r="DWH138" s="2"/>
      <c r="DWI138" s="2"/>
      <c r="DWJ138" s="3"/>
      <c r="DWK138" s="1"/>
      <c r="DWL138" s="2"/>
      <c r="DWM138" s="2"/>
      <c r="DWN138" s="3"/>
      <c r="DWO138" s="172"/>
      <c r="DWP138" s="173"/>
      <c r="DWQ138" s="42"/>
      <c r="DWW138" s="1"/>
      <c r="DWX138" s="2"/>
      <c r="DWY138" s="2"/>
      <c r="DWZ138" s="3"/>
      <c r="DXA138" s="1"/>
      <c r="DXB138" s="2"/>
      <c r="DXC138" s="2"/>
      <c r="DXD138" s="3"/>
      <c r="DXE138" s="172"/>
      <c r="DXF138" s="173"/>
      <c r="DXG138" s="42"/>
      <c r="DXM138" s="1"/>
      <c r="DXN138" s="2"/>
      <c r="DXO138" s="2"/>
      <c r="DXP138" s="3"/>
      <c r="DXQ138" s="1"/>
      <c r="DXR138" s="2"/>
      <c r="DXS138" s="2"/>
      <c r="DXT138" s="3"/>
      <c r="DXU138" s="172"/>
      <c r="DXV138" s="173"/>
      <c r="DXW138" s="42"/>
      <c r="DYC138" s="1"/>
      <c r="DYD138" s="2"/>
      <c r="DYE138" s="2"/>
      <c r="DYF138" s="3"/>
      <c r="DYG138" s="1"/>
      <c r="DYH138" s="2"/>
      <c r="DYI138" s="2"/>
      <c r="DYJ138" s="3"/>
      <c r="DYK138" s="172"/>
      <c r="DYL138" s="173"/>
      <c r="DYM138" s="42"/>
      <c r="DYS138" s="1"/>
      <c r="DYT138" s="2"/>
      <c r="DYU138" s="2"/>
      <c r="DYV138" s="3"/>
      <c r="DYW138" s="1"/>
      <c r="DYX138" s="2"/>
      <c r="DYY138" s="2"/>
      <c r="DYZ138" s="3"/>
      <c r="DZA138" s="172"/>
      <c r="DZB138" s="173"/>
      <c r="DZC138" s="42"/>
      <c r="DZI138" s="1"/>
      <c r="DZJ138" s="2"/>
      <c r="DZK138" s="2"/>
      <c r="DZL138" s="3"/>
      <c r="DZM138" s="1"/>
      <c r="DZN138" s="2"/>
      <c r="DZO138" s="2"/>
      <c r="DZP138" s="3"/>
      <c r="DZQ138" s="172"/>
      <c r="DZR138" s="173"/>
      <c r="DZS138" s="42"/>
      <c r="DZY138" s="1"/>
      <c r="DZZ138" s="2"/>
      <c r="EAA138" s="2"/>
      <c r="EAB138" s="3"/>
      <c r="EAC138" s="1"/>
      <c r="EAD138" s="2"/>
      <c r="EAE138" s="2"/>
      <c r="EAF138" s="3"/>
      <c r="EAG138" s="172"/>
      <c r="EAH138" s="173"/>
      <c r="EAI138" s="42"/>
      <c r="EAO138" s="1"/>
      <c r="EAP138" s="2"/>
      <c r="EAQ138" s="2"/>
      <c r="EAR138" s="3"/>
      <c r="EAS138" s="1"/>
      <c r="EAT138" s="2"/>
      <c r="EAU138" s="2"/>
      <c r="EAV138" s="3"/>
      <c r="EAW138" s="172"/>
      <c r="EAX138" s="173"/>
      <c r="EAY138" s="42"/>
      <c r="EBE138" s="1"/>
      <c r="EBF138" s="2"/>
      <c r="EBG138" s="2"/>
      <c r="EBH138" s="3"/>
      <c r="EBI138" s="1"/>
      <c r="EBJ138" s="2"/>
      <c r="EBK138" s="2"/>
      <c r="EBL138" s="3"/>
      <c r="EBM138" s="172"/>
      <c r="EBN138" s="173"/>
      <c r="EBO138" s="42"/>
      <c r="EBU138" s="1"/>
      <c r="EBV138" s="2"/>
      <c r="EBW138" s="2"/>
      <c r="EBX138" s="3"/>
      <c r="EBY138" s="1"/>
      <c r="EBZ138" s="2"/>
      <c r="ECA138" s="2"/>
      <c r="ECB138" s="3"/>
      <c r="ECC138" s="172"/>
      <c r="ECD138" s="173"/>
      <c r="ECE138" s="42"/>
      <c r="ECK138" s="1"/>
      <c r="ECL138" s="2"/>
      <c r="ECM138" s="2"/>
      <c r="ECN138" s="3"/>
      <c r="ECO138" s="1"/>
      <c r="ECP138" s="2"/>
      <c r="ECQ138" s="2"/>
      <c r="ECR138" s="3"/>
      <c r="ECS138" s="172"/>
      <c r="ECT138" s="173"/>
      <c r="ECU138" s="42"/>
      <c r="EDA138" s="1"/>
      <c r="EDB138" s="2"/>
      <c r="EDC138" s="2"/>
      <c r="EDD138" s="3"/>
      <c r="EDE138" s="1"/>
      <c r="EDF138" s="2"/>
      <c r="EDG138" s="2"/>
      <c r="EDH138" s="3"/>
      <c r="EDI138" s="172"/>
      <c r="EDJ138" s="173"/>
      <c r="EDK138" s="42"/>
      <c r="EDQ138" s="1"/>
      <c r="EDR138" s="2"/>
      <c r="EDS138" s="2"/>
      <c r="EDT138" s="3"/>
      <c r="EDU138" s="1"/>
      <c r="EDV138" s="2"/>
      <c r="EDW138" s="2"/>
      <c r="EDX138" s="3"/>
      <c r="EDY138" s="172"/>
      <c r="EDZ138" s="173"/>
      <c r="EEA138" s="42"/>
      <c r="EEG138" s="1"/>
      <c r="EEH138" s="2"/>
      <c r="EEI138" s="2"/>
      <c r="EEJ138" s="3"/>
      <c r="EEK138" s="1"/>
      <c r="EEL138" s="2"/>
      <c r="EEM138" s="2"/>
      <c r="EEN138" s="3"/>
      <c r="EEO138" s="172"/>
      <c r="EEP138" s="173"/>
      <c r="EEQ138" s="42"/>
      <c r="EEW138" s="1"/>
      <c r="EEX138" s="2"/>
      <c r="EEY138" s="2"/>
      <c r="EEZ138" s="3"/>
      <c r="EFA138" s="1"/>
      <c r="EFB138" s="2"/>
      <c r="EFC138" s="2"/>
      <c r="EFD138" s="3"/>
      <c r="EFE138" s="172"/>
      <c r="EFF138" s="173"/>
      <c r="EFG138" s="42"/>
      <c r="EFM138" s="1"/>
      <c r="EFN138" s="2"/>
      <c r="EFO138" s="2"/>
      <c r="EFP138" s="3"/>
      <c r="EFQ138" s="1"/>
      <c r="EFR138" s="2"/>
      <c r="EFS138" s="2"/>
      <c r="EFT138" s="3"/>
      <c r="EFU138" s="172"/>
      <c r="EFV138" s="173"/>
      <c r="EFW138" s="42"/>
      <c r="EGC138" s="1"/>
      <c r="EGD138" s="2"/>
      <c r="EGE138" s="2"/>
      <c r="EGF138" s="3"/>
      <c r="EGG138" s="1"/>
      <c r="EGH138" s="2"/>
      <c r="EGI138" s="2"/>
      <c r="EGJ138" s="3"/>
      <c r="EGK138" s="172"/>
      <c r="EGL138" s="173"/>
      <c r="EGM138" s="42"/>
      <c r="EGS138" s="1"/>
      <c r="EGT138" s="2"/>
      <c r="EGU138" s="2"/>
      <c r="EGV138" s="3"/>
      <c r="EGW138" s="1"/>
      <c r="EGX138" s="2"/>
      <c r="EGY138" s="2"/>
      <c r="EGZ138" s="3"/>
      <c r="EHA138" s="172"/>
      <c r="EHB138" s="173"/>
      <c r="EHC138" s="42"/>
      <c r="EHI138" s="1"/>
      <c r="EHJ138" s="2"/>
      <c r="EHK138" s="2"/>
      <c r="EHL138" s="3"/>
      <c r="EHM138" s="1"/>
      <c r="EHN138" s="2"/>
      <c r="EHO138" s="2"/>
      <c r="EHP138" s="3"/>
      <c r="EHQ138" s="172"/>
      <c r="EHR138" s="173"/>
      <c r="EHS138" s="42"/>
      <c r="EHY138" s="1"/>
      <c r="EHZ138" s="2"/>
      <c r="EIA138" s="2"/>
      <c r="EIB138" s="3"/>
      <c r="EIC138" s="1"/>
      <c r="EID138" s="2"/>
      <c r="EIE138" s="2"/>
      <c r="EIF138" s="3"/>
      <c r="EIG138" s="172"/>
      <c r="EIH138" s="173"/>
      <c r="EII138" s="42"/>
      <c r="EIO138" s="1"/>
      <c r="EIP138" s="2"/>
      <c r="EIQ138" s="2"/>
      <c r="EIR138" s="3"/>
      <c r="EIS138" s="1"/>
      <c r="EIT138" s="2"/>
      <c r="EIU138" s="2"/>
      <c r="EIV138" s="3"/>
      <c r="EIW138" s="172"/>
      <c r="EIX138" s="173"/>
      <c r="EIY138" s="42"/>
      <c r="EJE138" s="1"/>
      <c r="EJF138" s="2"/>
      <c r="EJG138" s="2"/>
      <c r="EJH138" s="3"/>
      <c r="EJI138" s="1"/>
      <c r="EJJ138" s="2"/>
      <c r="EJK138" s="2"/>
      <c r="EJL138" s="3"/>
      <c r="EJM138" s="172"/>
      <c r="EJN138" s="173"/>
      <c r="EJO138" s="42"/>
      <c r="EJU138" s="1"/>
      <c r="EJV138" s="2"/>
      <c r="EJW138" s="2"/>
      <c r="EJX138" s="3"/>
      <c r="EJY138" s="1"/>
      <c r="EJZ138" s="2"/>
      <c r="EKA138" s="2"/>
      <c r="EKB138" s="3"/>
      <c r="EKC138" s="172"/>
      <c r="EKD138" s="173"/>
      <c r="EKE138" s="42"/>
      <c r="EKK138" s="1"/>
      <c r="EKL138" s="2"/>
      <c r="EKM138" s="2"/>
      <c r="EKN138" s="3"/>
      <c r="EKO138" s="1"/>
      <c r="EKP138" s="2"/>
      <c r="EKQ138" s="2"/>
      <c r="EKR138" s="3"/>
      <c r="EKS138" s="172"/>
      <c r="EKT138" s="173"/>
      <c r="EKU138" s="42"/>
      <c r="ELA138" s="1"/>
      <c r="ELB138" s="2"/>
      <c r="ELC138" s="2"/>
      <c r="ELD138" s="3"/>
      <c r="ELE138" s="1"/>
      <c r="ELF138" s="2"/>
      <c r="ELG138" s="2"/>
      <c r="ELH138" s="3"/>
      <c r="ELI138" s="172"/>
      <c r="ELJ138" s="173"/>
      <c r="ELK138" s="42"/>
      <c r="ELQ138" s="1"/>
      <c r="ELR138" s="2"/>
      <c r="ELS138" s="2"/>
      <c r="ELT138" s="3"/>
      <c r="ELU138" s="1"/>
      <c r="ELV138" s="2"/>
      <c r="ELW138" s="2"/>
      <c r="ELX138" s="3"/>
      <c r="ELY138" s="172"/>
      <c r="ELZ138" s="173"/>
      <c r="EMA138" s="42"/>
      <c r="EMG138" s="1"/>
      <c r="EMH138" s="2"/>
      <c r="EMI138" s="2"/>
      <c r="EMJ138" s="3"/>
      <c r="EMK138" s="1"/>
      <c r="EML138" s="2"/>
      <c r="EMM138" s="2"/>
      <c r="EMN138" s="3"/>
      <c r="EMO138" s="172"/>
      <c r="EMP138" s="173"/>
      <c r="EMQ138" s="42"/>
      <c r="EMW138" s="1"/>
      <c r="EMX138" s="2"/>
      <c r="EMY138" s="2"/>
      <c r="EMZ138" s="3"/>
      <c r="ENA138" s="1"/>
      <c r="ENB138" s="2"/>
      <c r="ENC138" s="2"/>
      <c r="END138" s="3"/>
      <c r="ENE138" s="172"/>
      <c r="ENF138" s="173"/>
      <c r="ENG138" s="42"/>
      <c r="ENM138" s="1"/>
      <c r="ENN138" s="2"/>
      <c r="ENO138" s="2"/>
      <c r="ENP138" s="3"/>
      <c r="ENQ138" s="1"/>
      <c r="ENR138" s="2"/>
      <c r="ENS138" s="2"/>
      <c r="ENT138" s="3"/>
      <c r="ENU138" s="172"/>
      <c r="ENV138" s="173"/>
      <c r="ENW138" s="42"/>
      <c r="EOC138" s="1"/>
      <c r="EOD138" s="2"/>
      <c r="EOE138" s="2"/>
      <c r="EOF138" s="3"/>
      <c r="EOG138" s="1"/>
      <c r="EOH138" s="2"/>
      <c r="EOI138" s="2"/>
      <c r="EOJ138" s="3"/>
      <c r="EOK138" s="172"/>
      <c r="EOL138" s="173"/>
      <c r="EOM138" s="42"/>
      <c r="EOS138" s="1"/>
      <c r="EOT138" s="2"/>
      <c r="EOU138" s="2"/>
      <c r="EOV138" s="3"/>
      <c r="EOW138" s="1"/>
      <c r="EOX138" s="2"/>
      <c r="EOY138" s="2"/>
      <c r="EOZ138" s="3"/>
      <c r="EPA138" s="172"/>
      <c r="EPB138" s="173"/>
      <c r="EPC138" s="42"/>
      <c r="EPI138" s="1"/>
      <c r="EPJ138" s="2"/>
      <c r="EPK138" s="2"/>
      <c r="EPL138" s="3"/>
      <c r="EPM138" s="1"/>
      <c r="EPN138" s="2"/>
      <c r="EPO138" s="2"/>
      <c r="EPP138" s="3"/>
      <c r="EPQ138" s="172"/>
      <c r="EPR138" s="173"/>
      <c r="EPS138" s="42"/>
      <c r="EPY138" s="1"/>
      <c r="EPZ138" s="2"/>
      <c r="EQA138" s="2"/>
      <c r="EQB138" s="3"/>
      <c r="EQC138" s="1"/>
      <c r="EQD138" s="2"/>
      <c r="EQE138" s="2"/>
      <c r="EQF138" s="3"/>
      <c r="EQG138" s="172"/>
      <c r="EQH138" s="173"/>
      <c r="EQI138" s="42"/>
      <c r="EQO138" s="1"/>
      <c r="EQP138" s="2"/>
      <c r="EQQ138" s="2"/>
      <c r="EQR138" s="3"/>
      <c r="EQS138" s="1"/>
      <c r="EQT138" s="2"/>
      <c r="EQU138" s="2"/>
      <c r="EQV138" s="3"/>
      <c r="EQW138" s="172"/>
      <c r="EQX138" s="173"/>
      <c r="EQY138" s="42"/>
      <c r="ERE138" s="1"/>
      <c r="ERF138" s="2"/>
      <c r="ERG138" s="2"/>
      <c r="ERH138" s="3"/>
      <c r="ERI138" s="1"/>
      <c r="ERJ138" s="2"/>
      <c r="ERK138" s="2"/>
      <c r="ERL138" s="3"/>
      <c r="ERM138" s="172"/>
      <c r="ERN138" s="173"/>
      <c r="ERO138" s="42"/>
      <c r="ERU138" s="1"/>
      <c r="ERV138" s="2"/>
      <c r="ERW138" s="2"/>
      <c r="ERX138" s="3"/>
      <c r="ERY138" s="1"/>
      <c r="ERZ138" s="2"/>
      <c r="ESA138" s="2"/>
      <c r="ESB138" s="3"/>
      <c r="ESC138" s="172"/>
      <c r="ESD138" s="173"/>
      <c r="ESE138" s="42"/>
      <c r="ESK138" s="1"/>
      <c r="ESL138" s="2"/>
      <c r="ESM138" s="2"/>
      <c r="ESN138" s="3"/>
      <c r="ESO138" s="1"/>
      <c r="ESP138" s="2"/>
      <c r="ESQ138" s="2"/>
      <c r="ESR138" s="3"/>
      <c r="ESS138" s="172"/>
      <c r="EST138" s="173"/>
      <c r="ESU138" s="42"/>
      <c r="ETA138" s="1"/>
      <c r="ETB138" s="2"/>
      <c r="ETC138" s="2"/>
      <c r="ETD138" s="3"/>
      <c r="ETE138" s="1"/>
      <c r="ETF138" s="2"/>
      <c r="ETG138" s="2"/>
      <c r="ETH138" s="3"/>
      <c r="ETI138" s="172"/>
      <c r="ETJ138" s="173"/>
      <c r="ETK138" s="42"/>
      <c r="ETQ138" s="1"/>
      <c r="ETR138" s="2"/>
      <c r="ETS138" s="2"/>
      <c r="ETT138" s="3"/>
      <c r="ETU138" s="1"/>
      <c r="ETV138" s="2"/>
      <c r="ETW138" s="2"/>
      <c r="ETX138" s="3"/>
      <c r="ETY138" s="172"/>
      <c r="ETZ138" s="173"/>
      <c r="EUA138" s="42"/>
      <c r="EUG138" s="1"/>
      <c r="EUH138" s="2"/>
      <c r="EUI138" s="2"/>
      <c r="EUJ138" s="3"/>
      <c r="EUK138" s="1"/>
      <c r="EUL138" s="2"/>
      <c r="EUM138" s="2"/>
      <c r="EUN138" s="3"/>
      <c r="EUO138" s="172"/>
      <c r="EUP138" s="173"/>
      <c r="EUQ138" s="42"/>
      <c r="EUW138" s="1"/>
      <c r="EUX138" s="2"/>
      <c r="EUY138" s="2"/>
      <c r="EUZ138" s="3"/>
      <c r="EVA138" s="1"/>
      <c r="EVB138" s="2"/>
      <c r="EVC138" s="2"/>
      <c r="EVD138" s="3"/>
      <c r="EVE138" s="172"/>
      <c r="EVF138" s="173"/>
      <c r="EVG138" s="42"/>
      <c r="EVM138" s="1"/>
      <c r="EVN138" s="2"/>
      <c r="EVO138" s="2"/>
      <c r="EVP138" s="3"/>
      <c r="EVQ138" s="1"/>
      <c r="EVR138" s="2"/>
      <c r="EVS138" s="2"/>
      <c r="EVT138" s="3"/>
      <c r="EVU138" s="172"/>
      <c r="EVV138" s="173"/>
      <c r="EVW138" s="42"/>
      <c r="EWC138" s="1"/>
      <c r="EWD138" s="2"/>
      <c r="EWE138" s="2"/>
      <c r="EWF138" s="3"/>
      <c r="EWG138" s="1"/>
      <c r="EWH138" s="2"/>
      <c r="EWI138" s="2"/>
      <c r="EWJ138" s="3"/>
      <c r="EWK138" s="172"/>
      <c r="EWL138" s="173"/>
      <c r="EWM138" s="42"/>
      <c r="EWS138" s="1"/>
      <c r="EWT138" s="2"/>
      <c r="EWU138" s="2"/>
      <c r="EWV138" s="3"/>
      <c r="EWW138" s="1"/>
      <c r="EWX138" s="2"/>
      <c r="EWY138" s="2"/>
      <c r="EWZ138" s="3"/>
      <c r="EXA138" s="172"/>
      <c r="EXB138" s="173"/>
      <c r="EXC138" s="42"/>
      <c r="EXI138" s="1"/>
      <c r="EXJ138" s="2"/>
      <c r="EXK138" s="2"/>
      <c r="EXL138" s="3"/>
      <c r="EXM138" s="1"/>
      <c r="EXN138" s="2"/>
      <c r="EXO138" s="2"/>
      <c r="EXP138" s="3"/>
      <c r="EXQ138" s="172"/>
      <c r="EXR138" s="173"/>
      <c r="EXS138" s="42"/>
      <c r="EXY138" s="1"/>
      <c r="EXZ138" s="2"/>
      <c r="EYA138" s="2"/>
      <c r="EYB138" s="3"/>
      <c r="EYC138" s="1"/>
      <c r="EYD138" s="2"/>
      <c r="EYE138" s="2"/>
      <c r="EYF138" s="3"/>
      <c r="EYG138" s="172"/>
      <c r="EYH138" s="173"/>
      <c r="EYI138" s="42"/>
      <c r="EYO138" s="1"/>
      <c r="EYP138" s="2"/>
      <c r="EYQ138" s="2"/>
      <c r="EYR138" s="3"/>
      <c r="EYS138" s="1"/>
      <c r="EYT138" s="2"/>
      <c r="EYU138" s="2"/>
      <c r="EYV138" s="3"/>
      <c r="EYW138" s="172"/>
      <c r="EYX138" s="173"/>
      <c r="EYY138" s="42"/>
      <c r="EZE138" s="1"/>
      <c r="EZF138" s="2"/>
      <c r="EZG138" s="2"/>
      <c r="EZH138" s="3"/>
      <c r="EZI138" s="1"/>
      <c r="EZJ138" s="2"/>
      <c r="EZK138" s="2"/>
      <c r="EZL138" s="3"/>
      <c r="EZM138" s="172"/>
      <c r="EZN138" s="173"/>
      <c r="EZO138" s="42"/>
      <c r="EZU138" s="1"/>
      <c r="EZV138" s="2"/>
      <c r="EZW138" s="2"/>
      <c r="EZX138" s="3"/>
      <c r="EZY138" s="1"/>
      <c r="EZZ138" s="2"/>
      <c r="FAA138" s="2"/>
      <c r="FAB138" s="3"/>
      <c r="FAC138" s="172"/>
      <c r="FAD138" s="173"/>
      <c r="FAE138" s="42"/>
      <c r="FAK138" s="1"/>
      <c r="FAL138" s="2"/>
      <c r="FAM138" s="2"/>
      <c r="FAN138" s="3"/>
      <c r="FAO138" s="1"/>
      <c r="FAP138" s="2"/>
      <c r="FAQ138" s="2"/>
      <c r="FAR138" s="3"/>
      <c r="FAS138" s="172"/>
      <c r="FAT138" s="173"/>
      <c r="FAU138" s="42"/>
      <c r="FBA138" s="1"/>
      <c r="FBB138" s="2"/>
      <c r="FBC138" s="2"/>
      <c r="FBD138" s="3"/>
      <c r="FBE138" s="1"/>
      <c r="FBF138" s="2"/>
      <c r="FBG138" s="2"/>
      <c r="FBH138" s="3"/>
      <c r="FBI138" s="172"/>
      <c r="FBJ138" s="173"/>
      <c r="FBK138" s="42"/>
      <c r="FBQ138" s="1"/>
      <c r="FBR138" s="2"/>
      <c r="FBS138" s="2"/>
      <c r="FBT138" s="3"/>
      <c r="FBU138" s="1"/>
      <c r="FBV138" s="2"/>
      <c r="FBW138" s="2"/>
      <c r="FBX138" s="3"/>
      <c r="FBY138" s="172"/>
      <c r="FBZ138" s="173"/>
      <c r="FCA138" s="42"/>
      <c r="FCG138" s="1"/>
      <c r="FCH138" s="2"/>
      <c r="FCI138" s="2"/>
      <c r="FCJ138" s="3"/>
      <c r="FCK138" s="1"/>
      <c r="FCL138" s="2"/>
      <c r="FCM138" s="2"/>
      <c r="FCN138" s="3"/>
      <c r="FCO138" s="172"/>
      <c r="FCP138" s="173"/>
      <c r="FCQ138" s="42"/>
      <c r="FCW138" s="1"/>
      <c r="FCX138" s="2"/>
      <c r="FCY138" s="2"/>
      <c r="FCZ138" s="3"/>
      <c r="FDA138" s="1"/>
      <c r="FDB138" s="2"/>
      <c r="FDC138" s="2"/>
      <c r="FDD138" s="3"/>
      <c r="FDE138" s="172"/>
      <c r="FDF138" s="173"/>
      <c r="FDG138" s="42"/>
      <c r="FDM138" s="1"/>
      <c r="FDN138" s="2"/>
      <c r="FDO138" s="2"/>
      <c r="FDP138" s="3"/>
      <c r="FDQ138" s="1"/>
      <c r="FDR138" s="2"/>
      <c r="FDS138" s="2"/>
      <c r="FDT138" s="3"/>
      <c r="FDU138" s="172"/>
      <c r="FDV138" s="173"/>
      <c r="FDW138" s="42"/>
      <c r="FEC138" s="1"/>
      <c r="FED138" s="2"/>
      <c r="FEE138" s="2"/>
      <c r="FEF138" s="3"/>
      <c r="FEG138" s="1"/>
      <c r="FEH138" s="2"/>
      <c r="FEI138" s="2"/>
      <c r="FEJ138" s="3"/>
      <c r="FEK138" s="172"/>
      <c r="FEL138" s="173"/>
      <c r="FEM138" s="42"/>
      <c r="FES138" s="1"/>
      <c r="FET138" s="2"/>
      <c r="FEU138" s="2"/>
      <c r="FEV138" s="3"/>
      <c r="FEW138" s="1"/>
      <c r="FEX138" s="2"/>
      <c r="FEY138" s="2"/>
      <c r="FEZ138" s="3"/>
      <c r="FFA138" s="172"/>
      <c r="FFB138" s="173"/>
      <c r="FFC138" s="42"/>
      <c r="FFI138" s="1"/>
      <c r="FFJ138" s="2"/>
      <c r="FFK138" s="2"/>
      <c r="FFL138" s="3"/>
      <c r="FFM138" s="1"/>
      <c r="FFN138" s="2"/>
      <c r="FFO138" s="2"/>
      <c r="FFP138" s="3"/>
      <c r="FFQ138" s="172"/>
      <c r="FFR138" s="173"/>
      <c r="FFS138" s="42"/>
      <c r="FFY138" s="1"/>
      <c r="FFZ138" s="2"/>
      <c r="FGA138" s="2"/>
      <c r="FGB138" s="3"/>
      <c r="FGC138" s="1"/>
      <c r="FGD138" s="2"/>
      <c r="FGE138" s="2"/>
      <c r="FGF138" s="3"/>
      <c r="FGG138" s="172"/>
      <c r="FGH138" s="173"/>
      <c r="FGI138" s="42"/>
      <c r="FGO138" s="1"/>
      <c r="FGP138" s="2"/>
      <c r="FGQ138" s="2"/>
      <c r="FGR138" s="3"/>
      <c r="FGS138" s="1"/>
      <c r="FGT138" s="2"/>
      <c r="FGU138" s="2"/>
      <c r="FGV138" s="3"/>
      <c r="FGW138" s="172"/>
      <c r="FGX138" s="173"/>
      <c r="FGY138" s="42"/>
      <c r="FHE138" s="1"/>
      <c r="FHF138" s="2"/>
      <c r="FHG138" s="2"/>
      <c r="FHH138" s="3"/>
      <c r="FHI138" s="1"/>
      <c r="FHJ138" s="2"/>
      <c r="FHK138" s="2"/>
      <c r="FHL138" s="3"/>
      <c r="FHM138" s="172"/>
      <c r="FHN138" s="173"/>
      <c r="FHO138" s="42"/>
      <c r="FHU138" s="1"/>
      <c r="FHV138" s="2"/>
      <c r="FHW138" s="2"/>
      <c r="FHX138" s="3"/>
      <c r="FHY138" s="1"/>
      <c r="FHZ138" s="2"/>
      <c r="FIA138" s="2"/>
      <c r="FIB138" s="3"/>
      <c r="FIC138" s="172"/>
      <c r="FID138" s="173"/>
      <c r="FIE138" s="42"/>
      <c r="FIK138" s="1"/>
      <c r="FIL138" s="2"/>
      <c r="FIM138" s="2"/>
      <c r="FIN138" s="3"/>
      <c r="FIO138" s="1"/>
      <c r="FIP138" s="2"/>
      <c r="FIQ138" s="2"/>
      <c r="FIR138" s="3"/>
      <c r="FIS138" s="172"/>
      <c r="FIT138" s="173"/>
      <c r="FIU138" s="42"/>
      <c r="FJA138" s="1"/>
      <c r="FJB138" s="2"/>
      <c r="FJC138" s="2"/>
      <c r="FJD138" s="3"/>
      <c r="FJE138" s="1"/>
      <c r="FJF138" s="2"/>
      <c r="FJG138" s="2"/>
      <c r="FJH138" s="3"/>
      <c r="FJI138" s="172"/>
      <c r="FJJ138" s="173"/>
      <c r="FJK138" s="42"/>
      <c r="FJQ138" s="1"/>
      <c r="FJR138" s="2"/>
      <c r="FJS138" s="2"/>
      <c r="FJT138" s="3"/>
      <c r="FJU138" s="1"/>
      <c r="FJV138" s="2"/>
      <c r="FJW138" s="2"/>
      <c r="FJX138" s="3"/>
      <c r="FJY138" s="172"/>
      <c r="FJZ138" s="173"/>
      <c r="FKA138" s="42"/>
      <c r="FKG138" s="1"/>
      <c r="FKH138" s="2"/>
      <c r="FKI138" s="2"/>
      <c r="FKJ138" s="3"/>
      <c r="FKK138" s="1"/>
      <c r="FKL138" s="2"/>
      <c r="FKM138" s="2"/>
      <c r="FKN138" s="3"/>
      <c r="FKO138" s="172"/>
      <c r="FKP138" s="173"/>
      <c r="FKQ138" s="42"/>
      <c r="FKW138" s="1"/>
      <c r="FKX138" s="2"/>
      <c r="FKY138" s="2"/>
      <c r="FKZ138" s="3"/>
      <c r="FLA138" s="1"/>
      <c r="FLB138" s="2"/>
      <c r="FLC138" s="2"/>
      <c r="FLD138" s="3"/>
      <c r="FLE138" s="172"/>
      <c r="FLF138" s="173"/>
      <c r="FLG138" s="42"/>
      <c r="FLM138" s="1"/>
      <c r="FLN138" s="2"/>
      <c r="FLO138" s="2"/>
      <c r="FLP138" s="3"/>
      <c r="FLQ138" s="1"/>
      <c r="FLR138" s="2"/>
      <c r="FLS138" s="2"/>
      <c r="FLT138" s="3"/>
      <c r="FLU138" s="172"/>
      <c r="FLV138" s="173"/>
      <c r="FLW138" s="42"/>
      <c r="FMC138" s="1"/>
      <c r="FMD138" s="2"/>
      <c r="FME138" s="2"/>
      <c r="FMF138" s="3"/>
      <c r="FMG138" s="1"/>
      <c r="FMH138" s="2"/>
      <c r="FMI138" s="2"/>
      <c r="FMJ138" s="3"/>
      <c r="FMK138" s="172"/>
      <c r="FML138" s="173"/>
      <c r="FMM138" s="42"/>
      <c r="FMS138" s="1"/>
      <c r="FMT138" s="2"/>
      <c r="FMU138" s="2"/>
      <c r="FMV138" s="3"/>
      <c r="FMW138" s="1"/>
      <c r="FMX138" s="2"/>
      <c r="FMY138" s="2"/>
      <c r="FMZ138" s="3"/>
      <c r="FNA138" s="172"/>
      <c r="FNB138" s="173"/>
      <c r="FNC138" s="42"/>
      <c r="FNI138" s="1"/>
      <c r="FNJ138" s="2"/>
      <c r="FNK138" s="2"/>
      <c r="FNL138" s="3"/>
      <c r="FNM138" s="1"/>
      <c r="FNN138" s="2"/>
      <c r="FNO138" s="2"/>
      <c r="FNP138" s="3"/>
      <c r="FNQ138" s="172"/>
      <c r="FNR138" s="173"/>
      <c r="FNS138" s="42"/>
      <c r="FNY138" s="1"/>
      <c r="FNZ138" s="2"/>
      <c r="FOA138" s="2"/>
      <c r="FOB138" s="3"/>
      <c r="FOC138" s="1"/>
      <c r="FOD138" s="2"/>
      <c r="FOE138" s="2"/>
      <c r="FOF138" s="3"/>
      <c r="FOG138" s="172"/>
      <c r="FOH138" s="173"/>
      <c r="FOI138" s="42"/>
      <c r="FOO138" s="1"/>
      <c r="FOP138" s="2"/>
      <c r="FOQ138" s="2"/>
      <c r="FOR138" s="3"/>
      <c r="FOS138" s="1"/>
      <c r="FOT138" s="2"/>
      <c r="FOU138" s="2"/>
      <c r="FOV138" s="3"/>
      <c r="FOW138" s="172"/>
      <c r="FOX138" s="173"/>
      <c r="FOY138" s="42"/>
      <c r="FPE138" s="1"/>
      <c r="FPF138" s="2"/>
      <c r="FPG138" s="2"/>
      <c r="FPH138" s="3"/>
      <c r="FPI138" s="1"/>
      <c r="FPJ138" s="2"/>
      <c r="FPK138" s="2"/>
      <c r="FPL138" s="3"/>
      <c r="FPM138" s="172"/>
      <c r="FPN138" s="173"/>
      <c r="FPO138" s="42"/>
      <c r="FPU138" s="1"/>
      <c r="FPV138" s="2"/>
      <c r="FPW138" s="2"/>
      <c r="FPX138" s="3"/>
      <c r="FPY138" s="1"/>
      <c r="FPZ138" s="2"/>
      <c r="FQA138" s="2"/>
      <c r="FQB138" s="3"/>
      <c r="FQC138" s="172"/>
      <c r="FQD138" s="173"/>
      <c r="FQE138" s="42"/>
      <c r="FQK138" s="1"/>
      <c r="FQL138" s="2"/>
      <c r="FQM138" s="2"/>
      <c r="FQN138" s="3"/>
      <c r="FQO138" s="1"/>
      <c r="FQP138" s="2"/>
      <c r="FQQ138" s="2"/>
      <c r="FQR138" s="3"/>
      <c r="FQS138" s="172"/>
      <c r="FQT138" s="173"/>
      <c r="FQU138" s="42"/>
      <c r="FRA138" s="1"/>
      <c r="FRB138" s="2"/>
      <c r="FRC138" s="2"/>
      <c r="FRD138" s="3"/>
      <c r="FRE138" s="1"/>
      <c r="FRF138" s="2"/>
      <c r="FRG138" s="2"/>
      <c r="FRH138" s="3"/>
      <c r="FRI138" s="172"/>
      <c r="FRJ138" s="173"/>
      <c r="FRK138" s="42"/>
      <c r="FRQ138" s="1"/>
      <c r="FRR138" s="2"/>
      <c r="FRS138" s="2"/>
      <c r="FRT138" s="3"/>
      <c r="FRU138" s="1"/>
      <c r="FRV138" s="2"/>
      <c r="FRW138" s="2"/>
      <c r="FRX138" s="3"/>
      <c r="FRY138" s="172"/>
      <c r="FRZ138" s="173"/>
      <c r="FSA138" s="42"/>
      <c r="FSG138" s="1"/>
      <c r="FSH138" s="2"/>
      <c r="FSI138" s="2"/>
      <c r="FSJ138" s="3"/>
      <c r="FSK138" s="1"/>
      <c r="FSL138" s="2"/>
      <c r="FSM138" s="2"/>
      <c r="FSN138" s="3"/>
      <c r="FSO138" s="172"/>
      <c r="FSP138" s="173"/>
      <c r="FSQ138" s="42"/>
      <c r="FSW138" s="1"/>
      <c r="FSX138" s="2"/>
      <c r="FSY138" s="2"/>
      <c r="FSZ138" s="3"/>
      <c r="FTA138" s="1"/>
      <c r="FTB138" s="2"/>
      <c r="FTC138" s="2"/>
      <c r="FTD138" s="3"/>
      <c r="FTE138" s="172"/>
      <c r="FTF138" s="173"/>
      <c r="FTG138" s="42"/>
      <c r="FTM138" s="1"/>
      <c r="FTN138" s="2"/>
      <c r="FTO138" s="2"/>
      <c r="FTP138" s="3"/>
      <c r="FTQ138" s="1"/>
      <c r="FTR138" s="2"/>
      <c r="FTS138" s="2"/>
      <c r="FTT138" s="3"/>
      <c r="FTU138" s="172"/>
      <c r="FTV138" s="173"/>
      <c r="FTW138" s="42"/>
      <c r="FUC138" s="1"/>
      <c r="FUD138" s="2"/>
      <c r="FUE138" s="2"/>
      <c r="FUF138" s="3"/>
      <c r="FUG138" s="1"/>
      <c r="FUH138" s="2"/>
      <c r="FUI138" s="2"/>
      <c r="FUJ138" s="3"/>
      <c r="FUK138" s="172"/>
      <c r="FUL138" s="173"/>
      <c r="FUM138" s="42"/>
      <c r="FUS138" s="1"/>
      <c r="FUT138" s="2"/>
      <c r="FUU138" s="2"/>
      <c r="FUV138" s="3"/>
      <c r="FUW138" s="1"/>
      <c r="FUX138" s="2"/>
      <c r="FUY138" s="2"/>
      <c r="FUZ138" s="3"/>
      <c r="FVA138" s="172"/>
      <c r="FVB138" s="173"/>
      <c r="FVC138" s="42"/>
      <c r="FVI138" s="1"/>
      <c r="FVJ138" s="2"/>
      <c r="FVK138" s="2"/>
      <c r="FVL138" s="3"/>
      <c r="FVM138" s="1"/>
      <c r="FVN138" s="2"/>
      <c r="FVO138" s="2"/>
      <c r="FVP138" s="3"/>
      <c r="FVQ138" s="172"/>
      <c r="FVR138" s="173"/>
      <c r="FVS138" s="42"/>
      <c r="FVY138" s="1"/>
      <c r="FVZ138" s="2"/>
      <c r="FWA138" s="2"/>
      <c r="FWB138" s="3"/>
      <c r="FWC138" s="1"/>
      <c r="FWD138" s="2"/>
      <c r="FWE138" s="2"/>
      <c r="FWF138" s="3"/>
      <c r="FWG138" s="172"/>
      <c r="FWH138" s="173"/>
      <c r="FWI138" s="42"/>
      <c r="FWO138" s="1"/>
      <c r="FWP138" s="2"/>
      <c r="FWQ138" s="2"/>
      <c r="FWR138" s="3"/>
      <c r="FWS138" s="1"/>
      <c r="FWT138" s="2"/>
      <c r="FWU138" s="2"/>
      <c r="FWV138" s="3"/>
      <c r="FWW138" s="172"/>
      <c r="FWX138" s="173"/>
      <c r="FWY138" s="42"/>
      <c r="FXE138" s="1"/>
      <c r="FXF138" s="2"/>
      <c r="FXG138" s="2"/>
      <c r="FXH138" s="3"/>
      <c r="FXI138" s="1"/>
      <c r="FXJ138" s="2"/>
      <c r="FXK138" s="2"/>
      <c r="FXL138" s="3"/>
      <c r="FXM138" s="172"/>
      <c r="FXN138" s="173"/>
      <c r="FXO138" s="42"/>
      <c r="FXU138" s="1"/>
      <c r="FXV138" s="2"/>
      <c r="FXW138" s="2"/>
      <c r="FXX138" s="3"/>
      <c r="FXY138" s="1"/>
      <c r="FXZ138" s="2"/>
      <c r="FYA138" s="2"/>
      <c r="FYB138" s="3"/>
      <c r="FYC138" s="172"/>
      <c r="FYD138" s="173"/>
      <c r="FYE138" s="42"/>
      <c r="FYK138" s="1"/>
      <c r="FYL138" s="2"/>
      <c r="FYM138" s="2"/>
      <c r="FYN138" s="3"/>
      <c r="FYO138" s="1"/>
      <c r="FYP138" s="2"/>
      <c r="FYQ138" s="2"/>
      <c r="FYR138" s="3"/>
      <c r="FYS138" s="172"/>
      <c r="FYT138" s="173"/>
      <c r="FYU138" s="42"/>
      <c r="FZA138" s="1"/>
      <c r="FZB138" s="2"/>
      <c r="FZC138" s="2"/>
      <c r="FZD138" s="3"/>
      <c r="FZE138" s="1"/>
      <c r="FZF138" s="2"/>
      <c r="FZG138" s="2"/>
      <c r="FZH138" s="3"/>
      <c r="FZI138" s="172"/>
      <c r="FZJ138" s="173"/>
      <c r="FZK138" s="42"/>
      <c r="FZQ138" s="1"/>
      <c r="FZR138" s="2"/>
      <c r="FZS138" s="2"/>
      <c r="FZT138" s="3"/>
      <c r="FZU138" s="1"/>
      <c r="FZV138" s="2"/>
      <c r="FZW138" s="2"/>
      <c r="FZX138" s="3"/>
      <c r="FZY138" s="172"/>
      <c r="FZZ138" s="173"/>
      <c r="GAA138" s="42"/>
      <c r="GAG138" s="1"/>
      <c r="GAH138" s="2"/>
      <c r="GAI138" s="2"/>
      <c r="GAJ138" s="3"/>
      <c r="GAK138" s="1"/>
      <c r="GAL138" s="2"/>
      <c r="GAM138" s="2"/>
      <c r="GAN138" s="3"/>
      <c r="GAO138" s="172"/>
      <c r="GAP138" s="173"/>
      <c r="GAQ138" s="42"/>
      <c r="GAW138" s="1"/>
      <c r="GAX138" s="2"/>
      <c r="GAY138" s="2"/>
      <c r="GAZ138" s="3"/>
      <c r="GBA138" s="1"/>
      <c r="GBB138" s="2"/>
      <c r="GBC138" s="2"/>
      <c r="GBD138" s="3"/>
      <c r="GBE138" s="172"/>
      <c r="GBF138" s="173"/>
      <c r="GBG138" s="42"/>
      <c r="GBM138" s="1"/>
      <c r="GBN138" s="2"/>
      <c r="GBO138" s="2"/>
      <c r="GBP138" s="3"/>
      <c r="GBQ138" s="1"/>
      <c r="GBR138" s="2"/>
      <c r="GBS138" s="2"/>
      <c r="GBT138" s="3"/>
      <c r="GBU138" s="172"/>
      <c r="GBV138" s="173"/>
      <c r="GBW138" s="42"/>
      <c r="GCC138" s="1"/>
      <c r="GCD138" s="2"/>
      <c r="GCE138" s="2"/>
      <c r="GCF138" s="3"/>
      <c r="GCG138" s="1"/>
      <c r="GCH138" s="2"/>
      <c r="GCI138" s="2"/>
      <c r="GCJ138" s="3"/>
      <c r="GCK138" s="172"/>
      <c r="GCL138" s="173"/>
      <c r="GCM138" s="42"/>
      <c r="GCS138" s="1"/>
      <c r="GCT138" s="2"/>
      <c r="GCU138" s="2"/>
      <c r="GCV138" s="3"/>
      <c r="GCW138" s="1"/>
      <c r="GCX138" s="2"/>
      <c r="GCY138" s="2"/>
      <c r="GCZ138" s="3"/>
      <c r="GDA138" s="172"/>
      <c r="GDB138" s="173"/>
      <c r="GDC138" s="42"/>
      <c r="GDI138" s="1"/>
      <c r="GDJ138" s="2"/>
      <c r="GDK138" s="2"/>
      <c r="GDL138" s="3"/>
      <c r="GDM138" s="1"/>
      <c r="GDN138" s="2"/>
      <c r="GDO138" s="2"/>
      <c r="GDP138" s="3"/>
      <c r="GDQ138" s="172"/>
      <c r="GDR138" s="173"/>
      <c r="GDS138" s="42"/>
      <c r="GDY138" s="1"/>
      <c r="GDZ138" s="2"/>
      <c r="GEA138" s="2"/>
      <c r="GEB138" s="3"/>
      <c r="GEC138" s="1"/>
      <c r="GED138" s="2"/>
      <c r="GEE138" s="2"/>
      <c r="GEF138" s="3"/>
      <c r="GEG138" s="172"/>
      <c r="GEH138" s="173"/>
      <c r="GEI138" s="42"/>
      <c r="GEO138" s="1"/>
      <c r="GEP138" s="2"/>
      <c r="GEQ138" s="2"/>
      <c r="GER138" s="3"/>
      <c r="GES138" s="1"/>
      <c r="GET138" s="2"/>
      <c r="GEU138" s="2"/>
      <c r="GEV138" s="3"/>
      <c r="GEW138" s="172"/>
      <c r="GEX138" s="173"/>
      <c r="GEY138" s="42"/>
      <c r="GFE138" s="1"/>
      <c r="GFF138" s="2"/>
      <c r="GFG138" s="2"/>
      <c r="GFH138" s="3"/>
      <c r="GFI138" s="1"/>
      <c r="GFJ138" s="2"/>
      <c r="GFK138" s="2"/>
      <c r="GFL138" s="3"/>
      <c r="GFM138" s="172"/>
      <c r="GFN138" s="173"/>
      <c r="GFO138" s="42"/>
      <c r="GFU138" s="1"/>
      <c r="GFV138" s="2"/>
      <c r="GFW138" s="2"/>
      <c r="GFX138" s="3"/>
      <c r="GFY138" s="1"/>
      <c r="GFZ138" s="2"/>
      <c r="GGA138" s="2"/>
      <c r="GGB138" s="3"/>
      <c r="GGC138" s="172"/>
      <c r="GGD138" s="173"/>
      <c r="GGE138" s="42"/>
      <c r="GGK138" s="1"/>
      <c r="GGL138" s="2"/>
      <c r="GGM138" s="2"/>
      <c r="GGN138" s="3"/>
      <c r="GGO138" s="1"/>
      <c r="GGP138" s="2"/>
      <c r="GGQ138" s="2"/>
      <c r="GGR138" s="3"/>
      <c r="GGS138" s="172"/>
      <c r="GGT138" s="173"/>
      <c r="GGU138" s="42"/>
      <c r="GHA138" s="1"/>
      <c r="GHB138" s="2"/>
      <c r="GHC138" s="2"/>
      <c r="GHD138" s="3"/>
      <c r="GHE138" s="1"/>
      <c r="GHF138" s="2"/>
      <c r="GHG138" s="2"/>
      <c r="GHH138" s="3"/>
      <c r="GHI138" s="172"/>
      <c r="GHJ138" s="173"/>
      <c r="GHK138" s="42"/>
      <c r="GHQ138" s="1"/>
      <c r="GHR138" s="2"/>
      <c r="GHS138" s="2"/>
      <c r="GHT138" s="3"/>
      <c r="GHU138" s="1"/>
      <c r="GHV138" s="2"/>
      <c r="GHW138" s="2"/>
      <c r="GHX138" s="3"/>
      <c r="GHY138" s="172"/>
      <c r="GHZ138" s="173"/>
      <c r="GIA138" s="42"/>
      <c r="GIG138" s="1"/>
      <c r="GIH138" s="2"/>
      <c r="GII138" s="2"/>
      <c r="GIJ138" s="3"/>
      <c r="GIK138" s="1"/>
      <c r="GIL138" s="2"/>
      <c r="GIM138" s="2"/>
      <c r="GIN138" s="3"/>
      <c r="GIO138" s="172"/>
      <c r="GIP138" s="173"/>
      <c r="GIQ138" s="42"/>
      <c r="GIW138" s="1"/>
      <c r="GIX138" s="2"/>
      <c r="GIY138" s="2"/>
      <c r="GIZ138" s="3"/>
      <c r="GJA138" s="1"/>
      <c r="GJB138" s="2"/>
      <c r="GJC138" s="2"/>
      <c r="GJD138" s="3"/>
      <c r="GJE138" s="172"/>
      <c r="GJF138" s="173"/>
      <c r="GJG138" s="42"/>
      <c r="GJM138" s="1"/>
      <c r="GJN138" s="2"/>
      <c r="GJO138" s="2"/>
      <c r="GJP138" s="3"/>
      <c r="GJQ138" s="1"/>
      <c r="GJR138" s="2"/>
      <c r="GJS138" s="2"/>
      <c r="GJT138" s="3"/>
      <c r="GJU138" s="172"/>
      <c r="GJV138" s="173"/>
      <c r="GJW138" s="42"/>
      <c r="GKC138" s="1"/>
      <c r="GKD138" s="2"/>
      <c r="GKE138" s="2"/>
      <c r="GKF138" s="3"/>
      <c r="GKG138" s="1"/>
      <c r="GKH138" s="2"/>
      <c r="GKI138" s="2"/>
      <c r="GKJ138" s="3"/>
      <c r="GKK138" s="172"/>
      <c r="GKL138" s="173"/>
      <c r="GKM138" s="42"/>
      <c r="GKS138" s="1"/>
      <c r="GKT138" s="2"/>
      <c r="GKU138" s="2"/>
      <c r="GKV138" s="3"/>
      <c r="GKW138" s="1"/>
      <c r="GKX138" s="2"/>
      <c r="GKY138" s="2"/>
      <c r="GKZ138" s="3"/>
      <c r="GLA138" s="172"/>
      <c r="GLB138" s="173"/>
      <c r="GLC138" s="42"/>
      <c r="GLI138" s="1"/>
      <c r="GLJ138" s="2"/>
      <c r="GLK138" s="2"/>
      <c r="GLL138" s="3"/>
      <c r="GLM138" s="1"/>
      <c r="GLN138" s="2"/>
      <c r="GLO138" s="2"/>
      <c r="GLP138" s="3"/>
      <c r="GLQ138" s="172"/>
      <c r="GLR138" s="173"/>
      <c r="GLS138" s="42"/>
      <c r="GLY138" s="1"/>
      <c r="GLZ138" s="2"/>
      <c r="GMA138" s="2"/>
      <c r="GMB138" s="3"/>
      <c r="GMC138" s="1"/>
      <c r="GMD138" s="2"/>
      <c r="GME138" s="2"/>
      <c r="GMF138" s="3"/>
      <c r="GMG138" s="172"/>
      <c r="GMH138" s="173"/>
      <c r="GMI138" s="42"/>
      <c r="GMO138" s="1"/>
      <c r="GMP138" s="2"/>
      <c r="GMQ138" s="2"/>
      <c r="GMR138" s="3"/>
      <c r="GMS138" s="1"/>
      <c r="GMT138" s="2"/>
      <c r="GMU138" s="2"/>
      <c r="GMV138" s="3"/>
      <c r="GMW138" s="172"/>
      <c r="GMX138" s="173"/>
      <c r="GMY138" s="42"/>
      <c r="GNE138" s="1"/>
      <c r="GNF138" s="2"/>
      <c r="GNG138" s="2"/>
      <c r="GNH138" s="3"/>
      <c r="GNI138" s="1"/>
      <c r="GNJ138" s="2"/>
      <c r="GNK138" s="2"/>
      <c r="GNL138" s="3"/>
      <c r="GNM138" s="172"/>
      <c r="GNN138" s="173"/>
      <c r="GNO138" s="42"/>
      <c r="GNU138" s="1"/>
      <c r="GNV138" s="2"/>
      <c r="GNW138" s="2"/>
      <c r="GNX138" s="3"/>
      <c r="GNY138" s="1"/>
      <c r="GNZ138" s="2"/>
      <c r="GOA138" s="2"/>
      <c r="GOB138" s="3"/>
      <c r="GOC138" s="172"/>
      <c r="GOD138" s="173"/>
      <c r="GOE138" s="42"/>
      <c r="GOK138" s="1"/>
      <c r="GOL138" s="2"/>
      <c r="GOM138" s="2"/>
      <c r="GON138" s="3"/>
      <c r="GOO138" s="1"/>
      <c r="GOP138" s="2"/>
      <c r="GOQ138" s="2"/>
      <c r="GOR138" s="3"/>
      <c r="GOS138" s="172"/>
      <c r="GOT138" s="173"/>
      <c r="GOU138" s="42"/>
      <c r="GPA138" s="1"/>
      <c r="GPB138" s="2"/>
      <c r="GPC138" s="2"/>
      <c r="GPD138" s="3"/>
      <c r="GPE138" s="1"/>
      <c r="GPF138" s="2"/>
      <c r="GPG138" s="2"/>
      <c r="GPH138" s="3"/>
      <c r="GPI138" s="172"/>
      <c r="GPJ138" s="173"/>
      <c r="GPK138" s="42"/>
      <c r="GPQ138" s="1"/>
      <c r="GPR138" s="2"/>
      <c r="GPS138" s="2"/>
      <c r="GPT138" s="3"/>
      <c r="GPU138" s="1"/>
      <c r="GPV138" s="2"/>
      <c r="GPW138" s="2"/>
      <c r="GPX138" s="3"/>
      <c r="GPY138" s="172"/>
      <c r="GPZ138" s="173"/>
      <c r="GQA138" s="42"/>
      <c r="GQG138" s="1"/>
      <c r="GQH138" s="2"/>
      <c r="GQI138" s="2"/>
      <c r="GQJ138" s="3"/>
      <c r="GQK138" s="1"/>
      <c r="GQL138" s="2"/>
      <c r="GQM138" s="2"/>
      <c r="GQN138" s="3"/>
      <c r="GQO138" s="172"/>
      <c r="GQP138" s="173"/>
      <c r="GQQ138" s="42"/>
      <c r="GQW138" s="1"/>
      <c r="GQX138" s="2"/>
      <c r="GQY138" s="2"/>
      <c r="GQZ138" s="3"/>
      <c r="GRA138" s="1"/>
      <c r="GRB138" s="2"/>
      <c r="GRC138" s="2"/>
      <c r="GRD138" s="3"/>
      <c r="GRE138" s="172"/>
      <c r="GRF138" s="173"/>
      <c r="GRG138" s="42"/>
      <c r="GRM138" s="1"/>
      <c r="GRN138" s="2"/>
      <c r="GRO138" s="2"/>
      <c r="GRP138" s="3"/>
      <c r="GRQ138" s="1"/>
      <c r="GRR138" s="2"/>
      <c r="GRS138" s="2"/>
      <c r="GRT138" s="3"/>
      <c r="GRU138" s="172"/>
      <c r="GRV138" s="173"/>
      <c r="GRW138" s="42"/>
      <c r="GSC138" s="1"/>
      <c r="GSD138" s="2"/>
      <c r="GSE138" s="2"/>
      <c r="GSF138" s="3"/>
      <c r="GSG138" s="1"/>
      <c r="GSH138" s="2"/>
      <c r="GSI138" s="2"/>
      <c r="GSJ138" s="3"/>
      <c r="GSK138" s="172"/>
      <c r="GSL138" s="173"/>
      <c r="GSM138" s="42"/>
      <c r="GSS138" s="1"/>
      <c r="GST138" s="2"/>
      <c r="GSU138" s="2"/>
      <c r="GSV138" s="3"/>
      <c r="GSW138" s="1"/>
      <c r="GSX138" s="2"/>
      <c r="GSY138" s="2"/>
      <c r="GSZ138" s="3"/>
      <c r="GTA138" s="172"/>
      <c r="GTB138" s="173"/>
      <c r="GTC138" s="42"/>
      <c r="GTI138" s="1"/>
      <c r="GTJ138" s="2"/>
      <c r="GTK138" s="2"/>
      <c r="GTL138" s="3"/>
      <c r="GTM138" s="1"/>
      <c r="GTN138" s="2"/>
      <c r="GTO138" s="2"/>
      <c r="GTP138" s="3"/>
      <c r="GTQ138" s="172"/>
      <c r="GTR138" s="173"/>
      <c r="GTS138" s="42"/>
      <c r="GTY138" s="1"/>
      <c r="GTZ138" s="2"/>
      <c r="GUA138" s="2"/>
      <c r="GUB138" s="3"/>
      <c r="GUC138" s="1"/>
      <c r="GUD138" s="2"/>
      <c r="GUE138" s="2"/>
      <c r="GUF138" s="3"/>
      <c r="GUG138" s="172"/>
      <c r="GUH138" s="173"/>
      <c r="GUI138" s="42"/>
      <c r="GUO138" s="1"/>
      <c r="GUP138" s="2"/>
      <c r="GUQ138" s="2"/>
      <c r="GUR138" s="3"/>
      <c r="GUS138" s="1"/>
      <c r="GUT138" s="2"/>
      <c r="GUU138" s="2"/>
      <c r="GUV138" s="3"/>
      <c r="GUW138" s="172"/>
      <c r="GUX138" s="173"/>
      <c r="GUY138" s="42"/>
      <c r="GVE138" s="1"/>
      <c r="GVF138" s="2"/>
      <c r="GVG138" s="2"/>
      <c r="GVH138" s="3"/>
      <c r="GVI138" s="1"/>
      <c r="GVJ138" s="2"/>
      <c r="GVK138" s="2"/>
      <c r="GVL138" s="3"/>
      <c r="GVM138" s="172"/>
      <c r="GVN138" s="173"/>
      <c r="GVO138" s="42"/>
      <c r="GVU138" s="1"/>
      <c r="GVV138" s="2"/>
      <c r="GVW138" s="2"/>
      <c r="GVX138" s="3"/>
      <c r="GVY138" s="1"/>
      <c r="GVZ138" s="2"/>
      <c r="GWA138" s="2"/>
      <c r="GWB138" s="3"/>
      <c r="GWC138" s="172"/>
      <c r="GWD138" s="173"/>
      <c r="GWE138" s="42"/>
      <c r="GWK138" s="1"/>
      <c r="GWL138" s="2"/>
      <c r="GWM138" s="2"/>
      <c r="GWN138" s="3"/>
      <c r="GWO138" s="1"/>
      <c r="GWP138" s="2"/>
      <c r="GWQ138" s="2"/>
      <c r="GWR138" s="3"/>
      <c r="GWS138" s="172"/>
      <c r="GWT138" s="173"/>
      <c r="GWU138" s="42"/>
      <c r="GXA138" s="1"/>
      <c r="GXB138" s="2"/>
      <c r="GXC138" s="2"/>
      <c r="GXD138" s="3"/>
      <c r="GXE138" s="1"/>
      <c r="GXF138" s="2"/>
      <c r="GXG138" s="2"/>
      <c r="GXH138" s="3"/>
      <c r="GXI138" s="172"/>
      <c r="GXJ138" s="173"/>
      <c r="GXK138" s="42"/>
      <c r="GXQ138" s="1"/>
      <c r="GXR138" s="2"/>
      <c r="GXS138" s="2"/>
      <c r="GXT138" s="3"/>
      <c r="GXU138" s="1"/>
      <c r="GXV138" s="2"/>
      <c r="GXW138" s="2"/>
      <c r="GXX138" s="3"/>
      <c r="GXY138" s="172"/>
      <c r="GXZ138" s="173"/>
      <c r="GYA138" s="42"/>
      <c r="GYG138" s="1"/>
      <c r="GYH138" s="2"/>
      <c r="GYI138" s="2"/>
      <c r="GYJ138" s="3"/>
      <c r="GYK138" s="1"/>
      <c r="GYL138" s="2"/>
      <c r="GYM138" s="2"/>
      <c r="GYN138" s="3"/>
      <c r="GYO138" s="172"/>
      <c r="GYP138" s="173"/>
      <c r="GYQ138" s="42"/>
      <c r="GYW138" s="1"/>
      <c r="GYX138" s="2"/>
      <c r="GYY138" s="2"/>
      <c r="GYZ138" s="3"/>
      <c r="GZA138" s="1"/>
      <c r="GZB138" s="2"/>
      <c r="GZC138" s="2"/>
      <c r="GZD138" s="3"/>
      <c r="GZE138" s="172"/>
      <c r="GZF138" s="173"/>
      <c r="GZG138" s="42"/>
      <c r="GZM138" s="1"/>
      <c r="GZN138" s="2"/>
      <c r="GZO138" s="2"/>
      <c r="GZP138" s="3"/>
      <c r="GZQ138" s="1"/>
      <c r="GZR138" s="2"/>
      <c r="GZS138" s="2"/>
      <c r="GZT138" s="3"/>
      <c r="GZU138" s="172"/>
      <c r="GZV138" s="173"/>
      <c r="GZW138" s="42"/>
      <c r="HAC138" s="1"/>
      <c r="HAD138" s="2"/>
      <c r="HAE138" s="2"/>
      <c r="HAF138" s="3"/>
      <c r="HAG138" s="1"/>
      <c r="HAH138" s="2"/>
      <c r="HAI138" s="2"/>
      <c r="HAJ138" s="3"/>
      <c r="HAK138" s="172"/>
      <c r="HAL138" s="173"/>
      <c r="HAM138" s="42"/>
      <c r="HAS138" s="1"/>
      <c r="HAT138" s="2"/>
      <c r="HAU138" s="2"/>
      <c r="HAV138" s="3"/>
      <c r="HAW138" s="1"/>
      <c r="HAX138" s="2"/>
      <c r="HAY138" s="2"/>
      <c r="HAZ138" s="3"/>
      <c r="HBA138" s="172"/>
      <c r="HBB138" s="173"/>
      <c r="HBC138" s="42"/>
      <c r="HBI138" s="1"/>
      <c r="HBJ138" s="2"/>
      <c r="HBK138" s="2"/>
      <c r="HBL138" s="3"/>
      <c r="HBM138" s="1"/>
      <c r="HBN138" s="2"/>
      <c r="HBO138" s="2"/>
      <c r="HBP138" s="3"/>
      <c r="HBQ138" s="172"/>
      <c r="HBR138" s="173"/>
      <c r="HBS138" s="42"/>
      <c r="HBY138" s="1"/>
      <c r="HBZ138" s="2"/>
      <c r="HCA138" s="2"/>
      <c r="HCB138" s="3"/>
      <c r="HCC138" s="1"/>
      <c r="HCD138" s="2"/>
      <c r="HCE138" s="2"/>
      <c r="HCF138" s="3"/>
      <c r="HCG138" s="172"/>
      <c r="HCH138" s="173"/>
      <c r="HCI138" s="42"/>
      <c r="HCO138" s="1"/>
      <c r="HCP138" s="2"/>
      <c r="HCQ138" s="2"/>
      <c r="HCR138" s="3"/>
      <c r="HCS138" s="1"/>
      <c r="HCT138" s="2"/>
      <c r="HCU138" s="2"/>
      <c r="HCV138" s="3"/>
      <c r="HCW138" s="172"/>
      <c r="HCX138" s="173"/>
      <c r="HCY138" s="42"/>
      <c r="HDE138" s="1"/>
      <c r="HDF138" s="2"/>
      <c r="HDG138" s="2"/>
      <c r="HDH138" s="3"/>
      <c r="HDI138" s="1"/>
      <c r="HDJ138" s="2"/>
      <c r="HDK138" s="2"/>
      <c r="HDL138" s="3"/>
      <c r="HDM138" s="172"/>
      <c r="HDN138" s="173"/>
      <c r="HDO138" s="42"/>
      <c r="HDU138" s="1"/>
      <c r="HDV138" s="2"/>
      <c r="HDW138" s="2"/>
      <c r="HDX138" s="3"/>
      <c r="HDY138" s="1"/>
      <c r="HDZ138" s="2"/>
      <c r="HEA138" s="2"/>
      <c r="HEB138" s="3"/>
      <c r="HEC138" s="172"/>
      <c r="HED138" s="173"/>
      <c r="HEE138" s="42"/>
      <c r="HEK138" s="1"/>
      <c r="HEL138" s="2"/>
      <c r="HEM138" s="2"/>
      <c r="HEN138" s="3"/>
      <c r="HEO138" s="1"/>
      <c r="HEP138" s="2"/>
      <c r="HEQ138" s="2"/>
      <c r="HER138" s="3"/>
      <c r="HES138" s="172"/>
      <c r="HET138" s="173"/>
      <c r="HEU138" s="42"/>
      <c r="HFA138" s="1"/>
      <c r="HFB138" s="2"/>
      <c r="HFC138" s="2"/>
      <c r="HFD138" s="3"/>
      <c r="HFE138" s="1"/>
      <c r="HFF138" s="2"/>
      <c r="HFG138" s="2"/>
      <c r="HFH138" s="3"/>
      <c r="HFI138" s="172"/>
      <c r="HFJ138" s="173"/>
      <c r="HFK138" s="42"/>
      <c r="HFQ138" s="1"/>
      <c r="HFR138" s="2"/>
      <c r="HFS138" s="2"/>
      <c r="HFT138" s="3"/>
      <c r="HFU138" s="1"/>
      <c r="HFV138" s="2"/>
      <c r="HFW138" s="2"/>
      <c r="HFX138" s="3"/>
      <c r="HFY138" s="172"/>
      <c r="HFZ138" s="173"/>
      <c r="HGA138" s="42"/>
      <c r="HGG138" s="1"/>
      <c r="HGH138" s="2"/>
      <c r="HGI138" s="2"/>
      <c r="HGJ138" s="3"/>
      <c r="HGK138" s="1"/>
      <c r="HGL138" s="2"/>
      <c r="HGM138" s="2"/>
      <c r="HGN138" s="3"/>
      <c r="HGO138" s="172"/>
      <c r="HGP138" s="173"/>
      <c r="HGQ138" s="42"/>
      <c r="HGW138" s="1"/>
      <c r="HGX138" s="2"/>
      <c r="HGY138" s="2"/>
      <c r="HGZ138" s="3"/>
      <c r="HHA138" s="1"/>
      <c r="HHB138" s="2"/>
      <c r="HHC138" s="2"/>
      <c r="HHD138" s="3"/>
      <c r="HHE138" s="172"/>
      <c r="HHF138" s="173"/>
      <c r="HHG138" s="42"/>
      <c r="HHM138" s="1"/>
      <c r="HHN138" s="2"/>
      <c r="HHO138" s="2"/>
      <c r="HHP138" s="3"/>
      <c r="HHQ138" s="1"/>
      <c r="HHR138" s="2"/>
      <c r="HHS138" s="2"/>
      <c r="HHT138" s="3"/>
      <c r="HHU138" s="172"/>
      <c r="HHV138" s="173"/>
      <c r="HHW138" s="42"/>
      <c r="HIC138" s="1"/>
      <c r="HID138" s="2"/>
      <c r="HIE138" s="2"/>
      <c r="HIF138" s="3"/>
      <c r="HIG138" s="1"/>
      <c r="HIH138" s="2"/>
      <c r="HII138" s="2"/>
      <c r="HIJ138" s="3"/>
      <c r="HIK138" s="172"/>
      <c r="HIL138" s="173"/>
      <c r="HIM138" s="42"/>
      <c r="HIS138" s="1"/>
      <c r="HIT138" s="2"/>
      <c r="HIU138" s="2"/>
      <c r="HIV138" s="3"/>
      <c r="HIW138" s="1"/>
      <c r="HIX138" s="2"/>
      <c r="HIY138" s="2"/>
      <c r="HIZ138" s="3"/>
      <c r="HJA138" s="172"/>
      <c r="HJB138" s="173"/>
      <c r="HJC138" s="42"/>
      <c r="HJI138" s="1"/>
      <c r="HJJ138" s="2"/>
      <c r="HJK138" s="2"/>
      <c r="HJL138" s="3"/>
      <c r="HJM138" s="1"/>
      <c r="HJN138" s="2"/>
      <c r="HJO138" s="2"/>
      <c r="HJP138" s="3"/>
      <c r="HJQ138" s="172"/>
      <c r="HJR138" s="173"/>
      <c r="HJS138" s="42"/>
      <c r="HJY138" s="1"/>
      <c r="HJZ138" s="2"/>
      <c r="HKA138" s="2"/>
      <c r="HKB138" s="3"/>
      <c r="HKC138" s="1"/>
      <c r="HKD138" s="2"/>
      <c r="HKE138" s="2"/>
      <c r="HKF138" s="3"/>
      <c r="HKG138" s="172"/>
      <c r="HKH138" s="173"/>
      <c r="HKI138" s="42"/>
      <c r="HKO138" s="1"/>
      <c r="HKP138" s="2"/>
      <c r="HKQ138" s="2"/>
      <c r="HKR138" s="3"/>
      <c r="HKS138" s="1"/>
      <c r="HKT138" s="2"/>
      <c r="HKU138" s="2"/>
      <c r="HKV138" s="3"/>
      <c r="HKW138" s="172"/>
      <c r="HKX138" s="173"/>
      <c r="HKY138" s="42"/>
      <c r="HLE138" s="1"/>
      <c r="HLF138" s="2"/>
      <c r="HLG138" s="2"/>
      <c r="HLH138" s="3"/>
      <c r="HLI138" s="1"/>
      <c r="HLJ138" s="2"/>
      <c r="HLK138" s="2"/>
      <c r="HLL138" s="3"/>
      <c r="HLM138" s="172"/>
      <c r="HLN138" s="173"/>
      <c r="HLO138" s="42"/>
      <c r="HLU138" s="1"/>
      <c r="HLV138" s="2"/>
      <c r="HLW138" s="2"/>
      <c r="HLX138" s="3"/>
      <c r="HLY138" s="1"/>
      <c r="HLZ138" s="2"/>
      <c r="HMA138" s="2"/>
      <c r="HMB138" s="3"/>
      <c r="HMC138" s="172"/>
      <c r="HMD138" s="173"/>
      <c r="HME138" s="42"/>
      <c r="HMK138" s="1"/>
      <c r="HML138" s="2"/>
      <c r="HMM138" s="2"/>
      <c r="HMN138" s="3"/>
      <c r="HMO138" s="1"/>
      <c r="HMP138" s="2"/>
      <c r="HMQ138" s="2"/>
      <c r="HMR138" s="3"/>
      <c r="HMS138" s="172"/>
      <c r="HMT138" s="173"/>
      <c r="HMU138" s="42"/>
      <c r="HNA138" s="1"/>
      <c r="HNB138" s="2"/>
      <c r="HNC138" s="2"/>
      <c r="HND138" s="3"/>
      <c r="HNE138" s="1"/>
      <c r="HNF138" s="2"/>
      <c r="HNG138" s="2"/>
      <c r="HNH138" s="3"/>
      <c r="HNI138" s="172"/>
      <c r="HNJ138" s="173"/>
      <c r="HNK138" s="42"/>
      <c r="HNQ138" s="1"/>
      <c r="HNR138" s="2"/>
      <c r="HNS138" s="2"/>
      <c r="HNT138" s="3"/>
      <c r="HNU138" s="1"/>
      <c r="HNV138" s="2"/>
      <c r="HNW138" s="2"/>
      <c r="HNX138" s="3"/>
      <c r="HNY138" s="172"/>
      <c r="HNZ138" s="173"/>
      <c r="HOA138" s="42"/>
      <c r="HOG138" s="1"/>
      <c r="HOH138" s="2"/>
      <c r="HOI138" s="2"/>
      <c r="HOJ138" s="3"/>
      <c r="HOK138" s="1"/>
      <c r="HOL138" s="2"/>
      <c r="HOM138" s="2"/>
      <c r="HON138" s="3"/>
      <c r="HOO138" s="172"/>
      <c r="HOP138" s="173"/>
      <c r="HOQ138" s="42"/>
      <c r="HOW138" s="1"/>
      <c r="HOX138" s="2"/>
      <c r="HOY138" s="2"/>
      <c r="HOZ138" s="3"/>
      <c r="HPA138" s="1"/>
      <c r="HPB138" s="2"/>
      <c r="HPC138" s="2"/>
      <c r="HPD138" s="3"/>
      <c r="HPE138" s="172"/>
      <c r="HPF138" s="173"/>
      <c r="HPG138" s="42"/>
      <c r="HPM138" s="1"/>
      <c r="HPN138" s="2"/>
      <c r="HPO138" s="2"/>
      <c r="HPP138" s="3"/>
      <c r="HPQ138" s="1"/>
      <c r="HPR138" s="2"/>
      <c r="HPS138" s="2"/>
      <c r="HPT138" s="3"/>
      <c r="HPU138" s="172"/>
      <c r="HPV138" s="173"/>
      <c r="HPW138" s="42"/>
      <c r="HQC138" s="1"/>
      <c r="HQD138" s="2"/>
      <c r="HQE138" s="2"/>
      <c r="HQF138" s="3"/>
      <c r="HQG138" s="1"/>
      <c r="HQH138" s="2"/>
      <c r="HQI138" s="2"/>
      <c r="HQJ138" s="3"/>
      <c r="HQK138" s="172"/>
      <c r="HQL138" s="173"/>
      <c r="HQM138" s="42"/>
      <c r="HQS138" s="1"/>
      <c r="HQT138" s="2"/>
      <c r="HQU138" s="2"/>
      <c r="HQV138" s="3"/>
      <c r="HQW138" s="1"/>
      <c r="HQX138" s="2"/>
      <c r="HQY138" s="2"/>
      <c r="HQZ138" s="3"/>
      <c r="HRA138" s="172"/>
      <c r="HRB138" s="173"/>
      <c r="HRC138" s="42"/>
      <c r="HRI138" s="1"/>
      <c r="HRJ138" s="2"/>
      <c r="HRK138" s="2"/>
      <c r="HRL138" s="3"/>
      <c r="HRM138" s="1"/>
      <c r="HRN138" s="2"/>
      <c r="HRO138" s="2"/>
      <c r="HRP138" s="3"/>
      <c r="HRQ138" s="172"/>
      <c r="HRR138" s="173"/>
      <c r="HRS138" s="42"/>
      <c r="HRY138" s="1"/>
      <c r="HRZ138" s="2"/>
      <c r="HSA138" s="2"/>
      <c r="HSB138" s="3"/>
      <c r="HSC138" s="1"/>
      <c r="HSD138" s="2"/>
      <c r="HSE138" s="2"/>
      <c r="HSF138" s="3"/>
      <c r="HSG138" s="172"/>
      <c r="HSH138" s="173"/>
      <c r="HSI138" s="42"/>
      <c r="HSO138" s="1"/>
      <c r="HSP138" s="2"/>
      <c r="HSQ138" s="2"/>
      <c r="HSR138" s="3"/>
      <c r="HSS138" s="1"/>
      <c r="HST138" s="2"/>
      <c r="HSU138" s="2"/>
      <c r="HSV138" s="3"/>
      <c r="HSW138" s="172"/>
      <c r="HSX138" s="173"/>
      <c r="HSY138" s="42"/>
      <c r="HTE138" s="1"/>
      <c r="HTF138" s="2"/>
      <c r="HTG138" s="2"/>
      <c r="HTH138" s="3"/>
      <c r="HTI138" s="1"/>
      <c r="HTJ138" s="2"/>
      <c r="HTK138" s="2"/>
      <c r="HTL138" s="3"/>
      <c r="HTM138" s="172"/>
      <c r="HTN138" s="173"/>
      <c r="HTO138" s="42"/>
      <c r="HTU138" s="1"/>
      <c r="HTV138" s="2"/>
      <c r="HTW138" s="2"/>
      <c r="HTX138" s="3"/>
      <c r="HTY138" s="1"/>
      <c r="HTZ138" s="2"/>
      <c r="HUA138" s="2"/>
      <c r="HUB138" s="3"/>
      <c r="HUC138" s="172"/>
      <c r="HUD138" s="173"/>
      <c r="HUE138" s="42"/>
      <c r="HUK138" s="1"/>
      <c r="HUL138" s="2"/>
      <c r="HUM138" s="2"/>
      <c r="HUN138" s="3"/>
      <c r="HUO138" s="1"/>
      <c r="HUP138" s="2"/>
      <c r="HUQ138" s="2"/>
      <c r="HUR138" s="3"/>
      <c r="HUS138" s="172"/>
      <c r="HUT138" s="173"/>
      <c r="HUU138" s="42"/>
      <c r="HVA138" s="1"/>
      <c r="HVB138" s="2"/>
      <c r="HVC138" s="2"/>
      <c r="HVD138" s="3"/>
      <c r="HVE138" s="1"/>
      <c r="HVF138" s="2"/>
      <c r="HVG138" s="2"/>
      <c r="HVH138" s="3"/>
      <c r="HVI138" s="172"/>
      <c r="HVJ138" s="173"/>
      <c r="HVK138" s="42"/>
      <c r="HVQ138" s="1"/>
      <c r="HVR138" s="2"/>
      <c r="HVS138" s="2"/>
      <c r="HVT138" s="3"/>
      <c r="HVU138" s="1"/>
      <c r="HVV138" s="2"/>
      <c r="HVW138" s="2"/>
      <c r="HVX138" s="3"/>
      <c r="HVY138" s="172"/>
      <c r="HVZ138" s="173"/>
      <c r="HWA138" s="42"/>
      <c r="HWG138" s="1"/>
      <c r="HWH138" s="2"/>
      <c r="HWI138" s="2"/>
      <c r="HWJ138" s="3"/>
      <c r="HWK138" s="1"/>
      <c r="HWL138" s="2"/>
      <c r="HWM138" s="2"/>
      <c r="HWN138" s="3"/>
      <c r="HWO138" s="172"/>
      <c r="HWP138" s="173"/>
      <c r="HWQ138" s="42"/>
      <c r="HWW138" s="1"/>
      <c r="HWX138" s="2"/>
      <c r="HWY138" s="2"/>
      <c r="HWZ138" s="3"/>
      <c r="HXA138" s="1"/>
      <c r="HXB138" s="2"/>
      <c r="HXC138" s="2"/>
      <c r="HXD138" s="3"/>
      <c r="HXE138" s="172"/>
      <c r="HXF138" s="173"/>
      <c r="HXG138" s="42"/>
      <c r="HXM138" s="1"/>
      <c r="HXN138" s="2"/>
      <c r="HXO138" s="2"/>
      <c r="HXP138" s="3"/>
      <c r="HXQ138" s="1"/>
      <c r="HXR138" s="2"/>
      <c r="HXS138" s="2"/>
      <c r="HXT138" s="3"/>
      <c r="HXU138" s="172"/>
      <c r="HXV138" s="173"/>
      <c r="HXW138" s="42"/>
      <c r="HYC138" s="1"/>
      <c r="HYD138" s="2"/>
      <c r="HYE138" s="2"/>
      <c r="HYF138" s="3"/>
      <c r="HYG138" s="1"/>
      <c r="HYH138" s="2"/>
      <c r="HYI138" s="2"/>
      <c r="HYJ138" s="3"/>
      <c r="HYK138" s="172"/>
      <c r="HYL138" s="173"/>
      <c r="HYM138" s="42"/>
      <c r="HYS138" s="1"/>
      <c r="HYT138" s="2"/>
      <c r="HYU138" s="2"/>
      <c r="HYV138" s="3"/>
      <c r="HYW138" s="1"/>
      <c r="HYX138" s="2"/>
      <c r="HYY138" s="2"/>
      <c r="HYZ138" s="3"/>
      <c r="HZA138" s="172"/>
      <c r="HZB138" s="173"/>
      <c r="HZC138" s="42"/>
      <c r="HZI138" s="1"/>
      <c r="HZJ138" s="2"/>
      <c r="HZK138" s="2"/>
      <c r="HZL138" s="3"/>
      <c r="HZM138" s="1"/>
      <c r="HZN138" s="2"/>
      <c r="HZO138" s="2"/>
      <c r="HZP138" s="3"/>
      <c r="HZQ138" s="172"/>
      <c r="HZR138" s="173"/>
      <c r="HZS138" s="42"/>
      <c r="HZY138" s="1"/>
      <c r="HZZ138" s="2"/>
      <c r="IAA138" s="2"/>
      <c r="IAB138" s="3"/>
      <c r="IAC138" s="1"/>
      <c r="IAD138" s="2"/>
      <c r="IAE138" s="2"/>
      <c r="IAF138" s="3"/>
      <c r="IAG138" s="172"/>
      <c r="IAH138" s="173"/>
      <c r="IAI138" s="42"/>
      <c r="IAO138" s="1"/>
      <c r="IAP138" s="2"/>
      <c r="IAQ138" s="2"/>
      <c r="IAR138" s="3"/>
      <c r="IAS138" s="1"/>
      <c r="IAT138" s="2"/>
      <c r="IAU138" s="2"/>
      <c r="IAV138" s="3"/>
      <c r="IAW138" s="172"/>
      <c r="IAX138" s="173"/>
      <c r="IAY138" s="42"/>
      <c r="IBE138" s="1"/>
      <c r="IBF138" s="2"/>
      <c r="IBG138" s="2"/>
      <c r="IBH138" s="3"/>
      <c r="IBI138" s="1"/>
      <c r="IBJ138" s="2"/>
      <c r="IBK138" s="2"/>
      <c r="IBL138" s="3"/>
      <c r="IBM138" s="172"/>
      <c r="IBN138" s="173"/>
      <c r="IBO138" s="42"/>
      <c r="IBU138" s="1"/>
      <c r="IBV138" s="2"/>
      <c r="IBW138" s="2"/>
      <c r="IBX138" s="3"/>
      <c r="IBY138" s="1"/>
      <c r="IBZ138" s="2"/>
      <c r="ICA138" s="2"/>
      <c r="ICB138" s="3"/>
      <c r="ICC138" s="172"/>
      <c r="ICD138" s="173"/>
      <c r="ICE138" s="42"/>
      <c r="ICK138" s="1"/>
      <c r="ICL138" s="2"/>
      <c r="ICM138" s="2"/>
      <c r="ICN138" s="3"/>
      <c r="ICO138" s="1"/>
      <c r="ICP138" s="2"/>
      <c r="ICQ138" s="2"/>
      <c r="ICR138" s="3"/>
      <c r="ICS138" s="172"/>
      <c r="ICT138" s="173"/>
      <c r="ICU138" s="42"/>
      <c r="IDA138" s="1"/>
      <c r="IDB138" s="2"/>
      <c r="IDC138" s="2"/>
      <c r="IDD138" s="3"/>
      <c r="IDE138" s="1"/>
      <c r="IDF138" s="2"/>
      <c r="IDG138" s="2"/>
      <c r="IDH138" s="3"/>
      <c r="IDI138" s="172"/>
      <c r="IDJ138" s="173"/>
      <c r="IDK138" s="42"/>
      <c r="IDQ138" s="1"/>
      <c r="IDR138" s="2"/>
      <c r="IDS138" s="2"/>
      <c r="IDT138" s="3"/>
      <c r="IDU138" s="1"/>
      <c r="IDV138" s="2"/>
      <c r="IDW138" s="2"/>
      <c r="IDX138" s="3"/>
      <c r="IDY138" s="172"/>
      <c r="IDZ138" s="173"/>
      <c r="IEA138" s="42"/>
      <c r="IEG138" s="1"/>
      <c r="IEH138" s="2"/>
      <c r="IEI138" s="2"/>
      <c r="IEJ138" s="3"/>
      <c r="IEK138" s="1"/>
      <c r="IEL138" s="2"/>
      <c r="IEM138" s="2"/>
      <c r="IEN138" s="3"/>
      <c r="IEO138" s="172"/>
      <c r="IEP138" s="173"/>
      <c r="IEQ138" s="42"/>
      <c r="IEW138" s="1"/>
      <c r="IEX138" s="2"/>
      <c r="IEY138" s="2"/>
      <c r="IEZ138" s="3"/>
      <c r="IFA138" s="1"/>
      <c r="IFB138" s="2"/>
      <c r="IFC138" s="2"/>
      <c r="IFD138" s="3"/>
      <c r="IFE138" s="172"/>
      <c r="IFF138" s="173"/>
      <c r="IFG138" s="42"/>
      <c r="IFM138" s="1"/>
      <c r="IFN138" s="2"/>
      <c r="IFO138" s="2"/>
      <c r="IFP138" s="3"/>
      <c r="IFQ138" s="1"/>
      <c r="IFR138" s="2"/>
      <c r="IFS138" s="2"/>
      <c r="IFT138" s="3"/>
      <c r="IFU138" s="172"/>
      <c r="IFV138" s="173"/>
      <c r="IFW138" s="42"/>
      <c r="IGC138" s="1"/>
      <c r="IGD138" s="2"/>
      <c r="IGE138" s="2"/>
      <c r="IGF138" s="3"/>
      <c r="IGG138" s="1"/>
      <c r="IGH138" s="2"/>
      <c r="IGI138" s="2"/>
      <c r="IGJ138" s="3"/>
      <c r="IGK138" s="172"/>
      <c r="IGL138" s="173"/>
      <c r="IGM138" s="42"/>
      <c r="IGS138" s="1"/>
      <c r="IGT138" s="2"/>
      <c r="IGU138" s="2"/>
      <c r="IGV138" s="3"/>
      <c r="IGW138" s="1"/>
      <c r="IGX138" s="2"/>
      <c r="IGY138" s="2"/>
      <c r="IGZ138" s="3"/>
      <c r="IHA138" s="172"/>
      <c r="IHB138" s="173"/>
      <c r="IHC138" s="42"/>
      <c r="IHI138" s="1"/>
      <c r="IHJ138" s="2"/>
      <c r="IHK138" s="2"/>
      <c r="IHL138" s="3"/>
      <c r="IHM138" s="1"/>
      <c r="IHN138" s="2"/>
      <c r="IHO138" s="2"/>
      <c r="IHP138" s="3"/>
      <c r="IHQ138" s="172"/>
      <c r="IHR138" s="173"/>
      <c r="IHS138" s="42"/>
      <c r="IHY138" s="1"/>
      <c r="IHZ138" s="2"/>
      <c r="IIA138" s="2"/>
      <c r="IIB138" s="3"/>
      <c r="IIC138" s="1"/>
      <c r="IID138" s="2"/>
      <c r="IIE138" s="2"/>
      <c r="IIF138" s="3"/>
      <c r="IIG138" s="172"/>
      <c r="IIH138" s="173"/>
      <c r="III138" s="42"/>
      <c r="IIO138" s="1"/>
      <c r="IIP138" s="2"/>
      <c r="IIQ138" s="2"/>
      <c r="IIR138" s="3"/>
      <c r="IIS138" s="1"/>
      <c r="IIT138" s="2"/>
      <c r="IIU138" s="2"/>
      <c r="IIV138" s="3"/>
      <c r="IIW138" s="172"/>
      <c r="IIX138" s="173"/>
      <c r="IIY138" s="42"/>
      <c r="IJE138" s="1"/>
      <c r="IJF138" s="2"/>
      <c r="IJG138" s="2"/>
      <c r="IJH138" s="3"/>
      <c r="IJI138" s="1"/>
      <c r="IJJ138" s="2"/>
      <c r="IJK138" s="2"/>
      <c r="IJL138" s="3"/>
      <c r="IJM138" s="172"/>
      <c r="IJN138" s="173"/>
      <c r="IJO138" s="42"/>
      <c r="IJU138" s="1"/>
      <c r="IJV138" s="2"/>
      <c r="IJW138" s="2"/>
      <c r="IJX138" s="3"/>
      <c r="IJY138" s="1"/>
      <c r="IJZ138" s="2"/>
      <c r="IKA138" s="2"/>
      <c r="IKB138" s="3"/>
      <c r="IKC138" s="172"/>
      <c r="IKD138" s="173"/>
      <c r="IKE138" s="42"/>
      <c r="IKK138" s="1"/>
      <c r="IKL138" s="2"/>
      <c r="IKM138" s="2"/>
      <c r="IKN138" s="3"/>
      <c r="IKO138" s="1"/>
      <c r="IKP138" s="2"/>
      <c r="IKQ138" s="2"/>
      <c r="IKR138" s="3"/>
      <c r="IKS138" s="172"/>
      <c r="IKT138" s="173"/>
      <c r="IKU138" s="42"/>
      <c r="ILA138" s="1"/>
      <c r="ILB138" s="2"/>
      <c r="ILC138" s="2"/>
      <c r="ILD138" s="3"/>
      <c r="ILE138" s="1"/>
      <c r="ILF138" s="2"/>
      <c r="ILG138" s="2"/>
      <c r="ILH138" s="3"/>
      <c r="ILI138" s="172"/>
      <c r="ILJ138" s="173"/>
      <c r="ILK138" s="42"/>
      <c r="ILQ138" s="1"/>
      <c r="ILR138" s="2"/>
      <c r="ILS138" s="2"/>
      <c r="ILT138" s="3"/>
      <c r="ILU138" s="1"/>
      <c r="ILV138" s="2"/>
      <c r="ILW138" s="2"/>
      <c r="ILX138" s="3"/>
      <c r="ILY138" s="172"/>
      <c r="ILZ138" s="173"/>
      <c r="IMA138" s="42"/>
      <c r="IMG138" s="1"/>
      <c r="IMH138" s="2"/>
      <c r="IMI138" s="2"/>
      <c r="IMJ138" s="3"/>
      <c r="IMK138" s="1"/>
      <c r="IML138" s="2"/>
      <c r="IMM138" s="2"/>
      <c r="IMN138" s="3"/>
      <c r="IMO138" s="172"/>
      <c r="IMP138" s="173"/>
      <c r="IMQ138" s="42"/>
      <c r="IMW138" s="1"/>
      <c r="IMX138" s="2"/>
      <c r="IMY138" s="2"/>
      <c r="IMZ138" s="3"/>
      <c r="INA138" s="1"/>
      <c r="INB138" s="2"/>
      <c r="INC138" s="2"/>
      <c r="IND138" s="3"/>
      <c r="INE138" s="172"/>
      <c r="INF138" s="173"/>
      <c r="ING138" s="42"/>
      <c r="INM138" s="1"/>
      <c r="INN138" s="2"/>
      <c r="INO138" s="2"/>
      <c r="INP138" s="3"/>
      <c r="INQ138" s="1"/>
      <c r="INR138" s="2"/>
      <c r="INS138" s="2"/>
      <c r="INT138" s="3"/>
      <c r="INU138" s="172"/>
      <c r="INV138" s="173"/>
      <c r="INW138" s="42"/>
      <c r="IOC138" s="1"/>
      <c r="IOD138" s="2"/>
      <c r="IOE138" s="2"/>
      <c r="IOF138" s="3"/>
      <c r="IOG138" s="1"/>
      <c r="IOH138" s="2"/>
      <c r="IOI138" s="2"/>
      <c r="IOJ138" s="3"/>
      <c r="IOK138" s="172"/>
      <c r="IOL138" s="173"/>
      <c r="IOM138" s="42"/>
      <c r="IOS138" s="1"/>
      <c r="IOT138" s="2"/>
      <c r="IOU138" s="2"/>
      <c r="IOV138" s="3"/>
      <c r="IOW138" s="1"/>
      <c r="IOX138" s="2"/>
      <c r="IOY138" s="2"/>
      <c r="IOZ138" s="3"/>
      <c r="IPA138" s="172"/>
      <c r="IPB138" s="173"/>
      <c r="IPC138" s="42"/>
      <c r="IPI138" s="1"/>
      <c r="IPJ138" s="2"/>
      <c r="IPK138" s="2"/>
      <c r="IPL138" s="3"/>
      <c r="IPM138" s="1"/>
      <c r="IPN138" s="2"/>
      <c r="IPO138" s="2"/>
      <c r="IPP138" s="3"/>
      <c r="IPQ138" s="172"/>
      <c r="IPR138" s="173"/>
      <c r="IPS138" s="42"/>
      <c r="IPY138" s="1"/>
      <c r="IPZ138" s="2"/>
      <c r="IQA138" s="2"/>
      <c r="IQB138" s="3"/>
      <c r="IQC138" s="1"/>
      <c r="IQD138" s="2"/>
      <c r="IQE138" s="2"/>
      <c r="IQF138" s="3"/>
      <c r="IQG138" s="172"/>
      <c r="IQH138" s="173"/>
      <c r="IQI138" s="42"/>
      <c r="IQO138" s="1"/>
      <c r="IQP138" s="2"/>
      <c r="IQQ138" s="2"/>
      <c r="IQR138" s="3"/>
      <c r="IQS138" s="1"/>
      <c r="IQT138" s="2"/>
      <c r="IQU138" s="2"/>
      <c r="IQV138" s="3"/>
      <c r="IQW138" s="172"/>
      <c r="IQX138" s="173"/>
      <c r="IQY138" s="42"/>
      <c r="IRE138" s="1"/>
      <c r="IRF138" s="2"/>
      <c r="IRG138" s="2"/>
      <c r="IRH138" s="3"/>
      <c r="IRI138" s="1"/>
      <c r="IRJ138" s="2"/>
      <c r="IRK138" s="2"/>
      <c r="IRL138" s="3"/>
      <c r="IRM138" s="172"/>
      <c r="IRN138" s="173"/>
      <c r="IRO138" s="42"/>
      <c r="IRU138" s="1"/>
      <c r="IRV138" s="2"/>
      <c r="IRW138" s="2"/>
      <c r="IRX138" s="3"/>
      <c r="IRY138" s="1"/>
      <c r="IRZ138" s="2"/>
      <c r="ISA138" s="2"/>
      <c r="ISB138" s="3"/>
      <c r="ISC138" s="172"/>
      <c r="ISD138" s="173"/>
      <c r="ISE138" s="42"/>
      <c r="ISK138" s="1"/>
      <c r="ISL138" s="2"/>
      <c r="ISM138" s="2"/>
      <c r="ISN138" s="3"/>
      <c r="ISO138" s="1"/>
      <c r="ISP138" s="2"/>
      <c r="ISQ138" s="2"/>
      <c r="ISR138" s="3"/>
      <c r="ISS138" s="172"/>
      <c r="IST138" s="173"/>
      <c r="ISU138" s="42"/>
      <c r="ITA138" s="1"/>
      <c r="ITB138" s="2"/>
      <c r="ITC138" s="2"/>
      <c r="ITD138" s="3"/>
      <c r="ITE138" s="1"/>
      <c r="ITF138" s="2"/>
      <c r="ITG138" s="2"/>
      <c r="ITH138" s="3"/>
      <c r="ITI138" s="172"/>
      <c r="ITJ138" s="173"/>
      <c r="ITK138" s="42"/>
      <c r="ITQ138" s="1"/>
      <c r="ITR138" s="2"/>
      <c r="ITS138" s="2"/>
      <c r="ITT138" s="3"/>
      <c r="ITU138" s="1"/>
      <c r="ITV138" s="2"/>
      <c r="ITW138" s="2"/>
      <c r="ITX138" s="3"/>
      <c r="ITY138" s="172"/>
      <c r="ITZ138" s="173"/>
      <c r="IUA138" s="42"/>
      <c r="IUG138" s="1"/>
      <c r="IUH138" s="2"/>
      <c r="IUI138" s="2"/>
      <c r="IUJ138" s="3"/>
      <c r="IUK138" s="1"/>
      <c r="IUL138" s="2"/>
      <c r="IUM138" s="2"/>
      <c r="IUN138" s="3"/>
      <c r="IUO138" s="172"/>
      <c r="IUP138" s="173"/>
      <c r="IUQ138" s="42"/>
      <c r="IUW138" s="1"/>
      <c r="IUX138" s="2"/>
      <c r="IUY138" s="2"/>
      <c r="IUZ138" s="3"/>
      <c r="IVA138" s="1"/>
      <c r="IVB138" s="2"/>
      <c r="IVC138" s="2"/>
      <c r="IVD138" s="3"/>
      <c r="IVE138" s="172"/>
      <c r="IVF138" s="173"/>
      <c r="IVG138" s="42"/>
      <c r="IVM138" s="1"/>
      <c r="IVN138" s="2"/>
      <c r="IVO138" s="2"/>
      <c r="IVP138" s="3"/>
      <c r="IVQ138" s="1"/>
      <c r="IVR138" s="2"/>
      <c r="IVS138" s="2"/>
      <c r="IVT138" s="3"/>
      <c r="IVU138" s="172"/>
      <c r="IVV138" s="173"/>
      <c r="IVW138" s="42"/>
      <c r="IWC138" s="1"/>
      <c r="IWD138" s="2"/>
      <c r="IWE138" s="2"/>
      <c r="IWF138" s="3"/>
      <c r="IWG138" s="1"/>
      <c r="IWH138" s="2"/>
      <c r="IWI138" s="2"/>
      <c r="IWJ138" s="3"/>
      <c r="IWK138" s="172"/>
      <c r="IWL138" s="173"/>
      <c r="IWM138" s="42"/>
      <c r="IWS138" s="1"/>
      <c r="IWT138" s="2"/>
      <c r="IWU138" s="2"/>
      <c r="IWV138" s="3"/>
      <c r="IWW138" s="1"/>
      <c r="IWX138" s="2"/>
      <c r="IWY138" s="2"/>
      <c r="IWZ138" s="3"/>
      <c r="IXA138" s="172"/>
      <c r="IXB138" s="173"/>
      <c r="IXC138" s="42"/>
      <c r="IXI138" s="1"/>
      <c r="IXJ138" s="2"/>
      <c r="IXK138" s="2"/>
      <c r="IXL138" s="3"/>
      <c r="IXM138" s="1"/>
      <c r="IXN138" s="2"/>
      <c r="IXO138" s="2"/>
      <c r="IXP138" s="3"/>
      <c r="IXQ138" s="172"/>
      <c r="IXR138" s="173"/>
      <c r="IXS138" s="42"/>
      <c r="IXY138" s="1"/>
      <c r="IXZ138" s="2"/>
      <c r="IYA138" s="2"/>
      <c r="IYB138" s="3"/>
      <c r="IYC138" s="1"/>
      <c r="IYD138" s="2"/>
      <c r="IYE138" s="2"/>
      <c r="IYF138" s="3"/>
      <c r="IYG138" s="172"/>
      <c r="IYH138" s="173"/>
      <c r="IYI138" s="42"/>
      <c r="IYO138" s="1"/>
      <c r="IYP138" s="2"/>
      <c r="IYQ138" s="2"/>
      <c r="IYR138" s="3"/>
      <c r="IYS138" s="1"/>
      <c r="IYT138" s="2"/>
      <c r="IYU138" s="2"/>
      <c r="IYV138" s="3"/>
      <c r="IYW138" s="172"/>
      <c r="IYX138" s="173"/>
      <c r="IYY138" s="42"/>
      <c r="IZE138" s="1"/>
      <c r="IZF138" s="2"/>
      <c r="IZG138" s="2"/>
      <c r="IZH138" s="3"/>
      <c r="IZI138" s="1"/>
      <c r="IZJ138" s="2"/>
      <c r="IZK138" s="2"/>
      <c r="IZL138" s="3"/>
      <c r="IZM138" s="172"/>
      <c r="IZN138" s="173"/>
      <c r="IZO138" s="42"/>
      <c r="IZU138" s="1"/>
      <c r="IZV138" s="2"/>
      <c r="IZW138" s="2"/>
      <c r="IZX138" s="3"/>
      <c r="IZY138" s="1"/>
      <c r="IZZ138" s="2"/>
      <c r="JAA138" s="2"/>
      <c r="JAB138" s="3"/>
      <c r="JAC138" s="172"/>
      <c r="JAD138" s="173"/>
      <c r="JAE138" s="42"/>
      <c r="JAK138" s="1"/>
      <c r="JAL138" s="2"/>
      <c r="JAM138" s="2"/>
      <c r="JAN138" s="3"/>
      <c r="JAO138" s="1"/>
      <c r="JAP138" s="2"/>
      <c r="JAQ138" s="2"/>
      <c r="JAR138" s="3"/>
      <c r="JAS138" s="172"/>
      <c r="JAT138" s="173"/>
      <c r="JAU138" s="42"/>
      <c r="JBA138" s="1"/>
      <c r="JBB138" s="2"/>
      <c r="JBC138" s="2"/>
      <c r="JBD138" s="3"/>
      <c r="JBE138" s="1"/>
      <c r="JBF138" s="2"/>
      <c r="JBG138" s="2"/>
      <c r="JBH138" s="3"/>
      <c r="JBI138" s="172"/>
      <c r="JBJ138" s="173"/>
      <c r="JBK138" s="42"/>
      <c r="JBQ138" s="1"/>
      <c r="JBR138" s="2"/>
      <c r="JBS138" s="2"/>
      <c r="JBT138" s="3"/>
      <c r="JBU138" s="1"/>
      <c r="JBV138" s="2"/>
      <c r="JBW138" s="2"/>
      <c r="JBX138" s="3"/>
      <c r="JBY138" s="172"/>
      <c r="JBZ138" s="173"/>
      <c r="JCA138" s="42"/>
      <c r="JCG138" s="1"/>
      <c r="JCH138" s="2"/>
      <c r="JCI138" s="2"/>
      <c r="JCJ138" s="3"/>
      <c r="JCK138" s="1"/>
      <c r="JCL138" s="2"/>
      <c r="JCM138" s="2"/>
      <c r="JCN138" s="3"/>
      <c r="JCO138" s="172"/>
      <c r="JCP138" s="173"/>
      <c r="JCQ138" s="42"/>
      <c r="JCW138" s="1"/>
      <c r="JCX138" s="2"/>
      <c r="JCY138" s="2"/>
      <c r="JCZ138" s="3"/>
      <c r="JDA138" s="1"/>
      <c r="JDB138" s="2"/>
      <c r="JDC138" s="2"/>
      <c r="JDD138" s="3"/>
      <c r="JDE138" s="172"/>
      <c r="JDF138" s="173"/>
      <c r="JDG138" s="42"/>
      <c r="JDM138" s="1"/>
      <c r="JDN138" s="2"/>
      <c r="JDO138" s="2"/>
      <c r="JDP138" s="3"/>
      <c r="JDQ138" s="1"/>
      <c r="JDR138" s="2"/>
      <c r="JDS138" s="2"/>
      <c r="JDT138" s="3"/>
      <c r="JDU138" s="172"/>
      <c r="JDV138" s="173"/>
      <c r="JDW138" s="42"/>
      <c r="JEC138" s="1"/>
      <c r="JED138" s="2"/>
      <c r="JEE138" s="2"/>
      <c r="JEF138" s="3"/>
      <c r="JEG138" s="1"/>
      <c r="JEH138" s="2"/>
      <c r="JEI138" s="2"/>
      <c r="JEJ138" s="3"/>
      <c r="JEK138" s="172"/>
      <c r="JEL138" s="173"/>
      <c r="JEM138" s="42"/>
      <c r="JES138" s="1"/>
      <c r="JET138" s="2"/>
      <c r="JEU138" s="2"/>
      <c r="JEV138" s="3"/>
      <c r="JEW138" s="1"/>
      <c r="JEX138" s="2"/>
      <c r="JEY138" s="2"/>
      <c r="JEZ138" s="3"/>
      <c r="JFA138" s="172"/>
      <c r="JFB138" s="173"/>
      <c r="JFC138" s="42"/>
      <c r="JFI138" s="1"/>
      <c r="JFJ138" s="2"/>
      <c r="JFK138" s="2"/>
      <c r="JFL138" s="3"/>
      <c r="JFM138" s="1"/>
      <c r="JFN138" s="2"/>
      <c r="JFO138" s="2"/>
      <c r="JFP138" s="3"/>
      <c r="JFQ138" s="172"/>
      <c r="JFR138" s="173"/>
      <c r="JFS138" s="42"/>
      <c r="JFY138" s="1"/>
      <c r="JFZ138" s="2"/>
      <c r="JGA138" s="2"/>
      <c r="JGB138" s="3"/>
      <c r="JGC138" s="1"/>
      <c r="JGD138" s="2"/>
      <c r="JGE138" s="2"/>
      <c r="JGF138" s="3"/>
      <c r="JGG138" s="172"/>
      <c r="JGH138" s="173"/>
      <c r="JGI138" s="42"/>
      <c r="JGO138" s="1"/>
      <c r="JGP138" s="2"/>
      <c r="JGQ138" s="2"/>
      <c r="JGR138" s="3"/>
      <c r="JGS138" s="1"/>
      <c r="JGT138" s="2"/>
      <c r="JGU138" s="2"/>
      <c r="JGV138" s="3"/>
      <c r="JGW138" s="172"/>
      <c r="JGX138" s="173"/>
      <c r="JGY138" s="42"/>
      <c r="JHE138" s="1"/>
      <c r="JHF138" s="2"/>
      <c r="JHG138" s="2"/>
      <c r="JHH138" s="3"/>
      <c r="JHI138" s="1"/>
      <c r="JHJ138" s="2"/>
      <c r="JHK138" s="2"/>
      <c r="JHL138" s="3"/>
      <c r="JHM138" s="172"/>
      <c r="JHN138" s="173"/>
      <c r="JHO138" s="42"/>
      <c r="JHU138" s="1"/>
      <c r="JHV138" s="2"/>
      <c r="JHW138" s="2"/>
      <c r="JHX138" s="3"/>
      <c r="JHY138" s="1"/>
      <c r="JHZ138" s="2"/>
      <c r="JIA138" s="2"/>
      <c r="JIB138" s="3"/>
      <c r="JIC138" s="172"/>
      <c r="JID138" s="173"/>
      <c r="JIE138" s="42"/>
      <c r="JIK138" s="1"/>
      <c r="JIL138" s="2"/>
      <c r="JIM138" s="2"/>
      <c r="JIN138" s="3"/>
      <c r="JIO138" s="1"/>
      <c r="JIP138" s="2"/>
      <c r="JIQ138" s="2"/>
      <c r="JIR138" s="3"/>
      <c r="JIS138" s="172"/>
      <c r="JIT138" s="173"/>
      <c r="JIU138" s="42"/>
      <c r="JJA138" s="1"/>
      <c r="JJB138" s="2"/>
      <c r="JJC138" s="2"/>
      <c r="JJD138" s="3"/>
      <c r="JJE138" s="1"/>
      <c r="JJF138" s="2"/>
      <c r="JJG138" s="2"/>
      <c r="JJH138" s="3"/>
      <c r="JJI138" s="172"/>
      <c r="JJJ138" s="173"/>
      <c r="JJK138" s="42"/>
      <c r="JJQ138" s="1"/>
      <c r="JJR138" s="2"/>
      <c r="JJS138" s="2"/>
      <c r="JJT138" s="3"/>
      <c r="JJU138" s="1"/>
      <c r="JJV138" s="2"/>
      <c r="JJW138" s="2"/>
      <c r="JJX138" s="3"/>
      <c r="JJY138" s="172"/>
      <c r="JJZ138" s="173"/>
      <c r="JKA138" s="42"/>
      <c r="JKG138" s="1"/>
      <c r="JKH138" s="2"/>
      <c r="JKI138" s="2"/>
      <c r="JKJ138" s="3"/>
      <c r="JKK138" s="1"/>
      <c r="JKL138" s="2"/>
      <c r="JKM138" s="2"/>
      <c r="JKN138" s="3"/>
      <c r="JKO138" s="172"/>
      <c r="JKP138" s="173"/>
      <c r="JKQ138" s="42"/>
      <c r="JKW138" s="1"/>
      <c r="JKX138" s="2"/>
      <c r="JKY138" s="2"/>
      <c r="JKZ138" s="3"/>
      <c r="JLA138" s="1"/>
      <c r="JLB138" s="2"/>
      <c r="JLC138" s="2"/>
      <c r="JLD138" s="3"/>
      <c r="JLE138" s="172"/>
      <c r="JLF138" s="173"/>
      <c r="JLG138" s="42"/>
      <c r="JLM138" s="1"/>
      <c r="JLN138" s="2"/>
      <c r="JLO138" s="2"/>
      <c r="JLP138" s="3"/>
      <c r="JLQ138" s="1"/>
      <c r="JLR138" s="2"/>
      <c r="JLS138" s="2"/>
      <c r="JLT138" s="3"/>
      <c r="JLU138" s="172"/>
      <c r="JLV138" s="173"/>
      <c r="JLW138" s="42"/>
      <c r="JMC138" s="1"/>
      <c r="JMD138" s="2"/>
      <c r="JME138" s="2"/>
      <c r="JMF138" s="3"/>
      <c r="JMG138" s="1"/>
      <c r="JMH138" s="2"/>
      <c r="JMI138" s="2"/>
      <c r="JMJ138" s="3"/>
      <c r="JMK138" s="172"/>
      <c r="JML138" s="173"/>
      <c r="JMM138" s="42"/>
      <c r="JMS138" s="1"/>
      <c r="JMT138" s="2"/>
      <c r="JMU138" s="2"/>
      <c r="JMV138" s="3"/>
      <c r="JMW138" s="1"/>
      <c r="JMX138" s="2"/>
      <c r="JMY138" s="2"/>
      <c r="JMZ138" s="3"/>
      <c r="JNA138" s="172"/>
      <c r="JNB138" s="173"/>
      <c r="JNC138" s="42"/>
      <c r="JNI138" s="1"/>
      <c r="JNJ138" s="2"/>
      <c r="JNK138" s="2"/>
      <c r="JNL138" s="3"/>
      <c r="JNM138" s="1"/>
      <c r="JNN138" s="2"/>
      <c r="JNO138" s="2"/>
      <c r="JNP138" s="3"/>
      <c r="JNQ138" s="172"/>
      <c r="JNR138" s="173"/>
      <c r="JNS138" s="42"/>
      <c r="JNY138" s="1"/>
      <c r="JNZ138" s="2"/>
      <c r="JOA138" s="2"/>
      <c r="JOB138" s="3"/>
      <c r="JOC138" s="1"/>
      <c r="JOD138" s="2"/>
      <c r="JOE138" s="2"/>
      <c r="JOF138" s="3"/>
      <c r="JOG138" s="172"/>
      <c r="JOH138" s="173"/>
      <c r="JOI138" s="42"/>
      <c r="JOO138" s="1"/>
      <c r="JOP138" s="2"/>
      <c r="JOQ138" s="2"/>
      <c r="JOR138" s="3"/>
      <c r="JOS138" s="1"/>
      <c r="JOT138" s="2"/>
      <c r="JOU138" s="2"/>
      <c r="JOV138" s="3"/>
      <c r="JOW138" s="172"/>
      <c r="JOX138" s="173"/>
      <c r="JOY138" s="42"/>
      <c r="JPE138" s="1"/>
      <c r="JPF138" s="2"/>
      <c r="JPG138" s="2"/>
      <c r="JPH138" s="3"/>
      <c r="JPI138" s="1"/>
      <c r="JPJ138" s="2"/>
      <c r="JPK138" s="2"/>
      <c r="JPL138" s="3"/>
      <c r="JPM138" s="172"/>
      <c r="JPN138" s="173"/>
      <c r="JPO138" s="42"/>
      <c r="JPU138" s="1"/>
      <c r="JPV138" s="2"/>
      <c r="JPW138" s="2"/>
      <c r="JPX138" s="3"/>
      <c r="JPY138" s="1"/>
      <c r="JPZ138" s="2"/>
      <c r="JQA138" s="2"/>
      <c r="JQB138" s="3"/>
      <c r="JQC138" s="172"/>
      <c r="JQD138" s="173"/>
      <c r="JQE138" s="42"/>
      <c r="JQK138" s="1"/>
      <c r="JQL138" s="2"/>
      <c r="JQM138" s="2"/>
      <c r="JQN138" s="3"/>
      <c r="JQO138" s="1"/>
      <c r="JQP138" s="2"/>
      <c r="JQQ138" s="2"/>
      <c r="JQR138" s="3"/>
      <c r="JQS138" s="172"/>
      <c r="JQT138" s="173"/>
      <c r="JQU138" s="42"/>
      <c r="JRA138" s="1"/>
      <c r="JRB138" s="2"/>
      <c r="JRC138" s="2"/>
      <c r="JRD138" s="3"/>
      <c r="JRE138" s="1"/>
      <c r="JRF138" s="2"/>
      <c r="JRG138" s="2"/>
      <c r="JRH138" s="3"/>
      <c r="JRI138" s="172"/>
      <c r="JRJ138" s="173"/>
      <c r="JRK138" s="42"/>
      <c r="JRQ138" s="1"/>
      <c r="JRR138" s="2"/>
      <c r="JRS138" s="2"/>
      <c r="JRT138" s="3"/>
      <c r="JRU138" s="1"/>
      <c r="JRV138" s="2"/>
      <c r="JRW138" s="2"/>
      <c r="JRX138" s="3"/>
      <c r="JRY138" s="172"/>
      <c r="JRZ138" s="173"/>
      <c r="JSA138" s="42"/>
      <c r="JSG138" s="1"/>
      <c r="JSH138" s="2"/>
      <c r="JSI138" s="2"/>
      <c r="JSJ138" s="3"/>
      <c r="JSK138" s="1"/>
      <c r="JSL138" s="2"/>
      <c r="JSM138" s="2"/>
      <c r="JSN138" s="3"/>
      <c r="JSO138" s="172"/>
      <c r="JSP138" s="173"/>
      <c r="JSQ138" s="42"/>
      <c r="JSW138" s="1"/>
      <c r="JSX138" s="2"/>
      <c r="JSY138" s="2"/>
      <c r="JSZ138" s="3"/>
      <c r="JTA138" s="1"/>
      <c r="JTB138" s="2"/>
      <c r="JTC138" s="2"/>
      <c r="JTD138" s="3"/>
      <c r="JTE138" s="172"/>
      <c r="JTF138" s="173"/>
      <c r="JTG138" s="42"/>
      <c r="JTM138" s="1"/>
      <c r="JTN138" s="2"/>
      <c r="JTO138" s="2"/>
      <c r="JTP138" s="3"/>
      <c r="JTQ138" s="1"/>
      <c r="JTR138" s="2"/>
      <c r="JTS138" s="2"/>
      <c r="JTT138" s="3"/>
      <c r="JTU138" s="172"/>
      <c r="JTV138" s="173"/>
      <c r="JTW138" s="42"/>
      <c r="JUC138" s="1"/>
      <c r="JUD138" s="2"/>
      <c r="JUE138" s="2"/>
      <c r="JUF138" s="3"/>
      <c r="JUG138" s="1"/>
      <c r="JUH138" s="2"/>
      <c r="JUI138" s="2"/>
      <c r="JUJ138" s="3"/>
      <c r="JUK138" s="172"/>
      <c r="JUL138" s="173"/>
      <c r="JUM138" s="42"/>
      <c r="JUS138" s="1"/>
      <c r="JUT138" s="2"/>
      <c r="JUU138" s="2"/>
      <c r="JUV138" s="3"/>
      <c r="JUW138" s="1"/>
      <c r="JUX138" s="2"/>
      <c r="JUY138" s="2"/>
      <c r="JUZ138" s="3"/>
      <c r="JVA138" s="172"/>
      <c r="JVB138" s="173"/>
      <c r="JVC138" s="42"/>
      <c r="JVI138" s="1"/>
      <c r="JVJ138" s="2"/>
      <c r="JVK138" s="2"/>
      <c r="JVL138" s="3"/>
      <c r="JVM138" s="1"/>
      <c r="JVN138" s="2"/>
      <c r="JVO138" s="2"/>
      <c r="JVP138" s="3"/>
      <c r="JVQ138" s="172"/>
      <c r="JVR138" s="173"/>
      <c r="JVS138" s="42"/>
      <c r="JVY138" s="1"/>
      <c r="JVZ138" s="2"/>
      <c r="JWA138" s="2"/>
      <c r="JWB138" s="3"/>
      <c r="JWC138" s="1"/>
      <c r="JWD138" s="2"/>
      <c r="JWE138" s="2"/>
      <c r="JWF138" s="3"/>
      <c r="JWG138" s="172"/>
      <c r="JWH138" s="173"/>
      <c r="JWI138" s="42"/>
      <c r="JWO138" s="1"/>
      <c r="JWP138" s="2"/>
      <c r="JWQ138" s="2"/>
      <c r="JWR138" s="3"/>
      <c r="JWS138" s="1"/>
      <c r="JWT138" s="2"/>
      <c r="JWU138" s="2"/>
      <c r="JWV138" s="3"/>
      <c r="JWW138" s="172"/>
      <c r="JWX138" s="173"/>
      <c r="JWY138" s="42"/>
      <c r="JXE138" s="1"/>
      <c r="JXF138" s="2"/>
      <c r="JXG138" s="2"/>
      <c r="JXH138" s="3"/>
      <c r="JXI138" s="1"/>
      <c r="JXJ138" s="2"/>
      <c r="JXK138" s="2"/>
      <c r="JXL138" s="3"/>
      <c r="JXM138" s="172"/>
      <c r="JXN138" s="173"/>
      <c r="JXO138" s="42"/>
      <c r="JXU138" s="1"/>
      <c r="JXV138" s="2"/>
      <c r="JXW138" s="2"/>
      <c r="JXX138" s="3"/>
      <c r="JXY138" s="1"/>
      <c r="JXZ138" s="2"/>
      <c r="JYA138" s="2"/>
      <c r="JYB138" s="3"/>
      <c r="JYC138" s="172"/>
      <c r="JYD138" s="173"/>
      <c r="JYE138" s="42"/>
      <c r="JYK138" s="1"/>
      <c r="JYL138" s="2"/>
      <c r="JYM138" s="2"/>
      <c r="JYN138" s="3"/>
      <c r="JYO138" s="1"/>
      <c r="JYP138" s="2"/>
      <c r="JYQ138" s="2"/>
      <c r="JYR138" s="3"/>
      <c r="JYS138" s="172"/>
      <c r="JYT138" s="173"/>
      <c r="JYU138" s="42"/>
      <c r="JZA138" s="1"/>
      <c r="JZB138" s="2"/>
      <c r="JZC138" s="2"/>
      <c r="JZD138" s="3"/>
      <c r="JZE138" s="1"/>
      <c r="JZF138" s="2"/>
      <c r="JZG138" s="2"/>
      <c r="JZH138" s="3"/>
      <c r="JZI138" s="172"/>
      <c r="JZJ138" s="173"/>
      <c r="JZK138" s="42"/>
      <c r="JZQ138" s="1"/>
      <c r="JZR138" s="2"/>
      <c r="JZS138" s="2"/>
      <c r="JZT138" s="3"/>
      <c r="JZU138" s="1"/>
      <c r="JZV138" s="2"/>
      <c r="JZW138" s="2"/>
      <c r="JZX138" s="3"/>
      <c r="JZY138" s="172"/>
      <c r="JZZ138" s="173"/>
      <c r="KAA138" s="42"/>
      <c r="KAG138" s="1"/>
      <c r="KAH138" s="2"/>
      <c r="KAI138" s="2"/>
      <c r="KAJ138" s="3"/>
      <c r="KAK138" s="1"/>
      <c r="KAL138" s="2"/>
      <c r="KAM138" s="2"/>
      <c r="KAN138" s="3"/>
      <c r="KAO138" s="172"/>
      <c r="KAP138" s="173"/>
      <c r="KAQ138" s="42"/>
      <c r="KAW138" s="1"/>
      <c r="KAX138" s="2"/>
      <c r="KAY138" s="2"/>
      <c r="KAZ138" s="3"/>
      <c r="KBA138" s="1"/>
      <c r="KBB138" s="2"/>
      <c r="KBC138" s="2"/>
      <c r="KBD138" s="3"/>
      <c r="KBE138" s="172"/>
      <c r="KBF138" s="173"/>
      <c r="KBG138" s="42"/>
      <c r="KBM138" s="1"/>
      <c r="KBN138" s="2"/>
      <c r="KBO138" s="2"/>
      <c r="KBP138" s="3"/>
      <c r="KBQ138" s="1"/>
      <c r="KBR138" s="2"/>
      <c r="KBS138" s="2"/>
      <c r="KBT138" s="3"/>
      <c r="KBU138" s="172"/>
      <c r="KBV138" s="173"/>
      <c r="KBW138" s="42"/>
      <c r="KCC138" s="1"/>
      <c r="KCD138" s="2"/>
      <c r="KCE138" s="2"/>
      <c r="KCF138" s="3"/>
      <c r="KCG138" s="1"/>
      <c r="KCH138" s="2"/>
      <c r="KCI138" s="2"/>
      <c r="KCJ138" s="3"/>
      <c r="KCK138" s="172"/>
      <c r="KCL138" s="173"/>
      <c r="KCM138" s="42"/>
      <c r="KCS138" s="1"/>
      <c r="KCT138" s="2"/>
      <c r="KCU138" s="2"/>
      <c r="KCV138" s="3"/>
      <c r="KCW138" s="1"/>
      <c r="KCX138" s="2"/>
      <c r="KCY138" s="2"/>
      <c r="KCZ138" s="3"/>
      <c r="KDA138" s="172"/>
      <c r="KDB138" s="173"/>
      <c r="KDC138" s="42"/>
      <c r="KDI138" s="1"/>
      <c r="KDJ138" s="2"/>
      <c r="KDK138" s="2"/>
      <c r="KDL138" s="3"/>
      <c r="KDM138" s="1"/>
      <c r="KDN138" s="2"/>
      <c r="KDO138" s="2"/>
      <c r="KDP138" s="3"/>
      <c r="KDQ138" s="172"/>
      <c r="KDR138" s="173"/>
      <c r="KDS138" s="42"/>
      <c r="KDY138" s="1"/>
      <c r="KDZ138" s="2"/>
      <c r="KEA138" s="2"/>
      <c r="KEB138" s="3"/>
      <c r="KEC138" s="1"/>
      <c r="KED138" s="2"/>
      <c r="KEE138" s="2"/>
      <c r="KEF138" s="3"/>
      <c r="KEG138" s="172"/>
      <c r="KEH138" s="173"/>
      <c r="KEI138" s="42"/>
      <c r="KEO138" s="1"/>
      <c r="KEP138" s="2"/>
      <c r="KEQ138" s="2"/>
      <c r="KER138" s="3"/>
      <c r="KES138" s="1"/>
      <c r="KET138" s="2"/>
      <c r="KEU138" s="2"/>
      <c r="KEV138" s="3"/>
      <c r="KEW138" s="172"/>
      <c r="KEX138" s="173"/>
      <c r="KEY138" s="42"/>
      <c r="KFE138" s="1"/>
      <c r="KFF138" s="2"/>
      <c r="KFG138" s="2"/>
      <c r="KFH138" s="3"/>
      <c r="KFI138" s="1"/>
      <c r="KFJ138" s="2"/>
      <c r="KFK138" s="2"/>
      <c r="KFL138" s="3"/>
      <c r="KFM138" s="172"/>
      <c r="KFN138" s="173"/>
      <c r="KFO138" s="42"/>
      <c r="KFU138" s="1"/>
      <c r="KFV138" s="2"/>
      <c r="KFW138" s="2"/>
      <c r="KFX138" s="3"/>
      <c r="KFY138" s="1"/>
      <c r="KFZ138" s="2"/>
      <c r="KGA138" s="2"/>
      <c r="KGB138" s="3"/>
      <c r="KGC138" s="172"/>
      <c r="KGD138" s="173"/>
      <c r="KGE138" s="42"/>
      <c r="KGK138" s="1"/>
      <c r="KGL138" s="2"/>
      <c r="KGM138" s="2"/>
      <c r="KGN138" s="3"/>
      <c r="KGO138" s="1"/>
      <c r="KGP138" s="2"/>
      <c r="KGQ138" s="2"/>
      <c r="KGR138" s="3"/>
      <c r="KGS138" s="172"/>
      <c r="KGT138" s="173"/>
      <c r="KGU138" s="42"/>
      <c r="KHA138" s="1"/>
      <c r="KHB138" s="2"/>
      <c r="KHC138" s="2"/>
      <c r="KHD138" s="3"/>
      <c r="KHE138" s="1"/>
      <c r="KHF138" s="2"/>
      <c r="KHG138" s="2"/>
      <c r="KHH138" s="3"/>
      <c r="KHI138" s="172"/>
      <c r="KHJ138" s="173"/>
      <c r="KHK138" s="42"/>
      <c r="KHQ138" s="1"/>
      <c r="KHR138" s="2"/>
      <c r="KHS138" s="2"/>
      <c r="KHT138" s="3"/>
      <c r="KHU138" s="1"/>
      <c r="KHV138" s="2"/>
      <c r="KHW138" s="2"/>
      <c r="KHX138" s="3"/>
      <c r="KHY138" s="172"/>
      <c r="KHZ138" s="173"/>
      <c r="KIA138" s="42"/>
      <c r="KIG138" s="1"/>
      <c r="KIH138" s="2"/>
      <c r="KII138" s="2"/>
      <c r="KIJ138" s="3"/>
      <c r="KIK138" s="1"/>
      <c r="KIL138" s="2"/>
      <c r="KIM138" s="2"/>
      <c r="KIN138" s="3"/>
      <c r="KIO138" s="172"/>
      <c r="KIP138" s="173"/>
      <c r="KIQ138" s="42"/>
      <c r="KIW138" s="1"/>
      <c r="KIX138" s="2"/>
      <c r="KIY138" s="2"/>
      <c r="KIZ138" s="3"/>
      <c r="KJA138" s="1"/>
      <c r="KJB138" s="2"/>
      <c r="KJC138" s="2"/>
      <c r="KJD138" s="3"/>
      <c r="KJE138" s="172"/>
      <c r="KJF138" s="173"/>
      <c r="KJG138" s="42"/>
      <c r="KJM138" s="1"/>
      <c r="KJN138" s="2"/>
      <c r="KJO138" s="2"/>
      <c r="KJP138" s="3"/>
      <c r="KJQ138" s="1"/>
      <c r="KJR138" s="2"/>
      <c r="KJS138" s="2"/>
      <c r="KJT138" s="3"/>
      <c r="KJU138" s="172"/>
      <c r="KJV138" s="173"/>
      <c r="KJW138" s="42"/>
      <c r="KKC138" s="1"/>
      <c r="KKD138" s="2"/>
      <c r="KKE138" s="2"/>
      <c r="KKF138" s="3"/>
      <c r="KKG138" s="1"/>
      <c r="KKH138" s="2"/>
      <c r="KKI138" s="2"/>
      <c r="KKJ138" s="3"/>
      <c r="KKK138" s="172"/>
      <c r="KKL138" s="173"/>
      <c r="KKM138" s="42"/>
      <c r="KKS138" s="1"/>
      <c r="KKT138" s="2"/>
      <c r="KKU138" s="2"/>
      <c r="KKV138" s="3"/>
      <c r="KKW138" s="1"/>
      <c r="KKX138" s="2"/>
      <c r="KKY138" s="2"/>
      <c r="KKZ138" s="3"/>
      <c r="KLA138" s="172"/>
      <c r="KLB138" s="173"/>
      <c r="KLC138" s="42"/>
      <c r="KLI138" s="1"/>
      <c r="KLJ138" s="2"/>
      <c r="KLK138" s="2"/>
      <c r="KLL138" s="3"/>
      <c r="KLM138" s="1"/>
      <c r="KLN138" s="2"/>
      <c r="KLO138" s="2"/>
      <c r="KLP138" s="3"/>
      <c r="KLQ138" s="172"/>
      <c r="KLR138" s="173"/>
      <c r="KLS138" s="42"/>
      <c r="KLY138" s="1"/>
      <c r="KLZ138" s="2"/>
      <c r="KMA138" s="2"/>
      <c r="KMB138" s="3"/>
      <c r="KMC138" s="1"/>
      <c r="KMD138" s="2"/>
      <c r="KME138" s="2"/>
      <c r="KMF138" s="3"/>
      <c r="KMG138" s="172"/>
      <c r="KMH138" s="173"/>
      <c r="KMI138" s="42"/>
      <c r="KMO138" s="1"/>
      <c r="KMP138" s="2"/>
      <c r="KMQ138" s="2"/>
      <c r="KMR138" s="3"/>
      <c r="KMS138" s="1"/>
      <c r="KMT138" s="2"/>
      <c r="KMU138" s="2"/>
      <c r="KMV138" s="3"/>
      <c r="KMW138" s="172"/>
      <c r="KMX138" s="173"/>
      <c r="KMY138" s="42"/>
      <c r="KNE138" s="1"/>
      <c r="KNF138" s="2"/>
      <c r="KNG138" s="2"/>
      <c r="KNH138" s="3"/>
      <c r="KNI138" s="1"/>
      <c r="KNJ138" s="2"/>
      <c r="KNK138" s="2"/>
      <c r="KNL138" s="3"/>
      <c r="KNM138" s="172"/>
      <c r="KNN138" s="173"/>
      <c r="KNO138" s="42"/>
      <c r="KNU138" s="1"/>
      <c r="KNV138" s="2"/>
      <c r="KNW138" s="2"/>
      <c r="KNX138" s="3"/>
      <c r="KNY138" s="1"/>
      <c r="KNZ138" s="2"/>
      <c r="KOA138" s="2"/>
      <c r="KOB138" s="3"/>
      <c r="KOC138" s="172"/>
      <c r="KOD138" s="173"/>
      <c r="KOE138" s="42"/>
      <c r="KOK138" s="1"/>
      <c r="KOL138" s="2"/>
      <c r="KOM138" s="2"/>
      <c r="KON138" s="3"/>
      <c r="KOO138" s="1"/>
      <c r="KOP138" s="2"/>
      <c r="KOQ138" s="2"/>
      <c r="KOR138" s="3"/>
      <c r="KOS138" s="172"/>
      <c r="KOT138" s="173"/>
      <c r="KOU138" s="42"/>
      <c r="KPA138" s="1"/>
      <c r="KPB138" s="2"/>
      <c r="KPC138" s="2"/>
      <c r="KPD138" s="3"/>
      <c r="KPE138" s="1"/>
      <c r="KPF138" s="2"/>
      <c r="KPG138" s="2"/>
      <c r="KPH138" s="3"/>
      <c r="KPI138" s="172"/>
      <c r="KPJ138" s="173"/>
      <c r="KPK138" s="42"/>
      <c r="KPQ138" s="1"/>
      <c r="KPR138" s="2"/>
      <c r="KPS138" s="2"/>
      <c r="KPT138" s="3"/>
      <c r="KPU138" s="1"/>
      <c r="KPV138" s="2"/>
      <c r="KPW138" s="2"/>
      <c r="KPX138" s="3"/>
      <c r="KPY138" s="172"/>
      <c r="KPZ138" s="173"/>
      <c r="KQA138" s="42"/>
      <c r="KQG138" s="1"/>
      <c r="KQH138" s="2"/>
      <c r="KQI138" s="2"/>
      <c r="KQJ138" s="3"/>
      <c r="KQK138" s="1"/>
      <c r="KQL138" s="2"/>
      <c r="KQM138" s="2"/>
      <c r="KQN138" s="3"/>
      <c r="KQO138" s="172"/>
      <c r="KQP138" s="173"/>
      <c r="KQQ138" s="42"/>
      <c r="KQW138" s="1"/>
      <c r="KQX138" s="2"/>
      <c r="KQY138" s="2"/>
      <c r="KQZ138" s="3"/>
      <c r="KRA138" s="1"/>
      <c r="KRB138" s="2"/>
      <c r="KRC138" s="2"/>
      <c r="KRD138" s="3"/>
      <c r="KRE138" s="172"/>
      <c r="KRF138" s="173"/>
      <c r="KRG138" s="42"/>
      <c r="KRM138" s="1"/>
      <c r="KRN138" s="2"/>
      <c r="KRO138" s="2"/>
      <c r="KRP138" s="3"/>
      <c r="KRQ138" s="1"/>
      <c r="KRR138" s="2"/>
      <c r="KRS138" s="2"/>
      <c r="KRT138" s="3"/>
      <c r="KRU138" s="172"/>
      <c r="KRV138" s="173"/>
      <c r="KRW138" s="42"/>
      <c r="KSC138" s="1"/>
      <c r="KSD138" s="2"/>
      <c r="KSE138" s="2"/>
      <c r="KSF138" s="3"/>
      <c r="KSG138" s="1"/>
      <c r="KSH138" s="2"/>
      <c r="KSI138" s="2"/>
      <c r="KSJ138" s="3"/>
      <c r="KSK138" s="172"/>
      <c r="KSL138" s="173"/>
      <c r="KSM138" s="42"/>
      <c r="KSS138" s="1"/>
      <c r="KST138" s="2"/>
      <c r="KSU138" s="2"/>
      <c r="KSV138" s="3"/>
      <c r="KSW138" s="1"/>
      <c r="KSX138" s="2"/>
      <c r="KSY138" s="2"/>
      <c r="KSZ138" s="3"/>
      <c r="KTA138" s="172"/>
      <c r="KTB138" s="173"/>
      <c r="KTC138" s="42"/>
      <c r="KTI138" s="1"/>
      <c r="KTJ138" s="2"/>
      <c r="KTK138" s="2"/>
      <c r="KTL138" s="3"/>
      <c r="KTM138" s="1"/>
      <c r="KTN138" s="2"/>
      <c r="KTO138" s="2"/>
      <c r="KTP138" s="3"/>
      <c r="KTQ138" s="172"/>
      <c r="KTR138" s="173"/>
      <c r="KTS138" s="42"/>
      <c r="KTY138" s="1"/>
      <c r="KTZ138" s="2"/>
      <c r="KUA138" s="2"/>
      <c r="KUB138" s="3"/>
      <c r="KUC138" s="1"/>
      <c r="KUD138" s="2"/>
      <c r="KUE138" s="2"/>
      <c r="KUF138" s="3"/>
      <c r="KUG138" s="172"/>
      <c r="KUH138" s="173"/>
      <c r="KUI138" s="42"/>
      <c r="KUO138" s="1"/>
      <c r="KUP138" s="2"/>
      <c r="KUQ138" s="2"/>
      <c r="KUR138" s="3"/>
      <c r="KUS138" s="1"/>
      <c r="KUT138" s="2"/>
      <c r="KUU138" s="2"/>
      <c r="KUV138" s="3"/>
      <c r="KUW138" s="172"/>
      <c r="KUX138" s="173"/>
      <c r="KUY138" s="42"/>
      <c r="KVE138" s="1"/>
      <c r="KVF138" s="2"/>
      <c r="KVG138" s="2"/>
      <c r="KVH138" s="3"/>
      <c r="KVI138" s="1"/>
      <c r="KVJ138" s="2"/>
      <c r="KVK138" s="2"/>
      <c r="KVL138" s="3"/>
      <c r="KVM138" s="172"/>
      <c r="KVN138" s="173"/>
      <c r="KVO138" s="42"/>
      <c r="KVU138" s="1"/>
      <c r="KVV138" s="2"/>
      <c r="KVW138" s="2"/>
      <c r="KVX138" s="3"/>
      <c r="KVY138" s="1"/>
      <c r="KVZ138" s="2"/>
      <c r="KWA138" s="2"/>
      <c r="KWB138" s="3"/>
      <c r="KWC138" s="172"/>
      <c r="KWD138" s="173"/>
      <c r="KWE138" s="42"/>
      <c r="KWK138" s="1"/>
      <c r="KWL138" s="2"/>
      <c r="KWM138" s="2"/>
      <c r="KWN138" s="3"/>
      <c r="KWO138" s="1"/>
      <c r="KWP138" s="2"/>
      <c r="KWQ138" s="2"/>
      <c r="KWR138" s="3"/>
      <c r="KWS138" s="172"/>
      <c r="KWT138" s="173"/>
      <c r="KWU138" s="42"/>
      <c r="KXA138" s="1"/>
      <c r="KXB138" s="2"/>
      <c r="KXC138" s="2"/>
      <c r="KXD138" s="3"/>
      <c r="KXE138" s="1"/>
      <c r="KXF138" s="2"/>
      <c r="KXG138" s="2"/>
      <c r="KXH138" s="3"/>
      <c r="KXI138" s="172"/>
      <c r="KXJ138" s="173"/>
      <c r="KXK138" s="42"/>
      <c r="KXQ138" s="1"/>
      <c r="KXR138" s="2"/>
      <c r="KXS138" s="2"/>
      <c r="KXT138" s="3"/>
      <c r="KXU138" s="1"/>
      <c r="KXV138" s="2"/>
      <c r="KXW138" s="2"/>
      <c r="KXX138" s="3"/>
      <c r="KXY138" s="172"/>
      <c r="KXZ138" s="173"/>
      <c r="KYA138" s="42"/>
      <c r="KYG138" s="1"/>
      <c r="KYH138" s="2"/>
      <c r="KYI138" s="2"/>
      <c r="KYJ138" s="3"/>
      <c r="KYK138" s="1"/>
      <c r="KYL138" s="2"/>
      <c r="KYM138" s="2"/>
      <c r="KYN138" s="3"/>
      <c r="KYO138" s="172"/>
      <c r="KYP138" s="173"/>
      <c r="KYQ138" s="42"/>
      <c r="KYW138" s="1"/>
      <c r="KYX138" s="2"/>
      <c r="KYY138" s="2"/>
      <c r="KYZ138" s="3"/>
      <c r="KZA138" s="1"/>
      <c r="KZB138" s="2"/>
      <c r="KZC138" s="2"/>
      <c r="KZD138" s="3"/>
      <c r="KZE138" s="172"/>
      <c r="KZF138" s="173"/>
      <c r="KZG138" s="42"/>
      <c r="KZM138" s="1"/>
      <c r="KZN138" s="2"/>
      <c r="KZO138" s="2"/>
      <c r="KZP138" s="3"/>
      <c r="KZQ138" s="1"/>
      <c r="KZR138" s="2"/>
      <c r="KZS138" s="2"/>
      <c r="KZT138" s="3"/>
      <c r="KZU138" s="172"/>
      <c r="KZV138" s="173"/>
      <c r="KZW138" s="42"/>
      <c r="LAC138" s="1"/>
      <c r="LAD138" s="2"/>
      <c r="LAE138" s="2"/>
      <c r="LAF138" s="3"/>
      <c r="LAG138" s="1"/>
      <c r="LAH138" s="2"/>
      <c r="LAI138" s="2"/>
      <c r="LAJ138" s="3"/>
      <c r="LAK138" s="172"/>
      <c r="LAL138" s="173"/>
      <c r="LAM138" s="42"/>
      <c r="LAS138" s="1"/>
      <c r="LAT138" s="2"/>
      <c r="LAU138" s="2"/>
      <c r="LAV138" s="3"/>
      <c r="LAW138" s="1"/>
      <c r="LAX138" s="2"/>
      <c r="LAY138" s="2"/>
      <c r="LAZ138" s="3"/>
      <c r="LBA138" s="172"/>
      <c r="LBB138" s="173"/>
      <c r="LBC138" s="42"/>
      <c r="LBI138" s="1"/>
      <c r="LBJ138" s="2"/>
      <c r="LBK138" s="2"/>
      <c r="LBL138" s="3"/>
      <c r="LBM138" s="1"/>
      <c r="LBN138" s="2"/>
      <c r="LBO138" s="2"/>
      <c r="LBP138" s="3"/>
      <c r="LBQ138" s="172"/>
      <c r="LBR138" s="173"/>
      <c r="LBS138" s="42"/>
      <c r="LBY138" s="1"/>
      <c r="LBZ138" s="2"/>
      <c r="LCA138" s="2"/>
      <c r="LCB138" s="3"/>
      <c r="LCC138" s="1"/>
      <c r="LCD138" s="2"/>
      <c r="LCE138" s="2"/>
      <c r="LCF138" s="3"/>
      <c r="LCG138" s="172"/>
      <c r="LCH138" s="173"/>
      <c r="LCI138" s="42"/>
      <c r="LCO138" s="1"/>
      <c r="LCP138" s="2"/>
      <c r="LCQ138" s="2"/>
      <c r="LCR138" s="3"/>
      <c r="LCS138" s="1"/>
      <c r="LCT138" s="2"/>
      <c r="LCU138" s="2"/>
      <c r="LCV138" s="3"/>
      <c r="LCW138" s="172"/>
      <c r="LCX138" s="173"/>
      <c r="LCY138" s="42"/>
      <c r="LDE138" s="1"/>
      <c r="LDF138" s="2"/>
      <c r="LDG138" s="2"/>
      <c r="LDH138" s="3"/>
      <c r="LDI138" s="1"/>
      <c r="LDJ138" s="2"/>
      <c r="LDK138" s="2"/>
      <c r="LDL138" s="3"/>
      <c r="LDM138" s="172"/>
      <c r="LDN138" s="173"/>
      <c r="LDO138" s="42"/>
      <c r="LDU138" s="1"/>
      <c r="LDV138" s="2"/>
      <c r="LDW138" s="2"/>
      <c r="LDX138" s="3"/>
      <c r="LDY138" s="1"/>
      <c r="LDZ138" s="2"/>
      <c r="LEA138" s="2"/>
      <c r="LEB138" s="3"/>
      <c r="LEC138" s="172"/>
      <c r="LED138" s="173"/>
      <c r="LEE138" s="42"/>
      <c r="LEK138" s="1"/>
      <c r="LEL138" s="2"/>
      <c r="LEM138" s="2"/>
      <c r="LEN138" s="3"/>
      <c r="LEO138" s="1"/>
      <c r="LEP138" s="2"/>
      <c r="LEQ138" s="2"/>
      <c r="LER138" s="3"/>
      <c r="LES138" s="172"/>
      <c r="LET138" s="173"/>
      <c r="LEU138" s="42"/>
      <c r="LFA138" s="1"/>
      <c r="LFB138" s="2"/>
      <c r="LFC138" s="2"/>
      <c r="LFD138" s="3"/>
      <c r="LFE138" s="1"/>
      <c r="LFF138" s="2"/>
      <c r="LFG138" s="2"/>
      <c r="LFH138" s="3"/>
      <c r="LFI138" s="172"/>
      <c r="LFJ138" s="173"/>
      <c r="LFK138" s="42"/>
      <c r="LFQ138" s="1"/>
      <c r="LFR138" s="2"/>
      <c r="LFS138" s="2"/>
      <c r="LFT138" s="3"/>
      <c r="LFU138" s="1"/>
      <c r="LFV138" s="2"/>
      <c r="LFW138" s="2"/>
      <c r="LFX138" s="3"/>
      <c r="LFY138" s="172"/>
      <c r="LFZ138" s="173"/>
      <c r="LGA138" s="42"/>
      <c r="LGG138" s="1"/>
      <c r="LGH138" s="2"/>
      <c r="LGI138" s="2"/>
      <c r="LGJ138" s="3"/>
      <c r="LGK138" s="1"/>
      <c r="LGL138" s="2"/>
      <c r="LGM138" s="2"/>
      <c r="LGN138" s="3"/>
      <c r="LGO138" s="172"/>
      <c r="LGP138" s="173"/>
      <c r="LGQ138" s="42"/>
      <c r="LGW138" s="1"/>
      <c r="LGX138" s="2"/>
      <c r="LGY138" s="2"/>
      <c r="LGZ138" s="3"/>
      <c r="LHA138" s="1"/>
      <c r="LHB138" s="2"/>
      <c r="LHC138" s="2"/>
      <c r="LHD138" s="3"/>
      <c r="LHE138" s="172"/>
      <c r="LHF138" s="173"/>
      <c r="LHG138" s="42"/>
      <c r="LHM138" s="1"/>
      <c r="LHN138" s="2"/>
      <c r="LHO138" s="2"/>
      <c r="LHP138" s="3"/>
      <c r="LHQ138" s="1"/>
      <c r="LHR138" s="2"/>
      <c r="LHS138" s="2"/>
      <c r="LHT138" s="3"/>
      <c r="LHU138" s="172"/>
      <c r="LHV138" s="173"/>
      <c r="LHW138" s="42"/>
      <c r="LIC138" s="1"/>
      <c r="LID138" s="2"/>
      <c r="LIE138" s="2"/>
      <c r="LIF138" s="3"/>
      <c r="LIG138" s="1"/>
      <c r="LIH138" s="2"/>
      <c r="LII138" s="2"/>
      <c r="LIJ138" s="3"/>
      <c r="LIK138" s="172"/>
      <c r="LIL138" s="173"/>
      <c r="LIM138" s="42"/>
      <c r="LIS138" s="1"/>
      <c r="LIT138" s="2"/>
      <c r="LIU138" s="2"/>
      <c r="LIV138" s="3"/>
      <c r="LIW138" s="1"/>
      <c r="LIX138" s="2"/>
      <c r="LIY138" s="2"/>
      <c r="LIZ138" s="3"/>
      <c r="LJA138" s="172"/>
      <c r="LJB138" s="173"/>
      <c r="LJC138" s="42"/>
      <c r="LJI138" s="1"/>
      <c r="LJJ138" s="2"/>
      <c r="LJK138" s="2"/>
      <c r="LJL138" s="3"/>
      <c r="LJM138" s="1"/>
      <c r="LJN138" s="2"/>
      <c r="LJO138" s="2"/>
      <c r="LJP138" s="3"/>
      <c r="LJQ138" s="172"/>
      <c r="LJR138" s="173"/>
      <c r="LJS138" s="42"/>
      <c r="LJY138" s="1"/>
      <c r="LJZ138" s="2"/>
      <c r="LKA138" s="2"/>
      <c r="LKB138" s="3"/>
      <c r="LKC138" s="1"/>
      <c r="LKD138" s="2"/>
      <c r="LKE138" s="2"/>
      <c r="LKF138" s="3"/>
      <c r="LKG138" s="172"/>
      <c r="LKH138" s="173"/>
      <c r="LKI138" s="42"/>
      <c r="LKO138" s="1"/>
      <c r="LKP138" s="2"/>
      <c r="LKQ138" s="2"/>
      <c r="LKR138" s="3"/>
      <c r="LKS138" s="1"/>
      <c r="LKT138" s="2"/>
      <c r="LKU138" s="2"/>
      <c r="LKV138" s="3"/>
      <c r="LKW138" s="172"/>
      <c r="LKX138" s="173"/>
      <c r="LKY138" s="42"/>
      <c r="LLE138" s="1"/>
      <c r="LLF138" s="2"/>
      <c r="LLG138" s="2"/>
      <c r="LLH138" s="3"/>
      <c r="LLI138" s="1"/>
      <c r="LLJ138" s="2"/>
      <c r="LLK138" s="2"/>
      <c r="LLL138" s="3"/>
      <c r="LLM138" s="172"/>
      <c r="LLN138" s="173"/>
      <c r="LLO138" s="42"/>
      <c r="LLU138" s="1"/>
      <c r="LLV138" s="2"/>
      <c r="LLW138" s="2"/>
      <c r="LLX138" s="3"/>
      <c r="LLY138" s="1"/>
      <c r="LLZ138" s="2"/>
      <c r="LMA138" s="2"/>
      <c r="LMB138" s="3"/>
      <c r="LMC138" s="172"/>
      <c r="LMD138" s="173"/>
      <c r="LME138" s="42"/>
      <c r="LMK138" s="1"/>
      <c r="LML138" s="2"/>
      <c r="LMM138" s="2"/>
      <c r="LMN138" s="3"/>
      <c r="LMO138" s="1"/>
      <c r="LMP138" s="2"/>
      <c r="LMQ138" s="2"/>
      <c r="LMR138" s="3"/>
      <c r="LMS138" s="172"/>
      <c r="LMT138" s="173"/>
      <c r="LMU138" s="42"/>
      <c r="LNA138" s="1"/>
      <c r="LNB138" s="2"/>
      <c r="LNC138" s="2"/>
      <c r="LND138" s="3"/>
      <c r="LNE138" s="1"/>
      <c r="LNF138" s="2"/>
      <c r="LNG138" s="2"/>
      <c r="LNH138" s="3"/>
      <c r="LNI138" s="172"/>
      <c r="LNJ138" s="173"/>
      <c r="LNK138" s="42"/>
      <c r="LNQ138" s="1"/>
      <c r="LNR138" s="2"/>
      <c r="LNS138" s="2"/>
      <c r="LNT138" s="3"/>
      <c r="LNU138" s="1"/>
      <c r="LNV138" s="2"/>
      <c r="LNW138" s="2"/>
      <c r="LNX138" s="3"/>
      <c r="LNY138" s="172"/>
      <c r="LNZ138" s="173"/>
      <c r="LOA138" s="42"/>
      <c r="LOG138" s="1"/>
      <c r="LOH138" s="2"/>
      <c r="LOI138" s="2"/>
      <c r="LOJ138" s="3"/>
      <c r="LOK138" s="1"/>
      <c r="LOL138" s="2"/>
      <c r="LOM138" s="2"/>
      <c r="LON138" s="3"/>
      <c r="LOO138" s="172"/>
      <c r="LOP138" s="173"/>
      <c r="LOQ138" s="42"/>
      <c r="LOW138" s="1"/>
      <c r="LOX138" s="2"/>
      <c r="LOY138" s="2"/>
      <c r="LOZ138" s="3"/>
      <c r="LPA138" s="1"/>
      <c r="LPB138" s="2"/>
      <c r="LPC138" s="2"/>
      <c r="LPD138" s="3"/>
      <c r="LPE138" s="172"/>
      <c r="LPF138" s="173"/>
      <c r="LPG138" s="42"/>
      <c r="LPM138" s="1"/>
      <c r="LPN138" s="2"/>
      <c r="LPO138" s="2"/>
      <c r="LPP138" s="3"/>
      <c r="LPQ138" s="1"/>
      <c r="LPR138" s="2"/>
      <c r="LPS138" s="2"/>
      <c r="LPT138" s="3"/>
      <c r="LPU138" s="172"/>
      <c r="LPV138" s="173"/>
      <c r="LPW138" s="42"/>
      <c r="LQC138" s="1"/>
      <c r="LQD138" s="2"/>
      <c r="LQE138" s="2"/>
      <c r="LQF138" s="3"/>
      <c r="LQG138" s="1"/>
      <c r="LQH138" s="2"/>
      <c r="LQI138" s="2"/>
      <c r="LQJ138" s="3"/>
      <c r="LQK138" s="172"/>
      <c r="LQL138" s="173"/>
      <c r="LQM138" s="42"/>
      <c r="LQS138" s="1"/>
      <c r="LQT138" s="2"/>
      <c r="LQU138" s="2"/>
      <c r="LQV138" s="3"/>
      <c r="LQW138" s="1"/>
      <c r="LQX138" s="2"/>
      <c r="LQY138" s="2"/>
      <c r="LQZ138" s="3"/>
      <c r="LRA138" s="172"/>
      <c r="LRB138" s="173"/>
      <c r="LRC138" s="42"/>
      <c r="LRI138" s="1"/>
      <c r="LRJ138" s="2"/>
      <c r="LRK138" s="2"/>
      <c r="LRL138" s="3"/>
      <c r="LRM138" s="1"/>
      <c r="LRN138" s="2"/>
      <c r="LRO138" s="2"/>
      <c r="LRP138" s="3"/>
      <c r="LRQ138" s="172"/>
      <c r="LRR138" s="173"/>
      <c r="LRS138" s="42"/>
      <c r="LRY138" s="1"/>
      <c r="LRZ138" s="2"/>
      <c r="LSA138" s="2"/>
      <c r="LSB138" s="3"/>
      <c r="LSC138" s="1"/>
      <c r="LSD138" s="2"/>
      <c r="LSE138" s="2"/>
      <c r="LSF138" s="3"/>
      <c r="LSG138" s="172"/>
      <c r="LSH138" s="173"/>
      <c r="LSI138" s="42"/>
      <c r="LSO138" s="1"/>
      <c r="LSP138" s="2"/>
      <c r="LSQ138" s="2"/>
      <c r="LSR138" s="3"/>
      <c r="LSS138" s="1"/>
      <c r="LST138" s="2"/>
      <c r="LSU138" s="2"/>
      <c r="LSV138" s="3"/>
      <c r="LSW138" s="172"/>
      <c r="LSX138" s="173"/>
      <c r="LSY138" s="42"/>
      <c r="LTE138" s="1"/>
      <c r="LTF138" s="2"/>
      <c r="LTG138" s="2"/>
      <c r="LTH138" s="3"/>
      <c r="LTI138" s="1"/>
      <c r="LTJ138" s="2"/>
      <c r="LTK138" s="2"/>
      <c r="LTL138" s="3"/>
      <c r="LTM138" s="172"/>
      <c r="LTN138" s="173"/>
      <c r="LTO138" s="42"/>
      <c r="LTU138" s="1"/>
      <c r="LTV138" s="2"/>
      <c r="LTW138" s="2"/>
      <c r="LTX138" s="3"/>
      <c r="LTY138" s="1"/>
      <c r="LTZ138" s="2"/>
      <c r="LUA138" s="2"/>
      <c r="LUB138" s="3"/>
      <c r="LUC138" s="172"/>
      <c r="LUD138" s="173"/>
      <c r="LUE138" s="42"/>
      <c r="LUK138" s="1"/>
      <c r="LUL138" s="2"/>
      <c r="LUM138" s="2"/>
      <c r="LUN138" s="3"/>
      <c r="LUO138" s="1"/>
      <c r="LUP138" s="2"/>
      <c r="LUQ138" s="2"/>
      <c r="LUR138" s="3"/>
      <c r="LUS138" s="172"/>
      <c r="LUT138" s="173"/>
      <c r="LUU138" s="42"/>
      <c r="LVA138" s="1"/>
      <c r="LVB138" s="2"/>
      <c r="LVC138" s="2"/>
      <c r="LVD138" s="3"/>
      <c r="LVE138" s="1"/>
      <c r="LVF138" s="2"/>
      <c r="LVG138" s="2"/>
      <c r="LVH138" s="3"/>
      <c r="LVI138" s="172"/>
      <c r="LVJ138" s="173"/>
      <c r="LVK138" s="42"/>
      <c r="LVQ138" s="1"/>
      <c r="LVR138" s="2"/>
      <c r="LVS138" s="2"/>
      <c r="LVT138" s="3"/>
      <c r="LVU138" s="1"/>
      <c r="LVV138" s="2"/>
      <c r="LVW138" s="2"/>
      <c r="LVX138" s="3"/>
      <c r="LVY138" s="172"/>
      <c r="LVZ138" s="173"/>
      <c r="LWA138" s="42"/>
      <c r="LWG138" s="1"/>
      <c r="LWH138" s="2"/>
      <c r="LWI138" s="2"/>
      <c r="LWJ138" s="3"/>
      <c r="LWK138" s="1"/>
      <c r="LWL138" s="2"/>
      <c r="LWM138" s="2"/>
      <c r="LWN138" s="3"/>
      <c r="LWO138" s="172"/>
      <c r="LWP138" s="173"/>
      <c r="LWQ138" s="42"/>
      <c r="LWW138" s="1"/>
      <c r="LWX138" s="2"/>
      <c r="LWY138" s="2"/>
      <c r="LWZ138" s="3"/>
      <c r="LXA138" s="1"/>
      <c r="LXB138" s="2"/>
      <c r="LXC138" s="2"/>
      <c r="LXD138" s="3"/>
      <c r="LXE138" s="172"/>
      <c r="LXF138" s="173"/>
      <c r="LXG138" s="42"/>
      <c r="LXM138" s="1"/>
      <c r="LXN138" s="2"/>
      <c r="LXO138" s="2"/>
      <c r="LXP138" s="3"/>
      <c r="LXQ138" s="1"/>
      <c r="LXR138" s="2"/>
      <c r="LXS138" s="2"/>
      <c r="LXT138" s="3"/>
      <c r="LXU138" s="172"/>
      <c r="LXV138" s="173"/>
      <c r="LXW138" s="42"/>
      <c r="LYC138" s="1"/>
      <c r="LYD138" s="2"/>
      <c r="LYE138" s="2"/>
      <c r="LYF138" s="3"/>
      <c r="LYG138" s="1"/>
      <c r="LYH138" s="2"/>
      <c r="LYI138" s="2"/>
      <c r="LYJ138" s="3"/>
      <c r="LYK138" s="172"/>
      <c r="LYL138" s="173"/>
      <c r="LYM138" s="42"/>
      <c r="LYS138" s="1"/>
      <c r="LYT138" s="2"/>
      <c r="LYU138" s="2"/>
      <c r="LYV138" s="3"/>
      <c r="LYW138" s="1"/>
      <c r="LYX138" s="2"/>
      <c r="LYY138" s="2"/>
      <c r="LYZ138" s="3"/>
      <c r="LZA138" s="172"/>
      <c r="LZB138" s="173"/>
      <c r="LZC138" s="42"/>
      <c r="LZI138" s="1"/>
      <c r="LZJ138" s="2"/>
      <c r="LZK138" s="2"/>
      <c r="LZL138" s="3"/>
      <c r="LZM138" s="1"/>
      <c r="LZN138" s="2"/>
      <c r="LZO138" s="2"/>
      <c r="LZP138" s="3"/>
      <c r="LZQ138" s="172"/>
      <c r="LZR138" s="173"/>
      <c r="LZS138" s="42"/>
      <c r="LZY138" s="1"/>
      <c r="LZZ138" s="2"/>
      <c r="MAA138" s="2"/>
      <c r="MAB138" s="3"/>
      <c r="MAC138" s="1"/>
      <c r="MAD138" s="2"/>
      <c r="MAE138" s="2"/>
      <c r="MAF138" s="3"/>
      <c r="MAG138" s="172"/>
      <c r="MAH138" s="173"/>
      <c r="MAI138" s="42"/>
      <c r="MAO138" s="1"/>
      <c r="MAP138" s="2"/>
      <c r="MAQ138" s="2"/>
      <c r="MAR138" s="3"/>
      <c r="MAS138" s="1"/>
      <c r="MAT138" s="2"/>
      <c r="MAU138" s="2"/>
      <c r="MAV138" s="3"/>
      <c r="MAW138" s="172"/>
      <c r="MAX138" s="173"/>
      <c r="MAY138" s="42"/>
      <c r="MBE138" s="1"/>
      <c r="MBF138" s="2"/>
      <c r="MBG138" s="2"/>
      <c r="MBH138" s="3"/>
      <c r="MBI138" s="1"/>
      <c r="MBJ138" s="2"/>
      <c r="MBK138" s="2"/>
      <c r="MBL138" s="3"/>
      <c r="MBM138" s="172"/>
      <c r="MBN138" s="173"/>
      <c r="MBO138" s="42"/>
      <c r="MBU138" s="1"/>
      <c r="MBV138" s="2"/>
      <c r="MBW138" s="2"/>
      <c r="MBX138" s="3"/>
      <c r="MBY138" s="1"/>
      <c r="MBZ138" s="2"/>
      <c r="MCA138" s="2"/>
      <c r="MCB138" s="3"/>
      <c r="MCC138" s="172"/>
      <c r="MCD138" s="173"/>
      <c r="MCE138" s="42"/>
      <c r="MCK138" s="1"/>
      <c r="MCL138" s="2"/>
      <c r="MCM138" s="2"/>
      <c r="MCN138" s="3"/>
      <c r="MCO138" s="1"/>
      <c r="MCP138" s="2"/>
      <c r="MCQ138" s="2"/>
      <c r="MCR138" s="3"/>
      <c r="MCS138" s="172"/>
      <c r="MCT138" s="173"/>
      <c r="MCU138" s="42"/>
      <c r="MDA138" s="1"/>
      <c r="MDB138" s="2"/>
      <c r="MDC138" s="2"/>
      <c r="MDD138" s="3"/>
      <c r="MDE138" s="1"/>
      <c r="MDF138" s="2"/>
      <c r="MDG138" s="2"/>
      <c r="MDH138" s="3"/>
      <c r="MDI138" s="172"/>
      <c r="MDJ138" s="173"/>
      <c r="MDK138" s="42"/>
      <c r="MDQ138" s="1"/>
      <c r="MDR138" s="2"/>
      <c r="MDS138" s="2"/>
      <c r="MDT138" s="3"/>
      <c r="MDU138" s="1"/>
      <c r="MDV138" s="2"/>
      <c r="MDW138" s="2"/>
      <c r="MDX138" s="3"/>
      <c r="MDY138" s="172"/>
      <c r="MDZ138" s="173"/>
      <c r="MEA138" s="42"/>
      <c r="MEG138" s="1"/>
      <c r="MEH138" s="2"/>
      <c r="MEI138" s="2"/>
      <c r="MEJ138" s="3"/>
      <c r="MEK138" s="1"/>
      <c r="MEL138" s="2"/>
      <c r="MEM138" s="2"/>
      <c r="MEN138" s="3"/>
      <c r="MEO138" s="172"/>
      <c r="MEP138" s="173"/>
      <c r="MEQ138" s="42"/>
      <c r="MEW138" s="1"/>
      <c r="MEX138" s="2"/>
      <c r="MEY138" s="2"/>
      <c r="MEZ138" s="3"/>
      <c r="MFA138" s="1"/>
      <c r="MFB138" s="2"/>
      <c r="MFC138" s="2"/>
      <c r="MFD138" s="3"/>
      <c r="MFE138" s="172"/>
      <c r="MFF138" s="173"/>
      <c r="MFG138" s="42"/>
      <c r="MFM138" s="1"/>
      <c r="MFN138" s="2"/>
      <c r="MFO138" s="2"/>
      <c r="MFP138" s="3"/>
      <c r="MFQ138" s="1"/>
      <c r="MFR138" s="2"/>
      <c r="MFS138" s="2"/>
      <c r="MFT138" s="3"/>
      <c r="MFU138" s="172"/>
      <c r="MFV138" s="173"/>
      <c r="MFW138" s="42"/>
      <c r="MGC138" s="1"/>
      <c r="MGD138" s="2"/>
      <c r="MGE138" s="2"/>
      <c r="MGF138" s="3"/>
      <c r="MGG138" s="1"/>
      <c r="MGH138" s="2"/>
      <c r="MGI138" s="2"/>
      <c r="MGJ138" s="3"/>
      <c r="MGK138" s="172"/>
      <c r="MGL138" s="173"/>
      <c r="MGM138" s="42"/>
      <c r="MGS138" s="1"/>
      <c r="MGT138" s="2"/>
      <c r="MGU138" s="2"/>
      <c r="MGV138" s="3"/>
      <c r="MGW138" s="1"/>
      <c r="MGX138" s="2"/>
      <c r="MGY138" s="2"/>
      <c r="MGZ138" s="3"/>
      <c r="MHA138" s="172"/>
      <c r="MHB138" s="173"/>
      <c r="MHC138" s="42"/>
      <c r="MHI138" s="1"/>
      <c r="MHJ138" s="2"/>
      <c r="MHK138" s="2"/>
      <c r="MHL138" s="3"/>
      <c r="MHM138" s="1"/>
      <c r="MHN138" s="2"/>
      <c r="MHO138" s="2"/>
      <c r="MHP138" s="3"/>
      <c r="MHQ138" s="172"/>
      <c r="MHR138" s="173"/>
      <c r="MHS138" s="42"/>
      <c r="MHY138" s="1"/>
      <c r="MHZ138" s="2"/>
      <c r="MIA138" s="2"/>
      <c r="MIB138" s="3"/>
      <c r="MIC138" s="1"/>
      <c r="MID138" s="2"/>
      <c r="MIE138" s="2"/>
      <c r="MIF138" s="3"/>
      <c r="MIG138" s="172"/>
      <c r="MIH138" s="173"/>
      <c r="MII138" s="42"/>
      <c r="MIO138" s="1"/>
      <c r="MIP138" s="2"/>
      <c r="MIQ138" s="2"/>
      <c r="MIR138" s="3"/>
      <c r="MIS138" s="1"/>
      <c r="MIT138" s="2"/>
      <c r="MIU138" s="2"/>
      <c r="MIV138" s="3"/>
      <c r="MIW138" s="172"/>
      <c r="MIX138" s="173"/>
      <c r="MIY138" s="42"/>
      <c r="MJE138" s="1"/>
      <c r="MJF138" s="2"/>
      <c r="MJG138" s="2"/>
      <c r="MJH138" s="3"/>
      <c r="MJI138" s="1"/>
      <c r="MJJ138" s="2"/>
      <c r="MJK138" s="2"/>
      <c r="MJL138" s="3"/>
      <c r="MJM138" s="172"/>
      <c r="MJN138" s="173"/>
      <c r="MJO138" s="42"/>
      <c r="MJU138" s="1"/>
      <c r="MJV138" s="2"/>
      <c r="MJW138" s="2"/>
      <c r="MJX138" s="3"/>
      <c r="MJY138" s="1"/>
      <c r="MJZ138" s="2"/>
      <c r="MKA138" s="2"/>
      <c r="MKB138" s="3"/>
      <c r="MKC138" s="172"/>
      <c r="MKD138" s="173"/>
      <c r="MKE138" s="42"/>
      <c r="MKK138" s="1"/>
      <c r="MKL138" s="2"/>
      <c r="MKM138" s="2"/>
      <c r="MKN138" s="3"/>
      <c r="MKO138" s="1"/>
      <c r="MKP138" s="2"/>
      <c r="MKQ138" s="2"/>
      <c r="MKR138" s="3"/>
      <c r="MKS138" s="172"/>
      <c r="MKT138" s="173"/>
      <c r="MKU138" s="42"/>
      <c r="MLA138" s="1"/>
      <c r="MLB138" s="2"/>
      <c r="MLC138" s="2"/>
      <c r="MLD138" s="3"/>
      <c r="MLE138" s="1"/>
      <c r="MLF138" s="2"/>
      <c r="MLG138" s="2"/>
      <c r="MLH138" s="3"/>
      <c r="MLI138" s="172"/>
      <c r="MLJ138" s="173"/>
      <c r="MLK138" s="42"/>
      <c r="MLQ138" s="1"/>
      <c r="MLR138" s="2"/>
      <c r="MLS138" s="2"/>
      <c r="MLT138" s="3"/>
      <c r="MLU138" s="1"/>
      <c r="MLV138" s="2"/>
      <c r="MLW138" s="2"/>
      <c r="MLX138" s="3"/>
      <c r="MLY138" s="172"/>
      <c r="MLZ138" s="173"/>
      <c r="MMA138" s="42"/>
      <c r="MMG138" s="1"/>
      <c r="MMH138" s="2"/>
      <c r="MMI138" s="2"/>
      <c r="MMJ138" s="3"/>
      <c r="MMK138" s="1"/>
      <c r="MML138" s="2"/>
      <c r="MMM138" s="2"/>
      <c r="MMN138" s="3"/>
      <c r="MMO138" s="172"/>
      <c r="MMP138" s="173"/>
      <c r="MMQ138" s="42"/>
      <c r="MMW138" s="1"/>
      <c r="MMX138" s="2"/>
      <c r="MMY138" s="2"/>
      <c r="MMZ138" s="3"/>
      <c r="MNA138" s="1"/>
      <c r="MNB138" s="2"/>
      <c r="MNC138" s="2"/>
      <c r="MND138" s="3"/>
      <c r="MNE138" s="172"/>
      <c r="MNF138" s="173"/>
      <c r="MNG138" s="42"/>
      <c r="MNM138" s="1"/>
      <c r="MNN138" s="2"/>
      <c r="MNO138" s="2"/>
      <c r="MNP138" s="3"/>
      <c r="MNQ138" s="1"/>
      <c r="MNR138" s="2"/>
      <c r="MNS138" s="2"/>
      <c r="MNT138" s="3"/>
      <c r="MNU138" s="172"/>
      <c r="MNV138" s="173"/>
      <c r="MNW138" s="42"/>
      <c r="MOC138" s="1"/>
      <c r="MOD138" s="2"/>
      <c r="MOE138" s="2"/>
      <c r="MOF138" s="3"/>
      <c r="MOG138" s="1"/>
      <c r="MOH138" s="2"/>
      <c r="MOI138" s="2"/>
      <c r="MOJ138" s="3"/>
      <c r="MOK138" s="172"/>
      <c r="MOL138" s="173"/>
      <c r="MOM138" s="42"/>
      <c r="MOS138" s="1"/>
      <c r="MOT138" s="2"/>
      <c r="MOU138" s="2"/>
      <c r="MOV138" s="3"/>
      <c r="MOW138" s="1"/>
      <c r="MOX138" s="2"/>
      <c r="MOY138" s="2"/>
      <c r="MOZ138" s="3"/>
      <c r="MPA138" s="172"/>
      <c r="MPB138" s="173"/>
      <c r="MPC138" s="42"/>
      <c r="MPI138" s="1"/>
      <c r="MPJ138" s="2"/>
      <c r="MPK138" s="2"/>
      <c r="MPL138" s="3"/>
      <c r="MPM138" s="1"/>
      <c r="MPN138" s="2"/>
      <c r="MPO138" s="2"/>
      <c r="MPP138" s="3"/>
      <c r="MPQ138" s="172"/>
      <c r="MPR138" s="173"/>
      <c r="MPS138" s="42"/>
      <c r="MPY138" s="1"/>
      <c r="MPZ138" s="2"/>
      <c r="MQA138" s="2"/>
      <c r="MQB138" s="3"/>
      <c r="MQC138" s="1"/>
      <c r="MQD138" s="2"/>
      <c r="MQE138" s="2"/>
      <c r="MQF138" s="3"/>
      <c r="MQG138" s="172"/>
      <c r="MQH138" s="173"/>
      <c r="MQI138" s="42"/>
      <c r="MQO138" s="1"/>
      <c r="MQP138" s="2"/>
      <c r="MQQ138" s="2"/>
      <c r="MQR138" s="3"/>
      <c r="MQS138" s="1"/>
      <c r="MQT138" s="2"/>
      <c r="MQU138" s="2"/>
      <c r="MQV138" s="3"/>
      <c r="MQW138" s="172"/>
      <c r="MQX138" s="173"/>
      <c r="MQY138" s="42"/>
      <c r="MRE138" s="1"/>
      <c r="MRF138" s="2"/>
      <c r="MRG138" s="2"/>
      <c r="MRH138" s="3"/>
      <c r="MRI138" s="1"/>
      <c r="MRJ138" s="2"/>
      <c r="MRK138" s="2"/>
      <c r="MRL138" s="3"/>
      <c r="MRM138" s="172"/>
      <c r="MRN138" s="173"/>
      <c r="MRO138" s="42"/>
      <c r="MRU138" s="1"/>
      <c r="MRV138" s="2"/>
      <c r="MRW138" s="2"/>
      <c r="MRX138" s="3"/>
      <c r="MRY138" s="1"/>
      <c r="MRZ138" s="2"/>
      <c r="MSA138" s="2"/>
      <c r="MSB138" s="3"/>
      <c r="MSC138" s="172"/>
      <c r="MSD138" s="173"/>
      <c r="MSE138" s="42"/>
      <c r="MSK138" s="1"/>
      <c r="MSL138" s="2"/>
      <c r="MSM138" s="2"/>
      <c r="MSN138" s="3"/>
      <c r="MSO138" s="1"/>
      <c r="MSP138" s="2"/>
      <c r="MSQ138" s="2"/>
      <c r="MSR138" s="3"/>
      <c r="MSS138" s="172"/>
      <c r="MST138" s="173"/>
      <c r="MSU138" s="42"/>
      <c r="MTA138" s="1"/>
      <c r="MTB138" s="2"/>
      <c r="MTC138" s="2"/>
      <c r="MTD138" s="3"/>
      <c r="MTE138" s="1"/>
      <c r="MTF138" s="2"/>
      <c r="MTG138" s="2"/>
      <c r="MTH138" s="3"/>
      <c r="MTI138" s="172"/>
      <c r="MTJ138" s="173"/>
      <c r="MTK138" s="42"/>
      <c r="MTQ138" s="1"/>
      <c r="MTR138" s="2"/>
      <c r="MTS138" s="2"/>
      <c r="MTT138" s="3"/>
      <c r="MTU138" s="1"/>
      <c r="MTV138" s="2"/>
      <c r="MTW138" s="2"/>
      <c r="MTX138" s="3"/>
      <c r="MTY138" s="172"/>
      <c r="MTZ138" s="173"/>
      <c r="MUA138" s="42"/>
      <c r="MUG138" s="1"/>
      <c r="MUH138" s="2"/>
      <c r="MUI138" s="2"/>
      <c r="MUJ138" s="3"/>
      <c r="MUK138" s="1"/>
      <c r="MUL138" s="2"/>
      <c r="MUM138" s="2"/>
      <c r="MUN138" s="3"/>
      <c r="MUO138" s="172"/>
      <c r="MUP138" s="173"/>
      <c r="MUQ138" s="42"/>
      <c r="MUW138" s="1"/>
      <c r="MUX138" s="2"/>
      <c r="MUY138" s="2"/>
      <c r="MUZ138" s="3"/>
      <c r="MVA138" s="1"/>
      <c r="MVB138" s="2"/>
      <c r="MVC138" s="2"/>
      <c r="MVD138" s="3"/>
      <c r="MVE138" s="172"/>
      <c r="MVF138" s="173"/>
      <c r="MVG138" s="42"/>
      <c r="MVM138" s="1"/>
      <c r="MVN138" s="2"/>
      <c r="MVO138" s="2"/>
      <c r="MVP138" s="3"/>
      <c r="MVQ138" s="1"/>
      <c r="MVR138" s="2"/>
      <c r="MVS138" s="2"/>
      <c r="MVT138" s="3"/>
      <c r="MVU138" s="172"/>
      <c r="MVV138" s="173"/>
      <c r="MVW138" s="42"/>
      <c r="MWC138" s="1"/>
      <c r="MWD138" s="2"/>
      <c r="MWE138" s="2"/>
      <c r="MWF138" s="3"/>
      <c r="MWG138" s="1"/>
      <c r="MWH138" s="2"/>
      <c r="MWI138" s="2"/>
      <c r="MWJ138" s="3"/>
      <c r="MWK138" s="172"/>
      <c r="MWL138" s="173"/>
      <c r="MWM138" s="42"/>
      <c r="MWS138" s="1"/>
      <c r="MWT138" s="2"/>
      <c r="MWU138" s="2"/>
      <c r="MWV138" s="3"/>
      <c r="MWW138" s="1"/>
      <c r="MWX138" s="2"/>
      <c r="MWY138" s="2"/>
      <c r="MWZ138" s="3"/>
      <c r="MXA138" s="172"/>
      <c r="MXB138" s="173"/>
      <c r="MXC138" s="42"/>
      <c r="MXI138" s="1"/>
      <c r="MXJ138" s="2"/>
      <c r="MXK138" s="2"/>
      <c r="MXL138" s="3"/>
      <c r="MXM138" s="1"/>
      <c r="MXN138" s="2"/>
      <c r="MXO138" s="2"/>
      <c r="MXP138" s="3"/>
      <c r="MXQ138" s="172"/>
      <c r="MXR138" s="173"/>
      <c r="MXS138" s="42"/>
      <c r="MXY138" s="1"/>
      <c r="MXZ138" s="2"/>
      <c r="MYA138" s="2"/>
      <c r="MYB138" s="3"/>
      <c r="MYC138" s="1"/>
      <c r="MYD138" s="2"/>
      <c r="MYE138" s="2"/>
      <c r="MYF138" s="3"/>
      <c r="MYG138" s="172"/>
      <c r="MYH138" s="173"/>
      <c r="MYI138" s="42"/>
      <c r="MYO138" s="1"/>
      <c r="MYP138" s="2"/>
      <c r="MYQ138" s="2"/>
      <c r="MYR138" s="3"/>
      <c r="MYS138" s="1"/>
      <c r="MYT138" s="2"/>
      <c r="MYU138" s="2"/>
      <c r="MYV138" s="3"/>
      <c r="MYW138" s="172"/>
      <c r="MYX138" s="173"/>
      <c r="MYY138" s="42"/>
      <c r="MZE138" s="1"/>
      <c r="MZF138" s="2"/>
      <c r="MZG138" s="2"/>
      <c r="MZH138" s="3"/>
      <c r="MZI138" s="1"/>
      <c r="MZJ138" s="2"/>
      <c r="MZK138" s="2"/>
      <c r="MZL138" s="3"/>
      <c r="MZM138" s="172"/>
      <c r="MZN138" s="173"/>
      <c r="MZO138" s="42"/>
      <c r="MZU138" s="1"/>
      <c r="MZV138" s="2"/>
      <c r="MZW138" s="2"/>
      <c r="MZX138" s="3"/>
      <c r="MZY138" s="1"/>
      <c r="MZZ138" s="2"/>
      <c r="NAA138" s="2"/>
      <c r="NAB138" s="3"/>
      <c r="NAC138" s="172"/>
      <c r="NAD138" s="173"/>
      <c r="NAE138" s="42"/>
      <c r="NAK138" s="1"/>
      <c r="NAL138" s="2"/>
      <c r="NAM138" s="2"/>
      <c r="NAN138" s="3"/>
      <c r="NAO138" s="1"/>
      <c r="NAP138" s="2"/>
      <c r="NAQ138" s="2"/>
      <c r="NAR138" s="3"/>
      <c r="NAS138" s="172"/>
      <c r="NAT138" s="173"/>
      <c r="NAU138" s="42"/>
      <c r="NBA138" s="1"/>
      <c r="NBB138" s="2"/>
      <c r="NBC138" s="2"/>
      <c r="NBD138" s="3"/>
      <c r="NBE138" s="1"/>
      <c r="NBF138" s="2"/>
      <c r="NBG138" s="2"/>
      <c r="NBH138" s="3"/>
      <c r="NBI138" s="172"/>
      <c r="NBJ138" s="173"/>
      <c r="NBK138" s="42"/>
      <c r="NBQ138" s="1"/>
      <c r="NBR138" s="2"/>
      <c r="NBS138" s="2"/>
      <c r="NBT138" s="3"/>
      <c r="NBU138" s="1"/>
      <c r="NBV138" s="2"/>
      <c r="NBW138" s="2"/>
      <c r="NBX138" s="3"/>
      <c r="NBY138" s="172"/>
      <c r="NBZ138" s="173"/>
      <c r="NCA138" s="42"/>
      <c r="NCG138" s="1"/>
      <c r="NCH138" s="2"/>
      <c r="NCI138" s="2"/>
      <c r="NCJ138" s="3"/>
      <c r="NCK138" s="1"/>
      <c r="NCL138" s="2"/>
      <c r="NCM138" s="2"/>
      <c r="NCN138" s="3"/>
      <c r="NCO138" s="172"/>
      <c r="NCP138" s="173"/>
      <c r="NCQ138" s="42"/>
      <c r="NCW138" s="1"/>
      <c r="NCX138" s="2"/>
      <c r="NCY138" s="2"/>
      <c r="NCZ138" s="3"/>
      <c r="NDA138" s="1"/>
      <c r="NDB138" s="2"/>
      <c r="NDC138" s="2"/>
      <c r="NDD138" s="3"/>
      <c r="NDE138" s="172"/>
      <c r="NDF138" s="173"/>
      <c r="NDG138" s="42"/>
      <c r="NDM138" s="1"/>
      <c r="NDN138" s="2"/>
      <c r="NDO138" s="2"/>
      <c r="NDP138" s="3"/>
      <c r="NDQ138" s="1"/>
      <c r="NDR138" s="2"/>
      <c r="NDS138" s="2"/>
      <c r="NDT138" s="3"/>
      <c r="NDU138" s="172"/>
      <c r="NDV138" s="173"/>
      <c r="NDW138" s="42"/>
      <c r="NEC138" s="1"/>
      <c r="NED138" s="2"/>
      <c r="NEE138" s="2"/>
      <c r="NEF138" s="3"/>
      <c r="NEG138" s="1"/>
      <c r="NEH138" s="2"/>
      <c r="NEI138" s="2"/>
      <c r="NEJ138" s="3"/>
      <c r="NEK138" s="172"/>
      <c r="NEL138" s="173"/>
      <c r="NEM138" s="42"/>
      <c r="NES138" s="1"/>
      <c r="NET138" s="2"/>
      <c r="NEU138" s="2"/>
      <c r="NEV138" s="3"/>
      <c r="NEW138" s="1"/>
      <c r="NEX138" s="2"/>
      <c r="NEY138" s="2"/>
      <c r="NEZ138" s="3"/>
      <c r="NFA138" s="172"/>
      <c r="NFB138" s="173"/>
      <c r="NFC138" s="42"/>
      <c r="NFI138" s="1"/>
      <c r="NFJ138" s="2"/>
      <c r="NFK138" s="2"/>
      <c r="NFL138" s="3"/>
      <c r="NFM138" s="1"/>
      <c r="NFN138" s="2"/>
      <c r="NFO138" s="2"/>
      <c r="NFP138" s="3"/>
      <c r="NFQ138" s="172"/>
      <c r="NFR138" s="173"/>
      <c r="NFS138" s="42"/>
      <c r="NFY138" s="1"/>
      <c r="NFZ138" s="2"/>
      <c r="NGA138" s="2"/>
      <c r="NGB138" s="3"/>
      <c r="NGC138" s="1"/>
      <c r="NGD138" s="2"/>
      <c r="NGE138" s="2"/>
      <c r="NGF138" s="3"/>
      <c r="NGG138" s="172"/>
      <c r="NGH138" s="173"/>
      <c r="NGI138" s="42"/>
      <c r="NGO138" s="1"/>
      <c r="NGP138" s="2"/>
      <c r="NGQ138" s="2"/>
      <c r="NGR138" s="3"/>
      <c r="NGS138" s="1"/>
      <c r="NGT138" s="2"/>
      <c r="NGU138" s="2"/>
      <c r="NGV138" s="3"/>
      <c r="NGW138" s="172"/>
      <c r="NGX138" s="173"/>
      <c r="NGY138" s="42"/>
      <c r="NHE138" s="1"/>
      <c r="NHF138" s="2"/>
      <c r="NHG138" s="2"/>
      <c r="NHH138" s="3"/>
      <c r="NHI138" s="1"/>
      <c r="NHJ138" s="2"/>
      <c r="NHK138" s="2"/>
      <c r="NHL138" s="3"/>
      <c r="NHM138" s="172"/>
      <c r="NHN138" s="173"/>
      <c r="NHO138" s="42"/>
      <c r="NHU138" s="1"/>
      <c r="NHV138" s="2"/>
      <c r="NHW138" s="2"/>
      <c r="NHX138" s="3"/>
      <c r="NHY138" s="1"/>
      <c r="NHZ138" s="2"/>
      <c r="NIA138" s="2"/>
      <c r="NIB138" s="3"/>
      <c r="NIC138" s="172"/>
      <c r="NID138" s="173"/>
      <c r="NIE138" s="42"/>
      <c r="NIK138" s="1"/>
      <c r="NIL138" s="2"/>
      <c r="NIM138" s="2"/>
      <c r="NIN138" s="3"/>
      <c r="NIO138" s="1"/>
      <c r="NIP138" s="2"/>
      <c r="NIQ138" s="2"/>
      <c r="NIR138" s="3"/>
      <c r="NIS138" s="172"/>
      <c r="NIT138" s="173"/>
      <c r="NIU138" s="42"/>
      <c r="NJA138" s="1"/>
      <c r="NJB138" s="2"/>
      <c r="NJC138" s="2"/>
      <c r="NJD138" s="3"/>
      <c r="NJE138" s="1"/>
      <c r="NJF138" s="2"/>
      <c r="NJG138" s="2"/>
      <c r="NJH138" s="3"/>
      <c r="NJI138" s="172"/>
      <c r="NJJ138" s="173"/>
      <c r="NJK138" s="42"/>
      <c r="NJQ138" s="1"/>
      <c r="NJR138" s="2"/>
      <c r="NJS138" s="2"/>
      <c r="NJT138" s="3"/>
      <c r="NJU138" s="1"/>
      <c r="NJV138" s="2"/>
      <c r="NJW138" s="2"/>
      <c r="NJX138" s="3"/>
      <c r="NJY138" s="172"/>
      <c r="NJZ138" s="173"/>
      <c r="NKA138" s="42"/>
      <c r="NKG138" s="1"/>
      <c r="NKH138" s="2"/>
      <c r="NKI138" s="2"/>
      <c r="NKJ138" s="3"/>
      <c r="NKK138" s="1"/>
      <c r="NKL138" s="2"/>
      <c r="NKM138" s="2"/>
      <c r="NKN138" s="3"/>
      <c r="NKO138" s="172"/>
      <c r="NKP138" s="173"/>
      <c r="NKQ138" s="42"/>
      <c r="NKW138" s="1"/>
      <c r="NKX138" s="2"/>
      <c r="NKY138" s="2"/>
      <c r="NKZ138" s="3"/>
      <c r="NLA138" s="1"/>
      <c r="NLB138" s="2"/>
      <c r="NLC138" s="2"/>
      <c r="NLD138" s="3"/>
      <c r="NLE138" s="172"/>
      <c r="NLF138" s="173"/>
      <c r="NLG138" s="42"/>
      <c r="NLM138" s="1"/>
      <c r="NLN138" s="2"/>
      <c r="NLO138" s="2"/>
      <c r="NLP138" s="3"/>
      <c r="NLQ138" s="1"/>
      <c r="NLR138" s="2"/>
      <c r="NLS138" s="2"/>
      <c r="NLT138" s="3"/>
      <c r="NLU138" s="172"/>
      <c r="NLV138" s="173"/>
      <c r="NLW138" s="42"/>
      <c r="NMC138" s="1"/>
      <c r="NMD138" s="2"/>
      <c r="NME138" s="2"/>
      <c r="NMF138" s="3"/>
      <c r="NMG138" s="1"/>
      <c r="NMH138" s="2"/>
      <c r="NMI138" s="2"/>
      <c r="NMJ138" s="3"/>
      <c r="NMK138" s="172"/>
      <c r="NML138" s="173"/>
      <c r="NMM138" s="42"/>
      <c r="NMS138" s="1"/>
      <c r="NMT138" s="2"/>
      <c r="NMU138" s="2"/>
      <c r="NMV138" s="3"/>
      <c r="NMW138" s="1"/>
      <c r="NMX138" s="2"/>
      <c r="NMY138" s="2"/>
      <c r="NMZ138" s="3"/>
      <c r="NNA138" s="172"/>
      <c r="NNB138" s="173"/>
      <c r="NNC138" s="42"/>
      <c r="NNI138" s="1"/>
      <c r="NNJ138" s="2"/>
      <c r="NNK138" s="2"/>
      <c r="NNL138" s="3"/>
      <c r="NNM138" s="1"/>
      <c r="NNN138" s="2"/>
      <c r="NNO138" s="2"/>
      <c r="NNP138" s="3"/>
      <c r="NNQ138" s="172"/>
      <c r="NNR138" s="173"/>
      <c r="NNS138" s="42"/>
      <c r="NNY138" s="1"/>
      <c r="NNZ138" s="2"/>
      <c r="NOA138" s="2"/>
      <c r="NOB138" s="3"/>
      <c r="NOC138" s="1"/>
      <c r="NOD138" s="2"/>
      <c r="NOE138" s="2"/>
      <c r="NOF138" s="3"/>
      <c r="NOG138" s="172"/>
      <c r="NOH138" s="173"/>
      <c r="NOI138" s="42"/>
      <c r="NOO138" s="1"/>
      <c r="NOP138" s="2"/>
      <c r="NOQ138" s="2"/>
      <c r="NOR138" s="3"/>
      <c r="NOS138" s="1"/>
      <c r="NOT138" s="2"/>
      <c r="NOU138" s="2"/>
      <c r="NOV138" s="3"/>
      <c r="NOW138" s="172"/>
      <c r="NOX138" s="173"/>
      <c r="NOY138" s="42"/>
      <c r="NPE138" s="1"/>
      <c r="NPF138" s="2"/>
      <c r="NPG138" s="2"/>
      <c r="NPH138" s="3"/>
      <c r="NPI138" s="1"/>
      <c r="NPJ138" s="2"/>
      <c r="NPK138" s="2"/>
      <c r="NPL138" s="3"/>
      <c r="NPM138" s="172"/>
      <c r="NPN138" s="173"/>
      <c r="NPO138" s="42"/>
      <c r="NPU138" s="1"/>
      <c r="NPV138" s="2"/>
      <c r="NPW138" s="2"/>
      <c r="NPX138" s="3"/>
      <c r="NPY138" s="1"/>
      <c r="NPZ138" s="2"/>
      <c r="NQA138" s="2"/>
      <c r="NQB138" s="3"/>
      <c r="NQC138" s="172"/>
      <c r="NQD138" s="173"/>
      <c r="NQE138" s="42"/>
      <c r="NQK138" s="1"/>
      <c r="NQL138" s="2"/>
      <c r="NQM138" s="2"/>
      <c r="NQN138" s="3"/>
      <c r="NQO138" s="1"/>
      <c r="NQP138" s="2"/>
      <c r="NQQ138" s="2"/>
      <c r="NQR138" s="3"/>
      <c r="NQS138" s="172"/>
      <c r="NQT138" s="173"/>
      <c r="NQU138" s="42"/>
      <c r="NRA138" s="1"/>
      <c r="NRB138" s="2"/>
      <c r="NRC138" s="2"/>
      <c r="NRD138" s="3"/>
      <c r="NRE138" s="1"/>
      <c r="NRF138" s="2"/>
      <c r="NRG138" s="2"/>
      <c r="NRH138" s="3"/>
      <c r="NRI138" s="172"/>
      <c r="NRJ138" s="173"/>
      <c r="NRK138" s="42"/>
      <c r="NRQ138" s="1"/>
      <c r="NRR138" s="2"/>
      <c r="NRS138" s="2"/>
      <c r="NRT138" s="3"/>
      <c r="NRU138" s="1"/>
      <c r="NRV138" s="2"/>
      <c r="NRW138" s="2"/>
      <c r="NRX138" s="3"/>
      <c r="NRY138" s="172"/>
      <c r="NRZ138" s="173"/>
      <c r="NSA138" s="42"/>
      <c r="NSG138" s="1"/>
      <c r="NSH138" s="2"/>
      <c r="NSI138" s="2"/>
      <c r="NSJ138" s="3"/>
      <c r="NSK138" s="1"/>
      <c r="NSL138" s="2"/>
      <c r="NSM138" s="2"/>
      <c r="NSN138" s="3"/>
      <c r="NSO138" s="172"/>
      <c r="NSP138" s="173"/>
      <c r="NSQ138" s="42"/>
      <c r="NSW138" s="1"/>
      <c r="NSX138" s="2"/>
      <c r="NSY138" s="2"/>
      <c r="NSZ138" s="3"/>
      <c r="NTA138" s="1"/>
      <c r="NTB138" s="2"/>
      <c r="NTC138" s="2"/>
      <c r="NTD138" s="3"/>
      <c r="NTE138" s="172"/>
      <c r="NTF138" s="173"/>
      <c r="NTG138" s="42"/>
      <c r="NTM138" s="1"/>
      <c r="NTN138" s="2"/>
      <c r="NTO138" s="2"/>
      <c r="NTP138" s="3"/>
      <c r="NTQ138" s="1"/>
      <c r="NTR138" s="2"/>
      <c r="NTS138" s="2"/>
      <c r="NTT138" s="3"/>
      <c r="NTU138" s="172"/>
      <c r="NTV138" s="173"/>
      <c r="NTW138" s="42"/>
      <c r="NUC138" s="1"/>
      <c r="NUD138" s="2"/>
      <c r="NUE138" s="2"/>
      <c r="NUF138" s="3"/>
      <c r="NUG138" s="1"/>
      <c r="NUH138" s="2"/>
      <c r="NUI138" s="2"/>
      <c r="NUJ138" s="3"/>
      <c r="NUK138" s="172"/>
      <c r="NUL138" s="173"/>
      <c r="NUM138" s="42"/>
      <c r="NUS138" s="1"/>
      <c r="NUT138" s="2"/>
      <c r="NUU138" s="2"/>
      <c r="NUV138" s="3"/>
      <c r="NUW138" s="1"/>
      <c r="NUX138" s="2"/>
      <c r="NUY138" s="2"/>
      <c r="NUZ138" s="3"/>
      <c r="NVA138" s="172"/>
      <c r="NVB138" s="173"/>
      <c r="NVC138" s="42"/>
      <c r="NVI138" s="1"/>
      <c r="NVJ138" s="2"/>
      <c r="NVK138" s="2"/>
      <c r="NVL138" s="3"/>
      <c r="NVM138" s="1"/>
      <c r="NVN138" s="2"/>
      <c r="NVO138" s="2"/>
      <c r="NVP138" s="3"/>
      <c r="NVQ138" s="172"/>
      <c r="NVR138" s="173"/>
      <c r="NVS138" s="42"/>
      <c r="NVY138" s="1"/>
      <c r="NVZ138" s="2"/>
      <c r="NWA138" s="2"/>
      <c r="NWB138" s="3"/>
      <c r="NWC138" s="1"/>
      <c r="NWD138" s="2"/>
      <c r="NWE138" s="2"/>
      <c r="NWF138" s="3"/>
      <c r="NWG138" s="172"/>
      <c r="NWH138" s="173"/>
      <c r="NWI138" s="42"/>
      <c r="NWO138" s="1"/>
      <c r="NWP138" s="2"/>
      <c r="NWQ138" s="2"/>
      <c r="NWR138" s="3"/>
      <c r="NWS138" s="1"/>
      <c r="NWT138" s="2"/>
      <c r="NWU138" s="2"/>
      <c r="NWV138" s="3"/>
      <c r="NWW138" s="172"/>
      <c r="NWX138" s="173"/>
      <c r="NWY138" s="42"/>
      <c r="NXE138" s="1"/>
      <c r="NXF138" s="2"/>
      <c r="NXG138" s="2"/>
      <c r="NXH138" s="3"/>
      <c r="NXI138" s="1"/>
      <c r="NXJ138" s="2"/>
      <c r="NXK138" s="2"/>
      <c r="NXL138" s="3"/>
      <c r="NXM138" s="172"/>
      <c r="NXN138" s="173"/>
      <c r="NXO138" s="42"/>
      <c r="NXU138" s="1"/>
      <c r="NXV138" s="2"/>
      <c r="NXW138" s="2"/>
      <c r="NXX138" s="3"/>
      <c r="NXY138" s="1"/>
      <c r="NXZ138" s="2"/>
      <c r="NYA138" s="2"/>
      <c r="NYB138" s="3"/>
      <c r="NYC138" s="172"/>
      <c r="NYD138" s="173"/>
      <c r="NYE138" s="42"/>
      <c r="NYK138" s="1"/>
      <c r="NYL138" s="2"/>
      <c r="NYM138" s="2"/>
      <c r="NYN138" s="3"/>
      <c r="NYO138" s="1"/>
      <c r="NYP138" s="2"/>
      <c r="NYQ138" s="2"/>
      <c r="NYR138" s="3"/>
      <c r="NYS138" s="172"/>
      <c r="NYT138" s="173"/>
      <c r="NYU138" s="42"/>
      <c r="NZA138" s="1"/>
      <c r="NZB138" s="2"/>
      <c r="NZC138" s="2"/>
      <c r="NZD138" s="3"/>
      <c r="NZE138" s="1"/>
      <c r="NZF138" s="2"/>
      <c r="NZG138" s="2"/>
      <c r="NZH138" s="3"/>
      <c r="NZI138" s="172"/>
      <c r="NZJ138" s="173"/>
      <c r="NZK138" s="42"/>
      <c r="NZQ138" s="1"/>
      <c r="NZR138" s="2"/>
      <c r="NZS138" s="2"/>
      <c r="NZT138" s="3"/>
      <c r="NZU138" s="1"/>
      <c r="NZV138" s="2"/>
      <c r="NZW138" s="2"/>
      <c r="NZX138" s="3"/>
      <c r="NZY138" s="172"/>
      <c r="NZZ138" s="173"/>
      <c r="OAA138" s="42"/>
      <c r="OAG138" s="1"/>
      <c r="OAH138" s="2"/>
      <c r="OAI138" s="2"/>
      <c r="OAJ138" s="3"/>
      <c r="OAK138" s="1"/>
      <c r="OAL138" s="2"/>
      <c r="OAM138" s="2"/>
      <c r="OAN138" s="3"/>
      <c r="OAO138" s="172"/>
      <c r="OAP138" s="173"/>
      <c r="OAQ138" s="42"/>
      <c r="OAW138" s="1"/>
      <c r="OAX138" s="2"/>
      <c r="OAY138" s="2"/>
      <c r="OAZ138" s="3"/>
      <c r="OBA138" s="1"/>
      <c r="OBB138" s="2"/>
      <c r="OBC138" s="2"/>
      <c r="OBD138" s="3"/>
      <c r="OBE138" s="172"/>
      <c r="OBF138" s="173"/>
      <c r="OBG138" s="42"/>
      <c r="OBM138" s="1"/>
      <c r="OBN138" s="2"/>
      <c r="OBO138" s="2"/>
      <c r="OBP138" s="3"/>
      <c r="OBQ138" s="1"/>
      <c r="OBR138" s="2"/>
      <c r="OBS138" s="2"/>
      <c r="OBT138" s="3"/>
      <c r="OBU138" s="172"/>
      <c r="OBV138" s="173"/>
      <c r="OBW138" s="42"/>
      <c r="OCC138" s="1"/>
      <c r="OCD138" s="2"/>
      <c r="OCE138" s="2"/>
      <c r="OCF138" s="3"/>
      <c r="OCG138" s="1"/>
      <c r="OCH138" s="2"/>
      <c r="OCI138" s="2"/>
      <c r="OCJ138" s="3"/>
      <c r="OCK138" s="172"/>
      <c r="OCL138" s="173"/>
      <c r="OCM138" s="42"/>
      <c r="OCS138" s="1"/>
      <c r="OCT138" s="2"/>
      <c r="OCU138" s="2"/>
      <c r="OCV138" s="3"/>
      <c r="OCW138" s="1"/>
      <c r="OCX138" s="2"/>
      <c r="OCY138" s="2"/>
      <c r="OCZ138" s="3"/>
      <c r="ODA138" s="172"/>
      <c r="ODB138" s="173"/>
      <c r="ODC138" s="42"/>
      <c r="ODI138" s="1"/>
      <c r="ODJ138" s="2"/>
      <c r="ODK138" s="2"/>
      <c r="ODL138" s="3"/>
      <c r="ODM138" s="1"/>
      <c r="ODN138" s="2"/>
      <c r="ODO138" s="2"/>
      <c r="ODP138" s="3"/>
      <c r="ODQ138" s="172"/>
      <c r="ODR138" s="173"/>
      <c r="ODS138" s="42"/>
      <c r="ODY138" s="1"/>
      <c r="ODZ138" s="2"/>
      <c r="OEA138" s="2"/>
      <c r="OEB138" s="3"/>
      <c r="OEC138" s="1"/>
      <c r="OED138" s="2"/>
      <c r="OEE138" s="2"/>
      <c r="OEF138" s="3"/>
      <c r="OEG138" s="172"/>
      <c r="OEH138" s="173"/>
      <c r="OEI138" s="42"/>
      <c r="OEO138" s="1"/>
      <c r="OEP138" s="2"/>
      <c r="OEQ138" s="2"/>
      <c r="OER138" s="3"/>
      <c r="OES138" s="1"/>
      <c r="OET138" s="2"/>
      <c r="OEU138" s="2"/>
      <c r="OEV138" s="3"/>
      <c r="OEW138" s="172"/>
      <c r="OEX138" s="173"/>
      <c r="OEY138" s="42"/>
      <c r="OFE138" s="1"/>
      <c r="OFF138" s="2"/>
      <c r="OFG138" s="2"/>
      <c r="OFH138" s="3"/>
      <c r="OFI138" s="1"/>
      <c r="OFJ138" s="2"/>
      <c r="OFK138" s="2"/>
      <c r="OFL138" s="3"/>
      <c r="OFM138" s="172"/>
      <c r="OFN138" s="173"/>
      <c r="OFO138" s="42"/>
      <c r="OFU138" s="1"/>
      <c r="OFV138" s="2"/>
      <c r="OFW138" s="2"/>
      <c r="OFX138" s="3"/>
      <c r="OFY138" s="1"/>
      <c r="OFZ138" s="2"/>
      <c r="OGA138" s="2"/>
      <c r="OGB138" s="3"/>
      <c r="OGC138" s="172"/>
      <c r="OGD138" s="173"/>
      <c r="OGE138" s="42"/>
      <c r="OGK138" s="1"/>
      <c r="OGL138" s="2"/>
      <c r="OGM138" s="2"/>
      <c r="OGN138" s="3"/>
      <c r="OGO138" s="1"/>
      <c r="OGP138" s="2"/>
      <c r="OGQ138" s="2"/>
      <c r="OGR138" s="3"/>
      <c r="OGS138" s="172"/>
      <c r="OGT138" s="173"/>
      <c r="OGU138" s="42"/>
      <c r="OHA138" s="1"/>
      <c r="OHB138" s="2"/>
      <c r="OHC138" s="2"/>
      <c r="OHD138" s="3"/>
      <c r="OHE138" s="1"/>
      <c r="OHF138" s="2"/>
      <c r="OHG138" s="2"/>
      <c r="OHH138" s="3"/>
      <c r="OHI138" s="172"/>
      <c r="OHJ138" s="173"/>
      <c r="OHK138" s="42"/>
      <c r="OHQ138" s="1"/>
      <c r="OHR138" s="2"/>
      <c r="OHS138" s="2"/>
      <c r="OHT138" s="3"/>
      <c r="OHU138" s="1"/>
      <c r="OHV138" s="2"/>
      <c r="OHW138" s="2"/>
      <c r="OHX138" s="3"/>
      <c r="OHY138" s="172"/>
      <c r="OHZ138" s="173"/>
      <c r="OIA138" s="42"/>
      <c r="OIG138" s="1"/>
      <c r="OIH138" s="2"/>
      <c r="OII138" s="2"/>
      <c r="OIJ138" s="3"/>
      <c r="OIK138" s="1"/>
      <c r="OIL138" s="2"/>
      <c r="OIM138" s="2"/>
      <c r="OIN138" s="3"/>
      <c r="OIO138" s="172"/>
      <c r="OIP138" s="173"/>
      <c r="OIQ138" s="42"/>
      <c r="OIW138" s="1"/>
      <c r="OIX138" s="2"/>
      <c r="OIY138" s="2"/>
      <c r="OIZ138" s="3"/>
      <c r="OJA138" s="1"/>
      <c r="OJB138" s="2"/>
      <c r="OJC138" s="2"/>
      <c r="OJD138" s="3"/>
      <c r="OJE138" s="172"/>
      <c r="OJF138" s="173"/>
      <c r="OJG138" s="42"/>
      <c r="OJM138" s="1"/>
      <c r="OJN138" s="2"/>
      <c r="OJO138" s="2"/>
      <c r="OJP138" s="3"/>
      <c r="OJQ138" s="1"/>
      <c r="OJR138" s="2"/>
      <c r="OJS138" s="2"/>
      <c r="OJT138" s="3"/>
      <c r="OJU138" s="172"/>
      <c r="OJV138" s="173"/>
      <c r="OJW138" s="42"/>
      <c r="OKC138" s="1"/>
      <c r="OKD138" s="2"/>
      <c r="OKE138" s="2"/>
      <c r="OKF138" s="3"/>
      <c r="OKG138" s="1"/>
      <c r="OKH138" s="2"/>
      <c r="OKI138" s="2"/>
      <c r="OKJ138" s="3"/>
      <c r="OKK138" s="172"/>
      <c r="OKL138" s="173"/>
      <c r="OKM138" s="42"/>
      <c r="OKS138" s="1"/>
      <c r="OKT138" s="2"/>
      <c r="OKU138" s="2"/>
      <c r="OKV138" s="3"/>
      <c r="OKW138" s="1"/>
      <c r="OKX138" s="2"/>
      <c r="OKY138" s="2"/>
      <c r="OKZ138" s="3"/>
      <c r="OLA138" s="172"/>
      <c r="OLB138" s="173"/>
      <c r="OLC138" s="42"/>
      <c r="OLI138" s="1"/>
      <c r="OLJ138" s="2"/>
      <c r="OLK138" s="2"/>
      <c r="OLL138" s="3"/>
      <c r="OLM138" s="1"/>
      <c r="OLN138" s="2"/>
      <c r="OLO138" s="2"/>
      <c r="OLP138" s="3"/>
      <c r="OLQ138" s="172"/>
      <c r="OLR138" s="173"/>
      <c r="OLS138" s="42"/>
      <c r="OLY138" s="1"/>
      <c r="OLZ138" s="2"/>
      <c r="OMA138" s="2"/>
      <c r="OMB138" s="3"/>
      <c r="OMC138" s="1"/>
      <c r="OMD138" s="2"/>
      <c r="OME138" s="2"/>
      <c r="OMF138" s="3"/>
      <c r="OMG138" s="172"/>
      <c r="OMH138" s="173"/>
      <c r="OMI138" s="42"/>
      <c r="OMO138" s="1"/>
      <c r="OMP138" s="2"/>
      <c r="OMQ138" s="2"/>
      <c r="OMR138" s="3"/>
      <c r="OMS138" s="1"/>
      <c r="OMT138" s="2"/>
      <c r="OMU138" s="2"/>
      <c r="OMV138" s="3"/>
      <c r="OMW138" s="172"/>
      <c r="OMX138" s="173"/>
      <c r="OMY138" s="42"/>
      <c r="ONE138" s="1"/>
      <c r="ONF138" s="2"/>
      <c r="ONG138" s="2"/>
      <c r="ONH138" s="3"/>
      <c r="ONI138" s="1"/>
      <c r="ONJ138" s="2"/>
      <c r="ONK138" s="2"/>
      <c r="ONL138" s="3"/>
      <c r="ONM138" s="172"/>
      <c r="ONN138" s="173"/>
      <c r="ONO138" s="42"/>
      <c r="ONU138" s="1"/>
      <c r="ONV138" s="2"/>
      <c r="ONW138" s="2"/>
      <c r="ONX138" s="3"/>
      <c r="ONY138" s="1"/>
      <c r="ONZ138" s="2"/>
      <c r="OOA138" s="2"/>
      <c r="OOB138" s="3"/>
      <c r="OOC138" s="172"/>
      <c r="OOD138" s="173"/>
      <c r="OOE138" s="42"/>
      <c r="OOK138" s="1"/>
      <c r="OOL138" s="2"/>
      <c r="OOM138" s="2"/>
      <c r="OON138" s="3"/>
      <c r="OOO138" s="1"/>
      <c r="OOP138" s="2"/>
      <c r="OOQ138" s="2"/>
      <c r="OOR138" s="3"/>
      <c r="OOS138" s="172"/>
      <c r="OOT138" s="173"/>
      <c r="OOU138" s="42"/>
      <c r="OPA138" s="1"/>
      <c r="OPB138" s="2"/>
      <c r="OPC138" s="2"/>
      <c r="OPD138" s="3"/>
      <c r="OPE138" s="1"/>
      <c r="OPF138" s="2"/>
      <c r="OPG138" s="2"/>
      <c r="OPH138" s="3"/>
      <c r="OPI138" s="172"/>
      <c r="OPJ138" s="173"/>
      <c r="OPK138" s="42"/>
      <c r="OPQ138" s="1"/>
      <c r="OPR138" s="2"/>
      <c r="OPS138" s="2"/>
      <c r="OPT138" s="3"/>
      <c r="OPU138" s="1"/>
      <c r="OPV138" s="2"/>
      <c r="OPW138" s="2"/>
      <c r="OPX138" s="3"/>
      <c r="OPY138" s="172"/>
      <c r="OPZ138" s="173"/>
      <c r="OQA138" s="42"/>
      <c r="OQG138" s="1"/>
      <c r="OQH138" s="2"/>
      <c r="OQI138" s="2"/>
      <c r="OQJ138" s="3"/>
      <c r="OQK138" s="1"/>
      <c r="OQL138" s="2"/>
      <c r="OQM138" s="2"/>
      <c r="OQN138" s="3"/>
      <c r="OQO138" s="172"/>
      <c r="OQP138" s="173"/>
      <c r="OQQ138" s="42"/>
      <c r="OQW138" s="1"/>
      <c r="OQX138" s="2"/>
      <c r="OQY138" s="2"/>
      <c r="OQZ138" s="3"/>
      <c r="ORA138" s="1"/>
      <c r="ORB138" s="2"/>
      <c r="ORC138" s="2"/>
      <c r="ORD138" s="3"/>
      <c r="ORE138" s="172"/>
      <c r="ORF138" s="173"/>
      <c r="ORG138" s="42"/>
      <c r="ORM138" s="1"/>
      <c r="ORN138" s="2"/>
      <c r="ORO138" s="2"/>
      <c r="ORP138" s="3"/>
      <c r="ORQ138" s="1"/>
      <c r="ORR138" s="2"/>
      <c r="ORS138" s="2"/>
      <c r="ORT138" s="3"/>
      <c r="ORU138" s="172"/>
      <c r="ORV138" s="173"/>
      <c r="ORW138" s="42"/>
      <c r="OSC138" s="1"/>
      <c r="OSD138" s="2"/>
      <c r="OSE138" s="2"/>
      <c r="OSF138" s="3"/>
      <c r="OSG138" s="1"/>
      <c r="OSH138" s="2"/>
      <c r="OSI138" s="2"/>
      <c r="OSJ138" s="3"/>
      <c r="OSK138" s="172"/>
      <c r="OSL138" s="173"/>
      <c r="OSM138" s="42"/>
      <c r="OSS138" s="1"/>
      <c r="OST138" s="2"/>
      <c r="OSU138" s="2"/>
      <c r="OSV138" s="3"/>
      <c r="OSW138" s="1"/>
      <c r="OSX138" s="2"/>
      <c r="OSY138" s="2"/>
      <c r="OSZ138" s="3"/>
      <c r="OTA138" s="172"/>
      <c r="OTB138" s="173"/>
      <c r="OTC138" s="42"/>
      <c r="OTI138" s="1"/>
      <c r="OTJ138" s="2"/>
      <c r="OTK138" s="2"/>
      <c r="OTL138" s="3"/>
      <c r="OTM138" s="1"/>
      <c r="OTN138" s="2"/>
      <c r="OTO138" s="2"/>
      <c r="OTP138" s="3"/>
      <c r="OTQ138" s="172"/>
      <c r="OTR138" s="173"/>
      <c r="OTS138" s="42"/>
      <c r="OTY138" s="1"/>
      <c r="OTZ138" s="2"/>
      <c r="OUA138" s="2"/>
      <c r="OUB138" s="3"/>
      <c r="OUC138" s="1"/>
      <c r="OUD138" s="2"/>
      <c r="OUE138" s="2"/>
      <c r="OUF138" s="3"/>
      <c r="OUG138" s="172"/>
      <c r="OUH138" s="173"/>
      <c r="OUI138" s="42"/>
      <c r="OUO138" s="1"/>
      <c r="OUP138" s="2"/>
      <c r="OUQ138" s="2"/>
      <c r="OUR138" s="3"/>
      <c r="OUS138" s="1"/>
      <c r="OUT138" s="2"/>
      <c r="OUU138" s="2"/>
      <c r="OUV138" s="3"/>
      <c r="OUW138" s="172"/>
      <c r="OUX138" s="173"/>
      <c r="OUY138" s="42"/>
      <c r="OVE138" s="1"/>
      <c r="OVF138" s="2"/>
      <c r="OVG138" s="2"/>
      <c r="OVH138" s="3"/>
      <c r="OVI138" s="1"/>
      <c r="OVJ138" s="2"/>
      <c r="OVK138" s="2"/>
      <c r="OVL138" s="3"/>
      <c r="OVM138" s="172"/>
      <c r="OVN138" s="173"/>
      <c r="OVO138" s="42"/>
      <c r="OVU138" s="1"/>
      <c r="OVV138" s="2"/>
      <c r="OVW138" s="2"/>
      <c r="OVX138" s="3"/>
      <c r="OVY138" s="1"/>
      <c r="OVZ138" s="2"/>
      <c r="OWA138" s="2"/>
      <c r="OWB138" s="3"/>
      <c r="OWC138" s="172"/>
      <c r="OWD138" s="173"/>
      <c r="OWE138" s="42"/>
      <c r="OWK138" s="1"/>
      <c r="OWL138" s="2"/>
      <c r="OWM138" s="2"/>
      <c r="OWN138" s="3"/>
      <c r="OWO138" s="1"/>
      <c r="OWP138" s="2"/>
      <c r="OWQ138" s="2"/>
      <c r="OWR138" s="3"/>
      <c r="OWS138" s="172"/>
      <c r="OWT138" s="173"/>
      <c r="OWU138" s="42"/>
      <c r="OXA138" s="1"/>
      <c r="OXB138" s="2"/>
      <c r="OXC138" s="2"/>
      <c r="OXD138" s="3"/>
      <c r="OXE138" s="1"/>
      <c r="OXF138" s="2"/>
      <c r="OXG138" s="2"/>
      <c r="OXH138" s="3"/>
      <c r="OXI138" s="172"/>
      <c r="OXJ138" s="173"/>
      <c r="OXK138" s="42"/>
      <c r="OXQ138" s="1"/>
      <c r="OXR138" s="2"/>
      <c r="OXS138" s="2"/>
      <c r="OXT138" s="3"/>
      <c r="OXU138" s="1"/>
      <c r="OXV138" s="2"/>
      <c r="OXW138" s="2"/>
      <c r="OXX138" s="3"/>
      <c r="OXY138" s="172"/>
      <c r="OXZ138" s="173"/>
      <c r="OYA138" s="42"/>
      <c r="OYG138" s="1"/>
      <c r="OYH138" s="2"/>
      <c r="OYI138" s="2"/>
      <c r="OYJ138" s="3"/>
      <c r="OYK138" s="1"/>
      <c r="OYL138" s="2"/>
      <c r="OYM138" s="2"/>
      <c r="OYN138" s="3"/>
      <c r="OYO138" s="172"/>
      <c r="OYP138" s="173"/>
      <c r="OYQ138" s="42"/>
      <c r="OYW138" s="1"/>
      <c r="OYX138" s="2"/>
      <c r="OYY138" s="2"/>
      <c r="OYZ138" s="3"/>
      <c r="OZA138" s="1"/>
      <c r="OZB138" s="2"/>
      <c r="OZC138" s="2"/>
      <c r="OZD138" s="3"/>
      <c r="OZE138" s="172"/>
      <c r="OZF138" s="173"/>
      <c r="OZG138" s="42"/>
      <c r="OZM138" s="1"/>
      <c r="OZN138" s="2"/>
      <c r="OZO138" s="2"/>
      <c r="OZP138" s="3"/>
      <c r="OZQ138" s="1"/>
      <c r="OZR138" s="2"/>
      <c r="OZS138" s="2"/>
      <c r="OZT138" s="3"/>
      <c r="OZU138" s="172"/>
      <c r="OZV138" s="173"/>
      <c r="OZW138" s="42"/>
      <c r="PAC138" s="1"/>
      <c r="PAD138" s="2"/>
      <c r="PAE138" s="2"/>
      <c r="PAF138" s="3"/>
      <c r="PAG138" s="1"/>
      <c r="PAH138" s="2"/>
      <c r="PAI138" s="2"/>
      <c r="PAJ138" s="3"/>
      <c r="PAK138" s="172"/>
      <c r="PAL138" s="173"/>
      <c r="PAM138" s="42"/>
      <c r="PAS138" s="1"/>
      <c r="PAT138" s="2"/>
      <c r="PAU138" s="2"/>
      <c r="PAV138" s="3"/>
      <c r="PAW138" s="1"/>
      <c r="PAX138" s="2"/>
      <c r="PAY138" s="2"/>
      <c r="PAZ138" s="3"/>
      <c r="PBA138" s="172"/>
      <c r="PBB138" s="173"/>
      <c r="PBC138" s="42"/>
      <c r="PBI138" s="1"/>
      <c r="PBJ138" s="2"/>
      <c r="PBK138" s="2"/>
      <c r="PBL138" s="3"/>
      <c r="PBM138" s="1"/>
      <c r="PBN138" s="2"/>
      <c r="PBO138" s="2"/>
      <c r="PBP138" s="3"/>
      <c r="PBQ138" s="172"/>
      <c r="PBR138" s="173"/>
      <c r="PBS138" s="42"/>
      <c r="PBY138" s="1"/>
      <c r="PBZ138" s="2"/>
      <c r="PCA138" s="2"/>
      <c r="PCB138" s="3"/>
      <c r="PCC138" s="1"/>
      <c r="PCD138" s="2"/>
      <c r="PCE138" s="2"/>
      <c r="PCF138" s="3"/>
      <c r="PCG138" s="172"/>
      <c r="PCH138" s="173"/>
      <c r="PCI138" s="42"/>
      <c r="PCO138" s="1"/>
      <c r="PCP138" s="2"/>
      <c r="PCQ138" s="2"/>
      <c r="PCR138" s="3"/>
      <c r="PCS138" s="1"/>
      <c r="PCT138" s="2"/>
      <c r="PCU138" s="2"/>
      <c r="PCV138" s="3"/>
      <c r="PCW138" s="172"/>
      <c r="PCX138" s="173"/>
      <c r="PCY138" s="42"/>
      <c r="PDE138" s="1"/>
      <c r="PDF138" s="2"/>
      <c r="PDG138" s="2"/>
      <c r="PDH138" s="3"/>
      <c r="PDI138" s="1"/>
      <c r="PDJ138" s="2"/>
      <c r="PDK138" s="2"/>
      <c r="PDL138" s="3"/>
      <c r="PDM138" s="172"/>
      <c r="PDN138" s="173"/>
      <c r="PDO138" s="42"/>
      <c r="PDU138" s="1"/>
      <c r="PDV138" s="2"/>
      <c r="PDW138" s="2"/>
      <c r="PDX138" s="3"/>
      <c r="PDY138" s="1"/>
      <c r="PDZ138" s="2"/>
      <c r="PEA138" s="2"/>
      <c r="PEB138" s="3"/>
      <c r="PEC138" s="172"/>
      <c r="PED138" s="173"/>
      <c r="PEE138" s="42"/>
      <c r="PEK138" s="1"/>
      <c r="PEL138" s="2"/>
      <c r="PEM138" s="2"/>
      <c r="PEN138" s="3"/>
      <c r="PEO138" s="1"/>
      <c r="PEP138" s="2"/>
      <c r="PEQ138" s="2"/>
      <c r="PER138" s="3"/>
      <c r="PES138" s="172"/>
      <c r="PET138" s="173"/>
      <c r="PEU138" s="42"/>
      <c r="PFA138" s="1"/>
      <c r="PFB138" s="2"/>
      <c r="PFC138" s="2"/>
      <c r="PFD138" s="3"/>
      <c r="PFE138" s="1"/>
      <c r="PFF138" s="2"/>
      <c r="PFG138" s="2"/>
      <c r="PFH138" s="3"/>
      <c r="PFI138" s="172"/>
      <c r="PFJ138" s="173"/>
      <c r="PFK138" s="42"/>
      <c r="PFQ138" s="1"/>
      <c r="PFR138" s="2"/>
      <c r="PFS138" s="2"/>
      <c r="PFT138" s="3"/>
      <c r="PFU138" s="1"/>
      <c r="PFV138" s="2"/>
      <c r="PFW138" s="2"/>
      <c r="PFX138" s="3"/>
      <c r="PFY138" s="172"/>
      <c r="PFZ138" s="173"/>
      <c r="PGA138" s="42"/>
      <c r="PGG138" s="1"/>
      <c r="PGH138" s="2"/>
      <c r="PGI138" s="2"/>
      <c r="PGJ138" s="3"/>
      <c r="PGK138" s="1"/>
      <c r="PGL138" s="2"/>
      <c r="PGM138" s="2"/>
      <c r="PGN138" s="3"/>
      <c r="PGO138" s="172"/>
      <c r="PGP138" s="173"/>
      <c r="PGQ138" s="42"/>
      <c r="PGW138" s="1"/>
      <c r="PGX138" s="2"/>
      <c r="PGY138" s="2"/>
      <c r="PGZ138" s="3"/>
      <c r="PHA138" s="1"/>
      <c r="PHB138" s="2"/>
      <c r="PHC138" s="2"/>
      <c r="PHD138" s="3"/>
      <c r="PHE138" s="172"/>
      <c r="PHF138" s="173"/>
      <c r="PHG138" s="42"/>
      <c r="PHM138" s="1"/>
      <c r="PHN138" s="2"/>
      <c r="PHO138" s="2"/>
      <c r="PHP138" s="3"/>
      <c r="PHQ138" s="1"/>
      <c r="PHR138" s="2"/>
      <c r="PHS138" s="2"/>
      <c r="PHT138" s="3"/>
      <c r="PHU138" s="172"/>
      <c r="PHV138" s="173"/>
      <c r="PHW138" s="42"/>
      <c r="PIC138" s="1"/>
      <c r="PID138" s="2"/>
      <c r="PIE138" s="2"/>
      <c r="PIF138" s="3"/>
      <c r="PIG138" s="1"/>
      <c r="PIH138" s="2"/>
      <c r="PII138" s="2"/>
      <c r="PIJ138" s="3"/>
      <c r="PIK138" s="172"/>
      <c r="PIL138" s="173"/>
      <c r="PIM138" s="42"/>
      <c r="PIS138" s="1"/>
      <c r="PIT138" s="2"/>
      <c r="PIU138" s="2"/>
      <c r="PIV138" s="3"/>
      <c r="PIW138" s="1"/>
      <c r="PIX138" s="2"/>
      <c r="PIY138" s="2"/>
      <c r="PIZ138" s="3"/>
      <c r="PJA138" s="172"/>
      <c r="PJB138" s="173"/>
      <c r="PJC138" s="42"/>
      <c r="PJI138" s="1"/>
      <c r="PJJ138" s="2"/>
      <c r="PJK138" s="2"/>
      <c r="PJL138" s="3"/>
      <c r="PJM138" s="1"/>
      <c r="PJN138" s="2"/>
      <c r="PJO138" s="2"/>
      <c r="PJP138" s="3"/>
      <c r="PJQ138" s="172"/>
      <c r="PJR138" s="173"/>
      <c r="PJS138" s="42"/>
      <c r="PJY138" s="1"/>
      <c r="PJZ138" s="2"/>
      <c r="PKA138" s="2"/>
      <c r="PKB138" s="3"/>
      <c r="PKC138" s="1"/>
      <c r="PKD138" s="2"/>
      <c r="PKE138" s="2"/>
      <c r="PKF138" s="3"/>
      <c r="PKG138" s="172"/>
      <c r="PKH138" s="173"/>
      <c r="PKI138" s="42"/>
      <c r="PKO138" s="1"/>
      <c r="PKP138" s="2"/>
      <c r="PKQ138" s="2"/>
      <c r="PKR138" s="3"/>
      <c r="PKS138" s="1"/>
      <c r="PKT138" s="2"/>
      <c r="PKU138" s="2"/>
      <c r="PKV138" s="3"/>
      <c r="PKW138" s="172"/>
      <c r="PKX138" s="173"/>
      <c r="PKY138" s="42"/>
      <c r="PLE138" s="1"/>
      <c r="PLF138" s="2"/>
      <c r="PLG138" s="2"/>
      <c r="PLH138" s="3"/>
      <c r="PLI138" s="1"/>
      <c r="PLJ138" s="2"/>
      <c r="PLK138" s="2"/>
      <c r="PLL138" s="3"/>
      <c r="PLM138" s="172"/>
      <c r="PLN138" s="173"/>
      <c r="PLO138" s="42"/>
      <c r="PLU138" s="1"/>
      <c r="PLV138" s="2"/>
      <c r="PLW138" s="2"/>
      <c r="PLX138" s="3"/>
      <c r="PLY138" s="1"/>
      <c r="PLZ138" s="2"/>
      <c r="PMA138" s="2"/>
      <c r="PMB138" s="3"/>
      <c r="PMC138" s="172"/>
      <c r="PMD138" s="173"/>
      <c r="PME138" s="42"/>
      <c r="PMK138" s="1"/>
      <c r="PML138" s="2"/>
      <c r="PMM138" s="2"/>
      <c r="PMN138" s="3"/>
      <c r="PMO138" s="1"/>
      <c r="PMP138" s="2"/>
      <c r="PMQ138" s="2"/>
      <c r="PMR138" s="3"/>
      <c r="PMS138" s="172"/>
      <c r="PMT138" s="173"/>
      <c r="PMU138" s="42"/>
      <c r="PNA138" s="1"/>
      <c r="PNB138" s="2"/>
      <c r="PNC138" s="2"/>
      <c r="PND138" s="3"/>
      <c r="PNE138" s="1"/>
      <c r="PNF138" s="2"/>
      <c r="PNG138" s="2"/>
      <c r="PNH138" s="3"/>
      <c r="PNI138" s="172"/>
      <c r="PNJ138" s="173"/>
      <c r="PNK138" s="42"/>
      <c r="PNQ138" s="1"/>
      <c r="PNR138" s="2"/>
      <c r="PNS138" s="2"/>
      <c r="PNT138" s="3"/>
      <c r="PNU138" s="1"/>
      <c r="PNV138" s="2"/>
      <c r="PNW138" s="2"/>
      <c r="PNX138" s="3"/>
      <c r="PNY138" s="172"/>
      <c r="PNZ138" s="173"/>
      <c r="POA138" s="42"/>
      <c r="POG138" s="1"/>
      <c r="POH138" s="2"/>
      <c r="POI138" s="2"/>
      <c r="POJ138" s="3"/>
      <c r="POK138" s="1"/>
      <c r="POL138" s="2"/>
      <c r="POM138" s="2"/>
      <c r="PON138" s="3"/>
      <c r="POO138" s="172"/>
      <c r="POP138" s="173"/>
      <c r="POQ138" s="42"/>
      <c r="POW138" s="1"/>
      <c r="POX138" s="2"/>
      <c r="POY138" s="2"/>
      <c r="POZ138" s="3"/>
      <c r="PPA138" s="1"/>
      <c r="PPB138" s="2"/>
      <c r="PPC138" s="2"/>
      <c r="PPD138" s="3"/>
      <c r="PPE138" s="172"/>
      <c r="PPF138" s="173"/>
      <c r="PPG138" s="42"/>
      <c r="PPM138" s="1"/>
      <c r="PPN138" s="2"/>
      <c r="PPO138" s="2"/>
      <c r="PPP138" s="3"/>
      <c r="PPQ138" s="1"/>
      <c r="PPR138" s="2"/>
      <c r="PPS138" s="2"/>
      <c r="PPT138" s="3"/>
      <c r="PPU138" s="172"/>
      <c r="PPV138" s="173"/>
      <c r="PPW138" s="42"/>
      <c r="PQC138" s="1"/>
      <c r="PQD138" s="2"/>
      <c r="PQE138" s="2"/>
      <c r="PQF138" s="3"/>
      <c r="PQG138" s="1"/>
      <c r="PQH138" s="2"/>
      <c r="PQI138" s="2"/>
      <c r="PQJ138" s="3"/>
      <c r="PQK138" s="172"/>
      <c r="PQL138" s="173"/>
      <c r="PQM138" s="42"/>
      <c r="PQS138" s="1"/>
      <c r="PQT138" s="2"/>
      <c r="PQU138" s="2"/>
      <c r="PQV138" s="3"/>
      <c r="PQW138" s="1"/>
      <c r="PQX138" s="2"/>
      <c r="PQY138" s="2"/>
      <c r="PQZ138" s="3"/>
      <c r="PRA138" s="172"/>
      <c r="PRB138" s="173"/>
      <c r="PRC138" s="42"/>
      <c r="PRI138" s="1"/>
      <c r="PRJ138" s="2"/>
      <c r="PRK138" s="2"/>
      <c r="PRL138" s="3"/>
      <c r="PRM138" s="1"/>
      <c r="PRN138" s="2"/>
      <c r="PRO138" s="2"/>
      <c r="PRP138" s="3"/>
      <c r="PRQ138" s="172"/>
      <c r="PRR138" s="173"/>
      <c r="PRS138" s="42"/>
      <c r="PRY138" s="1"/>
      <c r="PRZ138" s="2"/>
      <c r="PSA138" s="2"/>
      <c r="PSB138" s="3"/>
      <c r="PSC138" s="1"/>
      <c r="PSD138" s="2"/>
      <c r="PSE138" s="2"/>
      <c r="PSF138" s="3"/>
      <c r="PSG138" s="172"/>
      <c r="PSH138" s="173"/>
      <c r="PSI138" s="42"/>
      <c r="PSO138" s="1"/>
      <c r="PSP138" s="2"/>
      <c r="PSQ138" s="2"/>
      <c r="PSR138" s="3"/>
      <c r="PSS138" s="1"/>
      <c r="PST138" s="2"/>
      <c r="PSU138" s="2"/>
      <c r="PSV138" s="3"/>
      <c r="PSW138" s="172"/>
      <c r="PSX138" s="173"/>
      <c r="PSY138" s="42"/>
      <c r="PTE138" s="1"/>
      <c r="PTF138" s="2"/>
      <c r="PTG138" s="2"/>
      <c r="PTH138" s="3"/>
      <c r="PTI138" s="1"/>
      <c r="PTJ138" s="2"/>
      <c r="PTK138" s="2"/>
      <c r="PTL138" s="3"/>
      <c r="PTM138" s="172"/>
      <c r="PTN138" s="173"/>
      <c r="PTO138" s="42"/>
      <c r="PTU138" s="1"/>
      <c r="PTV138" s="2"/>
      <c r="PTW138" s="2"/>
      <c r="PTX138" s="3"/>
      <c r="PTY138" s="1"/>
      <c r="PTZ138" s="2"/>
      <c r="PUA138" s="2"/>
      <c r="PUB138" s="3"/>
      <c r="PUC138" s="172"/>
      <c r="PUD138" s="173"/>
      <c r="PUE138" s="42"/>
      <c r="PUK138" s="1"/>
      <c r="PUL138" s="2"/>
      <c r="PUM138" s="2"/>
      <c r="PUN138" s="3"/>
      <c r="PUO138" s="1"/>
      <c r="PUP138" s="2"/>
      <c r="PUQ138" s="2"/>
      <c r="PUR138" s="3"/>
      <c r="PUS138" s="172"/>
      <c r="PUT138" s="173"/>
      <c r="PUU138" s="42"/>
      <c r="PVA138" s="1"/>
      <c r="PVB138" s="2"/>
      <c r="PVC138" s="2"/>
      <c r="PVD138" s="3"/>
      <c r="PVE138" s="1"/>
      <c r="PVF138" s="2"/>
      <c r="PVG138" s="2"/>
      <c r="PVH138" s="3"/>
      <c r="PVI138" s="172"/>
      <c r="PVJ138" s="173"/>
      <c r="PVK138" s="42"/>
      <c r="PVQ138" s="1"/>
      <c r="PVR138" s="2"/>
      <c r="PVS138" s="2"/>
      <c r="PVT138" s="3"/>
      <c r="PVU138" s="1"/>
      <c r="PVV138" s="2"/>
      <c r="PVW138" s="2"/>
      <c r="PVX138" s="3"/>
      <c r="PVY138" s="172"/>
      <c r="PVZ138" s="173"/>
      <c r="PWA138" s="42"/>
      <c r="PWG138" s="1"/>
      <c r="PWH138" s="2"/>
      <c r="PWI138" s="2"/>
      <c r="PWJ138" s="3"/>
      <c r="PWK138" s="1"/>
      <c r="PWL138" s="2"/>
      <c r="PWM138" s="2"/>
      <c r="PWN138" s="3"/>
      <c r="PWO138" s="172"/>
      <c r="PWP138" s="173"/>
      <c r="PWQ138" s="42"/>
      <c r="PWW138" s="1"/>
      <c r="PWX138" s="2"/>
      <c r="PWY138" s="2"/>
      <c r="PWZ138" s="3"/>
      <c r="PXA138" s="1"/>
      <c r="PXB138" s="2"/>
      <c r="PXC138" s="2"/>
      <c r="PXD138" s="3"/>
      <c r="PXE138" s="172"/>
      <c r="PXF138" s="173"/>
      <c r="PXG138" s="42"/>
      <c r="PXM138" s="1"/>
      <c r="PXN138" s="2"/>
      <c r="PXO138" s="2"/>
      <c r="PXP138" s="3"/>
      <c r="PXQ138" s="1"/>
      <c r="PXR138" s="2"/>
      <c r="PXS138" s="2"/>
      <c r="PXT138" s="3"/>
      <c r="PXU138" s="172"/>
      <c r="PXV138" s="173"/>
      <c r="PXW138" s="42"/>
      <c r="PYC138" s="1"/>
      <c r="PYD138" s="2"/>
      <c r="PYE138" s="2"/>
      <c r="PYF138" s="3"/>
      <c r="PYG138" s="1"/>
      <c r="PYH138" s="2"/>
      <c r="PYI138" s="2"/>
      <c r="PYJ138" s="3"/>
      <c r="PYK138" s="172"/>
      <c r="PYL138" s="173"/>
      <c r="PYM138" s="42"/>
      <c r="PYS138" s="1"/>
      <c r="PYT138" s="2"/>
      <c r="PYU138" s="2"/>
      <c r="PYV138" s="3"/>
      <c r="PYW138" s="1"/>
      <c r="PYX138" s="2"/>
      <c r="PYY138" s="2"/>
      <c r="PYZ138" s="3"/>
      <c r="PZA138" s="172"/>
      <c r="PZB138" s="173"/>
      <c r="PZC138" s="42"/>
      <c r="PZI138" s="1"/>
      <c r="PZJ138" s="2"/>
      <c r="PZK138" s="2"/>
      <c r="PZL138" s="3"/>
      <c r="PZM138" s="1"/>
      <c r="PZN138" s="2"/>
      <c r="PZO138" s="2"/>
      <c r="PZP138" s="3"/>
      <c r="PZQ138" s="172"/>
      <c r="PZR138" s="173"/>
      <c r="PZS138" s="42"/>
      <c r="PZY138" s="1"/>
      <c r="PZZ138" s="2"/>
      <c r="QAA138" s="2"/>
      <c r="QAB138" s="3"/>
      <c r="QAC138" s="1"/>
      <c r="QAD138" s="2"/>
      <c r="QAE138" s="2"/>
      <c r="QAF138" s="3"/>
      <c r="QAG138" s="172"/>
      <c r="QAH138" s="173"/>
      <c r="QAI138" s="42"/>
      <c r="QAO138" s="1"/>
      <c r="QAP138" s="2"/>
      <c r="QAQ138" s="2"/>
      <c r="QAR138" s="3"/>
      <c r="QAS138" s="1"/>
      <c r="QAT138" s="2"/>
      <c r="QAU138" s="2"/>
      <c r="QAV138" s="3"/>
      <c r="QAW138" s="172"/>
      <c r="QAX138" s="173"/>
      <c r="QAY138" s="42"/>
      <c r="QBE138" s="1"/>
      <c r="QBF138" s="2"/>
      <c r="QBG138" s="2"/>
      <c r="QBH138" s="3"/>
      <c r="QBI138" s="1"/>
      <c r="QBJ138" s="2"/>
      <c r="QBK138" s="2"/>
      <c r="QBL138" s="3"/>
      <c r="QBM138" s="172"/>
      <c r="QBN138" s="173"/>
      <c r="QBO138" s="42"/>
      <c r="QBU138" s="1"/>
      <c r="QBV138" s="2"/>
      <c r="QBW138" s="2"/>
      <c r="QBX138" s="3"/>
      <c r="QBY138" s="1"/>
      <c r="QBZ138" s="2"/>
      <c r="QCA138" s="2"/>
      <c r="QCB138" s="3"/>
      <c r="QCC138" s="172"/>
      <c r="QCD138" s="173"/>
      <c r="QCE138" s="42"/>
      <c r="QCK138" s="1"/>
      <c r="QCL138" s="2"/>
      <c r="QCM138" s="2"/>
      <c r="QCN138" s="3"/>
      <c r="QCO138" s="1"/>
      <c r="QCP138" s="2"/>
      <c r="QCQ138" s="2"/>
      <c r="QCR138" s="3"/>
      <c r="QCS138" s="172"/>
      <c r="QCT138" s="173"/>
      <c r="QCU138" s="42"/>
      <c r="QDA138" s="1"/>
      <c r="QDB138" s="2"/>
      <c r="QDC138" s="2"/>
      <c r="QDD138" s="3"/>
      <c r="QDE138" s="1"/>
      <c r="QDF138" s="2"/>
      <c r="QDG138" s="2"/>
      <c r="QDH138" s="3"/>
      <c r="QDI138" s="172"/>
      <c r="QDJ138" s="173"/>
      <c r="QDK138" s="42"/>
      <c r="QDQ138" s="1"/>
      <c r="QDR138" s="2"/>
      <c r="QDS138" s="2"/>
      <c r="QDT138" s="3"/>
      <c r="QDU138" s="1"/>
      <c r="QDV138" s="2"/>
      <c r="QDW138" s="2"/>
      <c r="QDX138" s="3"/>
      <c r="QDY138" s="172"/>
      <c r="QDZ138" s="173"/>
      <c r="QEA138" s="42"/>
      <c r="QEG138" s="1"/>
      <c r="QEH138" s="2"/>
      <c r="QEI138" s="2"/>
      <c r="QEJ138" s="3"/>
      <c r="QEK138" s="1"/>
      <c r="QEL138" s="2"/>
      <c r="QEM138" s="2"/>
      <c r="QEN138" s="3"/>
      <c r="QEO138" s="172"/>
      <c r="QEP138" s="173"/>
      <c r="QEQ138" s="42"/>
      <c r="QEW138" s="1"/>
      <c r="QEX138" s="2"/>
      <c r="QEY138" s="2"/>
      <c r="QEZ138" s="3"/>
      <c r="QFA138" s="1"/>
      <c r="QFB138" s="2"/>
      <c r="QFC138" s="2"/>
      <c r="QFD138" s="3"/>
      <c r="QFE138" s="172"/>
      <c r="QFF138" s="173"/>
      <c r="QFG138" s="42"/>
      <c r="QFM138" s="1"/>
      <c r="QFN138" s="2"/>
      <c r="QFO138" s="2"/>
      <c r="QFP138" s="3"/>
      <c r="QFQ138" s="1"/>
      <c r="QFR138" s="2"/>
      <c r="QFS138" s="2"/>
      <c r="QFT138" s="3"/>
      <c r="QFU138" s="172"/>
      <c r="QFV138" s="173"/>
      <c r="QFW138" s="42"/>
      <c r="QGC138" s="1"/>
      <c r="QGD138" s="2"/>
      <c r="QGE138" s="2"/>
      <c r="QGF138" s="3"/>
      <c r="QGG138" s="1"/>
      <c r="QGH138" s="2"/>
      <c r="QGI138" s="2"/>
      <c r="QGJ138" s="3"/>
      <c r="QGK138" s="172"/>
      <c r="QGL138" s="173"/>
      <c r="QGM138" s="42"/>
      <c r="QGS138" s="1"/>
      <c r="QGT138" s="2"/>
      <c r="QGU138" s="2"/>
      <c r="QGV138" s="3"/>
      <c r="QGW138" s="1"/>
      <c r="QGX138" s="2"/>
      <c r="QGY138" s="2"/>
      <c r="QGZ138" s="3"/>
      <c r="QHA138" s="172"/>
      <c r="QHB138" s="173"/>
      <c r="QHC138" s="42"/>
      <c r="QHI138" s="1"/>
      <c r="QHJ138" s="2"/>
      <c r="QHK138" s="2"/>
      <c r="QHL138" s="3"/>
      <c r="QHM138" s="1"/>
      <c r="QHN138" s="2"/>
      <c r="QHO138" s="2"/>
      <c r="QHP138" s="3"/>
      <c r="QHQ138" s="172"/>
      <c r="QHR138" s="173"/>
      <c r="QHS138" s="42"/>
      <c r="QHY138" s="1"/>
      <c r="QHZ138" s="2"/>
      <c r="QIA138" s="2"/>
      <c r="QIB138" s="3"/>
      <c r="QIC138" s="1"/>
      <c r="QID138" s="2"/>
      <c r="QIE138" s="2"/>
      <c r="QIF138" s="3"/>
      <c r="QIG138" s="172"/>
      <c r="QIH138" s="173"/>
      <c r="QII138" s="42"/>
      <c r="QIO138" s="1"/>
      <c r="QIP138" s="2"/>
      <c r="QIQ138" s="2"/>
      <c r="QIR138" s="3"/>
      <c r="QIS138" s="1"/>
      <c r="QIT138" s="2"/>
      <c r="QIU138" s="2"/>
      <c r="QIV138" s="3"/>
      <c r="QIW138" s="172"/>
      <c r="QIX138" s="173"/>
      <c r="QIY138" s="42"/>
      <c r="QJE138" s="1"/>
      <c r="QJF138" s="2"/>
      <c r="QJG138" s="2"/>
      <c r="QJH138" s="3"/>
      <c r="QJI138" s="1"/>
      <c r="QJJ138" s="2"/>
      <c r="QJK138" s="2"/>
      <c r="QJL138" s="3"/>
      <c r="QJM138" s="172"/>
      <c r="QJN138" s="173"/>
      <c r="QJO138" s="42"/>
      <c r="QJU138" s="1"/>
      <c r="QJV138" s="2"/>
      <c r="QJW138" s="2"/>
      <c r="QJX138" s="3"/>
      <c r="QJY138" s="1"/>
      <c r="QJZ138" s="2"/>
      <c r="QKA138" s="2"/>
      <c r="QKB138" s="3"/>
      <c r="QKC138" s="172"/>
      <c r="QKD138" s="173"/>
      <c r="QKE138" s="42"/>
      <c r="QKK138" s="1"/>
      <c r="QKL138" s="2"/>
      <c r="QKM138" s="2"/>
      <c r="QKN138" s="3"/>
      <c r="QKO138" s="1"/>
      <c r="QKP138" s="2"/>
      <c r="QKQ138" s="2"/>
      <c r="QKR138" s="3"/>
      <c r="QKS138" s="172"/>
      <c r="QKT138" s="173"/>
      <c r="QKU138" s="42"/>
      <c r="QLA138" s="1"/>
      <c r="QLB138" s="2"/>
      <c r="QLC138" s="2"/>
      <c r="QLD138" s="3"/>
      <c r="QLE138" s="1"/>
      <c r="QLF138" s="2"/>
      <c r="QLG138" s="2"/>
      <c r="QLH138" s="3"/>
      <c r="QLI138" s="172"/>
      <c r="QLJ138" s="173"/>
      <c r="QLK138" s="42"/>
      <c r="QLQ138" s="1"/>
      <c r="QLR138" s="2"/>
      <c r="QLS138" s="2"/>
      <c r="QLT138" s="3"/>
      <c r="QLU138" s="1"/>
      <c r="QLV138" s="2"/>
      <c r="QLW138" s="2"/>
      <c r="QLX138" s="3"/>
      <c r="QLY138" s="172"/>
      <c r="QLZ138" s="173"/>
      <c r="QMA138" s="42"/>
      <c r="QMG138" s="1"/>
      <c r="QMH138" s="2"/>
      <c r="QMI138" s="2"/>
      <c r="QMJ138" s="3"/>
      <c r="QMK138" s="1"/>
      <c r="QML138" s="2"/>
      <c r="QMM138" s="2"/>
      <c r="QMN138" s="3"/>
      <c r="QMO138" s="172"/>
      <c r="QMP138" s="173"/>
      <c r="QMQ138" s="42"/>
      <c r="QMW138" s="1"/>
      <c r="QMX138" s="2"/>
      <c r="QMY138" s="2"/>
      <c r="QMZ138" s="3"/>
      <c r="QNA138" s="1"/>
      <c r="QNB138" s="2"/>
      <c r="QNC138" s="2"/>
      <c r="QND138" s="3"/>
      <c r="QNE138" s="172"/>
      <c r="QNF138" s="173"/>
      <c r="QNG138" s="42"/>
      <c r="QNM138" s="1"/>
      <c r="QNN138" s="2"/>
      <c r="QNO138" s="2"/>
      <c r="QNP138" s="3"/>
      <c r="QNQ138" s="1"/>
      <c r="QNR138" s="2"/>
      <c r="QNS138" s="2"/>
      <c r="QNT138" s="3"/>
      <c r="QNU138" s="172"/>
      <c r="QNV138" s="173"/>
      <c r="QNW138" s="42"/>
      <c r="QOC138" s="1"/>
      <c r="QOD138" s="2"/>
      <c r="QOE138" s="2"/>
      <c r="QOF138" s="3"/>
      <c r="QOG138" s="1"/>
      <c r="QOH138" s="2"/>
      <c r="QOI138" s="2"/>
      <c r="QOJ138" s="3"/>
      <c r="QOK138" s="172"/>
      <c r="QOL138" s="173"/>
      <c r="QOM138" s="42"/>
      <c r="QOS138" s="1"/>
      <c r="QOT138" s="2"/>
      <c r="QOU138" s="2"/>
      <c r="QOV138" s="3"/>
      <c r="QOW138" s="1"/>
      <c r="QOX138" s="2"/>
      <c r="QOY138" s="2"/>
      <c r="QOZ138" s="3"/>
      <c r="QPA138" s="172"/>
      <c r="QPB138" s="173"/>
      <c r="QPC138" s="42"/>
      <c r="QPI138" s="1"/>
      <c r="QPJ138" s="2"/>
      <c r="QPK138" s="2"/>
      <c r="QPL138" s="3"/>
      <c r="QPM138" s="1"/>
      <c r="QPN138" s="2"/>
      <c r="QPO138" s="2"/>
      <c r="QPP138" s="3"/>
      <c r="QPQ138" s="172"/>
      <c r="QPR138" s="173"/>
      <c r="QPS138" s="42"/>
      <c r="QPY138" s="1"/>
      <c r="QPZ138" s="2"/>
      <c r="QQA138" s="2"/>
      <c r="QQB138" s="3"/>
      <c r="QQC138" s="1"/>
      <c r="QQD138" s="2"/>
      <c r="QQE138" s="2"/>
      <c r="QQF138" s="3"/>
      <c r="QQG138" s="172"/>
      <c r="QQH138" s="173"/>
      <c r="QQI138" s="42"/>
      <c r="QQO138" s="1"/>
      <c r="QQP138" s="2"/>
      <c r="QQQ138" s="2"/>
      <c r="QQR138" s="3"/>
      <c r="QQS138" s="1"/>
      <c r="QQT138" s="2"/>
      <c r="QQU138" s="2"/>
      <c r="QQV138" s="3"/>
      <c r="QQW138" s="172"/>
      <c r="QQX138" s="173"/>
      <c r="QQY138" s="42"/>
      <c r="QRE138" s="1"/>
      <c r="QRF138" s="2"/>
      <c r="QRG138" s="2"/>
      <c r="QRH138" s="3"/>
      <c r="QRI138" s="1"/>
      <c r="QRJ138" s="2"/>
      <c r="QRK138" s="2"/>
      <c r="QRL138" s="3"/>
      <c r="QRM138" s="172"/>
      <c r="QRN138" s="173"/>
      <c r="QRO138" s="42"/>
      <c r="QRU138" s="1"/>
      <c r="QRV138" s="2"/>
      <c r="QRW138" s="2"/>
      <c r="QRX138" s="3"/>
      <c r="QRY138" s="1"/>
      <c r="QRZ138" s="2"/>
      <c r="QSA138" s="2"/>
      <c r="QSB138" s="3"/>
      <c r="QSC138" s="172"/>
      <c r="QSD138" s="173"/>
      <c r="QSE138" s="42"/>
      <c r="QSK138" s="1"/>
      <c r="QSL138" s="2"/>
      <c r="QSM138" s="2"/>
      <c r="QSN138" s="3"/>
      <c r="QSO138" s="1"/>
      <c r="QSP138" s="2"/>
      <c r="QSQ138" s="2"/>
      <c r="QSR138" s="3"/>
      <c r="QSS138" s="172"/>
      <c r="QST138" s="173"/>
      <c r="QSU138" s="42"/>
      <c r="QTA138" s="1"/>
      <c r="QTB138" s="2"/>
      <c r="QTC138" s="2"/>
      <c r="QTD138" s="3"/>
      <c r="QTE138" s="1"/>
      <c r="QTF138" s="2"/>
      <c r="QTG138" s="2"/>
      <c r="QTH138" s="3"/>
      <c r="QTI138" s="172"/>
      <c r="QTJ138" s="173"/>
      <c r="QTK138" s="42"/>
      <c r="QTQ138" s="1"/>
      <c r="QTR138" s="2"/>
      <c r="QTS138" s="2"/>
      <c r="QTT138" s="3"/>
      <c r="QTU138" s="1"/>
      <c r="QTV138" s="2"/>
      <c r="QTW138" s="2"/>
      <c r="QTX138" s="3"/>
      <c r="QTY138" s="172"/>
      <c r="QTZ138" s="173"/>
      <c r="QUA138" s="42"/>
      <c r="QUG138" s="1"/>
      <c r="QUH138" s="2"/>
      <c r="QUI138" s="2"/>
      <c r="QUJ138" s="3"/>
      <c r="QUK138" s="1"/>
      <c r="QUL138" s="2"/>
      <c r="QUM138" s="2"/>
      <c r="QUN138" s="3"/>
      <c r="QUO138" s="172"/>
      <c r="QUP138" s="173"/>
      <c r="QUQ138" s="42"/>
      <c r="QUW138" s="1"/>
      <c r="QUX138" s="2"/>
      <c r="QUY138" s="2"/>
      <c r="QUZ138" s="3"/>
      <c r="QVA138" s="1"/>
      <c r="QVB138" s="2"/>
      <c r="QVC138" s="2"/>
      <c r="QVD138" s="3"/>
      <c r="QVE138" s="172"/>
      <c r="QVF138" s="173"/>
      <c r="QVG138" s="42"/>
      <c r="QVM138" s="1"/>
      <c r="QVN138" s="2"/>
      <c r="QVO138" s="2"/>
      <c r="QVP138" s="3"/>
      <c r="QVQ138" s="1"/>
      <c r="QVR138" s="2"/>
      <c r="QVS138" s="2"/>
      <c r="QVT138" s="3"/>
      <c r="QVU138" s="172"/>
      <c r="QVV138" s="173"/>
      <c r="QVW138" s="42"/>
      <c r="QWC138" s="1"/>
      <c r="QWD138" s="2"/>
      <c r="QWE138" s="2"/>
      <c r="QWF138" s="3"/>
      <c r="QWG138" s="1"/>
      <c r="QWH138" s="2"/>
      <c r="QWI138" s="2"/>
      <c r="QWJ138" s="3"/>
      <c r="QWK138" s="172"/>
      <c r="QWL138" s="173"/>
      <c r="QWM138" s="42"/>
      <c r="QWS138" s="1"/>
      <c r="QWT138" s="2"/>
      <c r="QWU138" s="2"/>
      <c r="QWV138" s="3"/>
      <c r="QWW138" s="1"/>
      <c r="QWX138" s="2"/>
      <c r="QWY138" s="2"/>
      <c r="QWZ138" s="3"/>
      <c r="QXA138" s="172"/>
      <c r="QXB138" s="173"/>
      <c r="QXC138" s="42"/>
      <c r="QXI138" s="1"/>
      <c r="QXJ138" s="2"/>
      <c r="QXK138" s="2"/>
      <c r="QXL138" s="3"/>
      <c r="QXM138" s="1"/>
      <c r="QXN138" s="2"/>
      <c r="QXO138" s="2"/>
      <c r="QXP138" s="3"/>
      <c r="QXQ138" s="172"/>
      <c r="QXR138" s="173"/>
      <c r="QXS138" s="42"/>
      <c r="QXY138" s="1"/>
      <c r="QXZ138" s="2"/>
      <c r="QYA138" s="2"/>
      <c r="QYB138" s="3"/>
      <c r="QYC138" s="1"/>
      <c r="QYD138" s="2"/>
      <c r="QYE138" s="2"/>
      <c r="QYF138" s="3"/>
      <c r="QYG138" s="172"/>
      <c r="QYH138" s="173"/>
      <c r="QYI138" s="42"/>
      <c r="QYO138" s="1"/>
      <c r="QYP138" s="2"/>
      <c r="QYQ138" s="2"/>
      <c r="QYR138" s="3"/>
      <c r="QYS138" s="1"/>
      <c r="QYT138" s="2"/>
      <c r="QYU138" s="2"/>
      <c r="QYV138" s="3"/>
      <c r="QYW138" s="172"/>
      <c r="QYX138" s="173"/>
      <c r="QYY138" s="42"/>
      <c r="QZE138" s="1"/>
      <c r="QZF138" s="2"/>
      <c r="QZG138" s="2"/>
      <c r="QZH138" s="3"/>
      <c r="QZI138" s="1"/>
      <c r="QZJ138" s="2"/>
      <c r="QZK138" s="2"/>
      <c r="QZL138" s="3"/>
      <c r="QZM138" s="172"/>
      <c r="QZN138" s="173"/>
      <c r="QZO138" s="42"/>
      <c r="QZU138" s="1"/>
      <c r="QZV138" s="2"/>
      <c r="QZW138" s="2"/>
      <c r="QZX138" s="3"/>
      <c r="QZY138" s="1"/>
      <c r="QZZ138" s="2"/>
      <c r="RAA138" s="2"/>
      <c r="RAB138" s="3"/>
      <c r="RAC138" s="172"/>
      <c r="RAD138" s="173"/>
      <c r="RAE138" s="42"/>
      <c r="RAK138" s="1"/>
      <c r="RAL138" s="2"/>
      <c r="RAM138" s="2"/>
      <c r="RAN138" s="3"/>
      <c r="RAO138" s="1"/>
      <c r="RAP138" s="2"/>
      <c r="RAQ138" s="2"/>
      <c r="RAR138" s="3"/>
      <c r="RAS138" s="172"/>
      <c r="RAT138" s="173"/>
      <c r="RAU138" s="42"/>
      <c r="RBA138" s="1"/>
      <c r="RBB138" s="2"/>
      <c r="RBC138" s="2"/>
      <c r="RBD138" s="3"/>
      <c r="RBE138" s="1"/>
      <c r="RBF138" s="2"/>
      <c r="RBG138" s="2"/>
      <c r="RBH138" s="3"/>
      <c r="RBI138" s="172"/>
      <c r="RBJ138" s="173"/>
      <c r="RBK138" s="42"/>
      <c r="RBQ138" s="1"/>
      <c r="RBR138" s="2"/>
      <c r="RBS138" s="2"/>
      <c r="RBT138" s="3"/>
      <c r="RBU138" s="1"/>
      <c r="RBV138" s="2"/>
      <c r="RBW138" s="2"/>
      <c r="RBX138" s="3"/>
      <c r="RBY138" s="172"/>
      <c r="RBZ138" s="173"/>
      <c r="RCA138" s="42"/>
      <c r="RCG138" s="1"/>
      <c r="RCH138" s="2"/>
      <c r="RCI138" s="2"/>
      <c r="RCJ138" s="3"/>
      <c r="RCK138" s="1"/>
      <c r="RCL138" s="2"/>
      <c r="RCM138" s="2"/>
      <c r="RCN138" s="3"/>
      <c r="RCO138" s="172"/>
      <c r="RCP138" s="173"/>
      <c r="RCQ138" s="42"/>
      <c r="RCW138" s="1"/>
      <c r="RCX138" s="2"/>
      <c r="RCY138" s="2"/>
      <c r="RCZ138" s="3"/>
      <c r="RDA138" s="1"/>
      <c r="RDB138" s="2"/>
      <c r="RDC138" s="2"/>
      <c r="RDD138" s="3"/>
      <c r="RDE138" s="172"/>
      <c r="RDF138" s="173"/>
      <c r="RDG138" s="42"/>
      <c r="RDM138" s="1"/>
      <c r="RDN138" s="2"/>
      <c r="RDO138" s="2"/>
      <c r="RDP138" s="3"/>
      <c r="RDQ138" s="1"/>
      <c r="RDR138" s="2"/>
      <c r="RDS138" s="2"/>
      <c r="RDT138" s="3"/>
      <c r="RDU138" s="172"/>
      <c r="RDV138" s="173"/>
      <c r="RDW138" s="42"/>
      <c r="REC138" s="1"/>
      <c r="RED138" s="2"/>
      <c r="REE138" s="2"/>
      <c r="REF138" s="3"/>
      <c r="REG138" s="1"/>
      <c r="REH138" s="2"/>
      <c r="REI138" s="2"/>
      <c r="REJ138" s="3"/>
      <c r="REK138" s="172"/>
      <c r="REL138" s="173"/>
      <c r="REM138" s="42"/>
      <c r="RES138" s="1"/>
      <c r="RET138" s="2"/>
      <c r="REU138" s="2"/>
      <c r="REV138" s="3"/>
      <c r="REW138" s="1"/>
      <c r="REX138" s="2"/>
      <c r="REY138" s="2"/>
      <c r="REZ138" s="3"/>
      <c r="RFA138" s="172"/>
      <c r="RFB138" s="173"/>
      <c r="RFC138" s="42"/>
      <c r="RFI138" s="1"/>
      <c r="RFJ138" s="2"/>
      <c r="RFK138" s="2"/>
      <c r="RFL138" s="3"/>
      <c r="RFM138" s="1"/>
      <c r="RFN138" s="2"/>
      <c r="RFO138" s="2"/>
      <c r="RFP138" s="3"/>
      <c r="RFQ138" s="172"/>
      <c r="RFR138" s="173"/>
      <c r="RFS138" s="42"/>
      <c r="RFY138" s="1"/>
      <c r="RFZ138" s="2"/>
      <c r="RGA138" s="2"/>
      <c r="RGB138" s="3"/>
      <c r="RGC138" s="1"/>
      <c r="RGD138" s="2"/>
      <c r="RGE138" s="2"/>
      <c r="RGF138" s="3"/>
      <c r="RGG138" s="172"/>
      <c r="RGH138" s="173"/>
      <c r="RGI138" s="42"/>
      <c r="RGO138" s="1"/>
      <c r="RGP138" s="2"/>
      <c r="RGQ138" s="2"/>
      <c r="RGR138" s="3"/>
      <c r="RGS138" s="1"/>
      <c r="RGT138" s="2"/>
      <c r="RGU138" s="2"/>
      <c r="RGV138" s="3"/>
      <c r="RGW138" s="172"/>
      <c r="RGX138" s="173"/>
      <c r="RGY138" s="42"/>
      <c r="RHE138" s="1"/>
      <c r="RHF138" s="2"/>
      <c r="RHG138" s="2"/>
      <c r="RHH138" s="3"/>
      <c r="RHI138" s="1"/>
      <c r="RHJ138" s="2"/>
      <c r="RHK138" s="2"/>
      <c r="RHL138" s="3"/>
      <c r="RHM138" s="172"/>
      <c r="RHN138" s="173"/>
      <c r="RHO138" s="42"/>
      <c r="RHU138" s="1"/>
      <c r="RHV138" s="2"/>
      <c r="RHW138" s="2"/>
      <c r="RHX138" s="3"/>
      <c r="RHY138" s="1"/>
      <c r="RHZ138" s="2"/>
      <c r="RIA138" s="2"/>
      <c r="RIB138" s="3"/>
      <c r="RIC138" s="172"/>
      <c r="RID138" s="173"/>
      <c r="RIE138" s="42"/>
      <c r="RIK138" s="1"/>
      <c r="RIL138" s="2"/>
      <c r="RIM138" s="2"/>
      <c r="RIN138" s="3"/>
      <c r="RIO138" s="1"/>
      <c r="RIP138" s="2"/>
      <c r="RIQ138" s="2"/>
      <c r="RIR138" s="3"/>
      <c r="RIS138" s="172"/>
      <c r="RIT138" s="173"/>
      <c r="RIU138" s="42"/>
      <c r="RJA138" s="1"/>
      <c r="RJB138" s="2"/>
      <c r="RJC138" s="2"/>
      <c r="RJD138" s="3"/>
      <c r="RJE138" s="1"/>
      <c r="RJF138" s="2"/>
      <c r="RJG138" s="2"/>
      <c r="RJH138" s="3"/>
      <c r="RJI138" s="172"/>
      <c r="RJJ138" s="173"/>
      <c r="RJK138" s="42"/>
      <c r="RJQ138" s="1"/>
      <c r="RJR138" s="2"/>
      <c r="RJS138" s="2"/>
      <c r="RJT138" s="3"/>
      <c r="RJU138" s="1"/>
      <c r="RJV138" s="2"/>
      <c r="RJW138" s="2"/>
      <c r="RJX138" s="3"/>
      <c r="RJY138" s="172"/>
      <c r="RJZ138" s="173"/>
      <c r="RKA138" s="42"/>
      <c r="RKG138" s="1"/>
      <c r="RKH138" s="2"/>
      <c r="RKI138" s="2"/>
      <c r="RKJ138" s="3"/>
      <c r="RKK138" s="1"/>
      <c r="RKL138" s="2"/>
      <c r="RKM138" s="2"/>
      <c r="RKN138" s="3"/>
      <c r="RKO138" s="172"/>
      <c r="RKP138" s="173"/>
      <c r="RKQ138" s="42"/>
      <c r="RKW138" s="1"/>
      <c r="RKX138" s="2"/>
      <c r="RKY138" s="2"/>
      <c r="RKZ138" s="3"/>
      <c r="RLA138" s="1"/>
      <c r="RLB138" s="2"/>
      <c r="RLC138" s="2"/>
      <c r="RLD138" s="3"/>
      <c r="RLE138" s="172"/>
      <c r="RLF138" s="173"/>
      <c r="RLG138" s="42"/>
      <c r="RLM138" s="1"/>
      <c r="RLN138" s="2"/>
      <c r="RLO138" s="2"/>
      <c r="RLP138" s="3"/>
      <c r="RLQ138" s="1"/>
      <c r="RLR138" s="2"/>
      <c r="RLS138" s="2"/>
      <c r="RLT138" s="3"/>
      <c r="RLU138" s="172"/>
      <c r="RLV138" s="173"/>
      <c r="RLW138" s="42"/>
      <c r="RMC138" s="1"/>
      <c r="RMD138" s="2"/>
      <c r="RME138" s="2"/>
      <c r="RMF138" s="3"/>
      <c r="RMG138" s="1"/>
      <c r="RMH138" s="2"/>
      <c r="RMI138" s="2"/>
      <c r="RMJ138" s="3"/>
      <c r="RMK138" s="172"/>
      <c r="RML138" s="173"/>
      <c r="RMM138" s="42"/>
      <c r="RMS138" s="1"/>
      <c r="RMT138" s="2"/>
      <c r="RMU138" s="2"/>
      <c r="RMV138" s="3"/>
      <c r="RMW138" s="1"/>
      <c r="RMX138" s="2"/>
      <c r="RMY138" s="2"/>
      <c r="RMZ138" s="3"/>
      <c r="RNA138" s="172"/>
      <c r="RNB138" s="173"/>
      <c r="RNC138" s="42"/>
      <c r="RNI138" s="1"/>
      <c r="RNJ138" s="2"/>
      <c r="RNK138" s="2"/>
      <c r="RNL138" s="3"/>
      <c r="RNM138" s="1"/>
      <c r="RNN138" s="2"/>
      <c r="RNO138" s="2"/>
      <c r="RNP138" s="3"/>
      <c r="RNQ138" s="172"/>
      <c r="RNR138" s="173"/>
      <c r="RNS138" s="42"/>
      <c r="RNY138" s="1"/>
      <c r="RNZ138" s="2"/>
      <c r="ROA138" s="2"/>
      <c r="ROB138" s="3"/>
      <c r="ROC138" s="1"/>
      <c r="ROD138" s="2"/>
      <c r="ROE138" s="2"/>
      <c r="ROF138" s="3"/>
      <c r="ROG138" s="172"/>
      <c r="ROH138" s="173"/>
      <c r="ROI138" s="42"/>
      <c r="ROO138" s="1"/>
      <c r="ROP138" s="2"/>
      <c r="ROQ138" s="2"/>
      <c r="ROR138" s="3"/>
      <c r="ROS138" s="1"/>
      <c r="ROT138" s="2"/>
      <c r="ROU138" s="2"/>
      <c r="ROV138" s="3"/>
      <c r="ROW138" s="172"/>
      <c r="ROX138" s="173"/>
      <c r="ROY138" s="42"/>
      <c r="RPE138" s="1"/>
      <c r="RPF138" s="2"/>
      <c r="RPG138" s="2"/>
      <c r="RPH138" s="3"/>
      <c r="RPI138" s="1"/>
      <c r="RPJ138" s="2"/>
      <c r="RPK138" s="2"/>
      <c r="RPL138" s="3"/>
      <c r="RPM138" s="172"/>
      <c r="RPN138" s="173"/>
      <c r="RPO138" s="42"/>
      <c r="RPU138" s="1"/>
      <c r="RPV138" s="2"/>
      <c r="RPW138" s="2"/>
      <c r="RPX138" s="3"/>
      <c r="RPY138" s="1"/>
      <c r="RPZ138" s="2"/>
      <c r="RQA138" s="2"/>
      <c r="RQB138" s="3"/>
      <c r="RQC138" s="172"/>
      <c r="RQD138" s="173"/>
      <c r="RQE138" s="42"/>
      <c r="RQK138" s="1"/>
      <c r="RQL138" s="2"/>
      <c r="RQM138" s="2"/>
      <c r="RQN138" s="3"/>
      <c r="RQO138" s="1"/>
      <c r="RQP138" s="2"/>
      <c r="RQQ138" s="2"/>
      <c r="RQR138" s="3"/>
      <c r="RQS138" s="172"/>
      <c r="RQT138" s="173"/>
      <c r="RQU138" s="42"/>
      <c r="RRA138" s="1"/>
      <c r="RRB138" s="2"/>
      <c r="RRC138" s="2"/>
      <c r="RRD138" s="3"/>
      <c r="RRE138" s="1"/>
      <c r="RRF138" s="2"/>
      <c r="RRG138" s="2"/>
      <c r="RRH138" s="3"/>
      <c r="RRI138" s="172"/>
      <c r="RRJ138" s="173"/>
      <c r="RRK138" s="42"/>
      <c r="RRQ138" s="1"/>
      <c r="RRR138" s="2"/>
      <c r="RRS138" s="2"/>
      <c r="RRT138" s="3"/>
      <c r="RRU138" s="1"/>
      <c r="RRV138" s="2"/>
      <c r="RRW138" s="2"/>
      <c r="RRX138" s="3"/>
      <c r="RRY138" s="172"/>
      <c r="RRZ138" s="173"/>
      <c r="RSA138" s="42"/>
      <c r="RSG138" s="1"/>
      <c r="RSH138" s="2"/>
      <c r="RSI138" s="2"/>
      <c r="RSJ138" s="3"/>
      <c r="RSK138" s="1"/>
      <c r="RSL138" s="2"/>
      <c r="RSM138" s="2"/>
      <c r="RSN138" s="3"/>
      <c r="RSO138" s="172"/>
      <c r="RSP138" s="173"/>
      <c r="RSQ138" s="42"/>
      <c r="RSW138" s="1"/>
      <c r="RSX138" s="2"/>
      <c r="RSY138" s="2"/>
      <c r="RSZ138" s="3"/>
      <c r="RTA138" s="1"/>
      <c r="RTB138" s="2"/>
      <c r="RTC138" s="2"/>
      <c r="RTD138" s="3"/>
      <c r="RTE138" s="172"/>
      <c r="RTF138" s="173"/>
      <c r="RTG138" s="42"/>
      <c r="RTM138" s="1"/>
      <c r="RTN138" s="2"/>
      <c r="RTO138" s="2"/>
      <c r="RTP138" s="3"/>
      <c r="RTQ138" s="1"/>
      <c r="RTR138" s="2"/>
      <c r="RTS138" s="2"/>
      <c r="RTT138" s="3"/>
      <c r="RTU138" s="172"/>
      <c r="RTV138" s="173"/>
      <c r="RTW138" s="42"/>
      <c r="RUC138" s="1"/>
      <c r="RUD138" s="2"/>
      <c r="RUE138" s="2"/>
      <c r="RUF138" s="3"/>
      <c r="RUG138" s="1"/>
      <c r="RUH138" s="2"/>
      <c r="RUI138" s="2"/>
      <c r="RUJ138" s="3"/>
      <c r="RUK138" s="172"/>
      <c r="RUL138" s="173"/>
      <c r="RUM138" s="42"/>
      <c r="RUS138" s="1"/>
      <c r="RUT138" s="2"/>
      <c r="RUU138" s="2"/>
      <c r="RUV138" s="3"/>
      <c r="RUW138" s="1"/>
      <c r="RUX138" s="2"/>
      <c r="RUY138" s="2"/>
      <c r="RUZ138" s="3"/>
      <c r="RVA138" s="172"/>
      <c r="RVB138" s="173"/>
      <c r="RVC138" s="42"/>
      <c r="RVI138" s="1"/>
      <c r="RVJ138" s="2"/>
      <c r="RVK138" s="2"/>
      <c r="RVL138" s="3"/>
      <c r="RVM138" s="1"/>
      <c r="RVN138" s="2"/>
      <c r="RVO138" s="2"/>
      <c r="RVP138" s="3"/>
      <c r="RVQ138" s="172"/>
      <c r="RVR138" s="173"/>
      <c r="RVS138" s="42"/>
      <c r="RVY138" s="1"/>
      <c r="RVZ138" s="2"/>
      <c r="RWA138" s="2"/>
      <c r="RWB138" s="3"/>
      <c r="RWC138" s="1"/>
      <c r="RWD138" s="2"/>
      <c r="RWE138" s="2"/>
      <c r="RWF138" s="3"/>
      <c r="RWG138" s="172"/>
      <c r="RWH138" s="173"/>
      <c r="RWI138" s="42"/>
      <c r="RWO138" s="1"/>
      <c r="RWP138" s="2"/>
      <c r="RWQ138" s="2"/>
      <c r="RWR138" s="3"/>
      <c r="RWS138" s="1"/>
      <c r="RWT138" s="2"/>
      <c r="RWU138" s="2"/>
      <c r="RWV138" s="3"/>
      <c r="RWW138" s="172"/>
      <c r="RWX138" s="173"/>
      <c r="RWY138" s="42"/>
      <c r="RXE138" s="1"/>
      <c r="RXF138" s="2"/>
      <c r="RXG138" s="2"/>
      <c r="RXH138" s="3"/>
      <c r="RXI138" s="1"/>
      <c r="RXJ138" s="2"/>
      <c r="RXK138" s="2"/>
      <c r="RXL138" s="3"/>
      <c r="RXM138" s="172"/>
      <c r="RXN138" s="173"/>
      <c r="RXO138" s="42"/>
      <c r="RXU138" s="1"/>
      <c r="RXV138" s="2"/>
      <c r="RXW138" s="2"/>
      <c r="RXX138" s="3"/>
      <c r="RXY138" s="1"/>
      <c r="RXZ138" s="2"/>
      <c r="RYA138" s="2"/>
      <c r="RYB138" s="3"/>
      <c r="RYC138" s="172"/>
      <c r="RYD138" s="173"/>
      <c r="RYE138" s="42"/>
      <c r="RYK138" s="1"/>
      <c r="RYL138" s="2"/>
      <c r="RYM138" s="2"/>
      <c r="RYN138" s="3"/>
      <c r="RYO138" s="1"/>
      <c r="RYP138" s="2"/>
      <c r="RYQ138" s="2"/>
      <c r="RYR138" s="3"/>
      <c r="RYS138" s="172"/>
      <c r="RYT138" s="173"/>
      <c r="RYU138" s="42"/>
      <c r="RZA138" s="1"/>
      <c r="RZB138" s="2"/>
      <c r="RZC138" s="2"/>
      <c r="RZD138" s="3"/>
      <c r="RZE138" s="1"/>
      <c r="RZF138" s="2"/>
      <c r="RZG138" s="2"/>
      <c r="RZH138" s="3"/>
      <c r="RZI138" s="172"/>
      <c r="RZJ138" s="173"/>
      <c r="RZK138" s="42"/>
      <c r="RZQ138" s="1"/>
      <c r="RZR138" s="2"/>
      <c r="RZS138" s="2"/>
      <c r="RZT138" s="3"/>
      <c r="RZU138" s="1"/>
      <c r="RZV138" s="2"/>
      <c r="RZW138" s="2"/>
      <c r="RZX138" s="3"/>
      <c r="RZY138" s="172"/>
      <c r="RZZ138" s="173"/>
      <c r="SAA138" s="42"/>
      <c r="SAG138" s="1"/>
      <c r="SAH138" s="2"/>
      <c r="SAI138" s="2"/>
      <c r="SAJ138" s="3"/>
      <c r="SAK138" s="1"/>
      <c r="SAL138" s="2"/>
      <c r="SAM138" s="2"/>
      <c r="SAN138" s="3"/>
      <c r="SAO138" s="172"/>
      <c r="SAP138" s="173"/>
      <c r="SAQ138" s="42"/>
      <c r="SAW138" s="1"/>
      <c r="SAX138" s="2"/>
      <c r="SAY138" s="2"/>
      <c r="SAZ138" s="3"/>
      <c r="SBA138" s="1"/>
      <c r="SBB138" s="2"/>
      <c r="SBC138" s="2"/>
      <c r="SBD138" s="3"/>
      <c r="SBE138" s="172"/>
      <c r="SBF138" s="173"/>
      <c r="SBG138" s="42"/>
      <c r="SBM138" s="1"/>
      <c r="SBN138" s="2"/>
      <c r="SBO138" s="2"/>
      <c r="SBP138" s="3"/>
      <c r="SBQ138" s="1"/>
      <c r="SBR138" s="2"/>
      <c r="SBS138" s="2"/>
      <c r="SBT138" s="3"/>
      <c r="SBU138" s="172"/>
      <c r="SBV138" s="173"/>
      <c r="SBW138" s="42"/>
      <c r="SCC138" s="1"/>
      <c r="SCD138" s="2"/>
      <c r="SCE138" s="2"/>
      <c r="SCF138" s="3"/>
      <c r="SCG138" s="1"/>
      <c r="SCH138" s="2"/>
      <c r="SCI138" s="2"/>
      <c r="SCJ138" s="3"/>
      <c r="SCK138" s="172"/>
      <c r="SCL138" s="173"/>
      <c r="SCM138" s="42"/>
      <c r="SCS138" s="1"/>
      <c r="SCT138" s="2"/>
      <c r="SCU138" s="2"/>
      <c r="SCV138" s="3"/>
      <c r="SCW138" s="1"/>
      <c r="SCX138" s="2"/>
      <c r="SCY138" s="2"/>
      <c r="SCZ138" s="3"/>
      <c r="SDA138" s="172"/>
      <c r="SDB138" s="173"/>
      <c r="SDC138" s="42"/>
      <c r="SDI138" s="1"/>
      <c r="SDJ138" s="2"/>
      <c r="SDK138" s="2"/>
      <c r="SDL138" s="3"/>
      <c r="SDM138" s="1"/>
      <c r="SDN138" s="2"/>
      <c r="SDO138" s="2"/>
      <c r="SDP138" s="3"/>
      <c r="SDQ138" s="172"/>
      <c r="SDR138" s="173"/>
      <c r="SDS138" s="42"/>
      <c r="SDY138" s="1"/>
      <c r="SDZ138" s="2"/>
      <c r="SEA138" s="2"/>
      <c r="SEB138" s="3"/>
      <c r="SEC138" s="1"/>
      <c r="SED138" s="2"/>
      <c r="SEE138" s="2"/>
      <c r="SEF138" s="3"/>
      <c r="SEG138" s="172"/>
      <c r="SEH138" s="173"/>
      <c r="SEI138" s="42"/>
      <c r="SEO138" s="1"/>
      <c r="SEP138" s="2"/>
      <c r="SEQ138" s="2"/>
      <c r="SER138" s="3"/>
      <c r="SES138" s="1"/>
      <c r="SET138" s="2"/>
      <c r="SEU138" s="2"/>
      <c r="SEV138" s="3"/>
      <c r="SEW138" s="172"/>
      <c r="SEX138" s="173"/>
      <c r="SEY138" s="42"/>
      <c r="SFE138" s="1"/>
      <c r="SFF138" s="2"/>
      <c r="SFG138" s="2"/>
      <c r="SFH138" s="3"/>
      <c r="SFI138" s="1"/>
      <c r="SFJ138" s="2"/>
      <c r="SFK138" s="2"/>
      <c r="SFL138" s="3"/>
      <c r="SFM138" s="172"/>
      <c r="SFN138" s="173"/>
      <c r="SFO138" s="42"/>
      <c r="SFU138" s="1"/>
      <c r="SFV138" s="2"/>
      <c r="SFW138" s="2"/>
      <c r="SFX138" s="3"/>
      <c r="SFY138" s="1"/>
      <c r="SFZ138" s="2"/>
      <c r="SGA138" s="2"/>
      <c r="SGB138" s="3"/>
      <c r="SGC138" s="172"/>
      <c r="SGD138" s="173"/>
      <c r="SGE138" s="42"/>
      <c r="SGK138" s="1"/>
      <c r="SGL138" s="2"/>
      <c r="SGM138" s="2"/>
      <c r="SGN138" s="3"/>
      <c r="SGO138" s="1"/>
      <c r="SGP138" s="2"/>
      <c r="SGQ138" s="2"/>
      <c r="SGR138" s="3"/>
      <c r="SGS138" s="172"/>
      <c r="SGT138" s="173"/>
      <c r="SGU138" s="42"/>
      <c r="SHA138" s="1"/>
      <c r="SHB138" s="2"/>
      <c r="SHC138" s="2"/>
      <c r="SHD138" s="3"/>
      <c r="SHE138" s="1"/>
      <c r="SHF138" s="2"/>
      <c r="SHG138" s="2"/>
      <c r="SHH138" s="3"/>
      <c r="SHI138" s="172"/>
      <c r="SHJ138" s="173"/>
      <c r="SHK138" s="42"/>
      <c r="SHQ138" s="1"/>
      <c r="SHR138" s="2"/>
      <c r="SHS138" s="2"/>
      <c r="SHT138" s="3"/>
      <c r="SHU138" s="1"/>
      <c r="SHV138" s="2"/>
      <c r="SHW138" s="2"/>
      <c r="SHX138" s="3"/>
      <c r="SHY138" s="172"/>
      <c r="SHZ138" s="173"/>
      <c r="SIA138" s="42"/>
      <c r="SIG138" s="1"/>
      <c r="SIH138" s="2"/>
      <c r="SII138" s="2"/>
      <c r="SIJ138" s="3"/>
      <c r="SIK138" s="1"/>
      <c r="SIL138" s="2"/>
      <c r="SIM138" s="2"/>
      <c r="SIN138" s="3"/>
      <c r="SIO138" s="172"/>
      <c r="SIP138" s="173"/>
      <c r="SIQ138" s="42"/>
      <c r="SIW138" s="1"/>
      <c r="SIX138" s="2"/>
      <c r="SIY138" s="2"/>
      <c r="SIZ138" s="3"/>
      <c r="SJA138" s="1"/>
      <c r="SJB138" s="2"/>
      <c r="SJC138" s="2"/>
      <c r="SJD138" s="3"/>
      <c r="SJE138" s="172"/>
      <c r="SJF138" s="173"/>
      <c r="SJG138" s="42"/>
      <c r="SJM138" s="1"/>
      <c r="SJN138" s="2"/>
      <c r="SJO138" s="2"/>
      <c r="SJP138" s="3"/>
      <c r="SJQ138" s="1"/>
      <c r="SJR138" s="2"/>
      <c r="SJS138" s="2"/>
      <c r="SJT138" s="3"/>
      <c r="SJU138" s="172"/>
      <c r="SJV138" s="173"/>
      <c r="SJW138" s="42"/>
      <c r="SKC138" s="1"/>
      <c r="SKD138" s="2"/>
      <c r="SKE138" s="2"/>
      <c r="SKF138" s="3"/>
      <c r="SKG138" s="1"/>
      <c r="SKH138" s="2"/>
      <c r="SKI138" s="2"/>
      <c r="SKJ138" s="3"/>
      <c r="SKK138" s="172"/>
      <c r="SKL138" s="173"/>
      <c r="SKM138" s="42"/>
      <c r="SKS138" s="1"/>
      <c r="SKT138" s="2"/>
      <c r="SKU138" s="2"/>
      <c r="SKV138" s="3"/>
      <c r="SKW138" s="1"/>
      <c r="SKX138" s="2"/>
      <c r="SKY138" s="2"/>
      <c r="SKZ138" s="3"/>
      <c r="SLA138" s="172"/>
      <c r="SLB138" s="173"/>
      <c r="SLC138" s="42"/>
      <c r="SLI138" s="1"/>
      <c r="SLJ138" s="2"/>
      <c r="SLK138" s="2"/>
      <c r="SLL138" s="3"/>
      <c r="SLM138" s="1"/>
      <c r="SLN138" s="2"/>
      <c r="SLO138" s="2"/>
      <c r="SLP138" s="3"/>
      <c r="SLQ138" s="172"/>
      <c r="SLR138" s="173"/>
      <c r="SLS138" s="42"/>
      <c r="SLY138" s="1"/>
      <c r="SLZ138" s="2"/>
      <c r="SMA138" s="2"/>
      <c r="SMB138" s="3"/>
      <c r="SMC138" s="1"/>
      <c r="SMD138" s="2"/>
      <c r="SME138" s="2"/>
      <c r="SMF138" s="3"/>
      <c r="SMG138" s="172"/>
      <c r="SMH138" s="173"/>
      <c r="SMI138" s="42"/>
      <c r="SMO138" s="1"/>
      <c r="SMP138" s="2"/>
      <c r="SMQ138" s="2"/>
      <c r="SMR138" s="3"/>
      <c r="SMS138" s="1"/>
      <c r="SMT138" s="2"/>
      <c r="SMU138" s="2"/>
      <c r="SMV138" s="3"/>
      <c r="SMW138" s="172"/>
      <c r="SMX138" s="173"/>
      <c r="SMY138" s="42"/>
      <c r="SNE138" s="1"/>
      <c r="SNF138" s="2"/>
      <c r="SNG138" s="2"/>
      <c r="SNH138" s="3"/>
      <c r="SNI138" s="1"/>
      <c r="SNJ138" s="2"/>
      <c r="SNK138" s="2"/>
      <c r="SNL138" s="3"/>
      <c r="SNM138" s="172"/>
      <c r="SNN138" s="173"/>
      <c r="SNO138" s="42"/>
      <c r="SNU138" s="1"/>
      <c r="SNV138" s="2"/>
      <c r="SNW138" s="2"/>
      <c r="SNX138" s="3"/>
      <c r="SNY138" s="1"/>
      <c r="SNZ138" s="2"/>
      <c r="SOA138" s="2"/>
      <c r="SOB138" s="3"/>
      <c r="SOC138" s="172"/>
      <c r="SOD138" s="173"/>
      <c r="SOE138" s="42"/>
      <c r="SOK138" s="1"/>
      <c r="SOL138" s="2"/>
      <c r="SOM138" s="2"/>
      <c r="SON138" s="3"/>
      <c r="SOO138" s="1"/>
      <c r="SOP138" s="2"/>
      <c r="SOQ138" s="2"/>
      <c r="SOR138" s="3"/>
      <c r="SOS138" s="172"/>
      <c r="SOT138" s="173"/>
      <c r="SOU138" s="42"/>
      <c r="SPA138" s="1"/>
      <c r="SPB138" s="2"/>
      <c r="SPC138" s="2"/>
      <c r="SPD138" s="3"/>
      <c r="SPE138" s="1"/>
      <c r="SPF138" s="2"/>
      <c r="SPG138" s="2"/>
      <c r="SPH138" s="3"/>
      <c r="SPI138" s="172"/>
      <c r="SPJ138" s="173"/>
      <c r="SPK138" s="42"/>
      <c r="SPQ138" s="1"/>
      <c r="SPR138" s="2"/>
      <c r="SPS138" s="2"/>
      <c r="SPT138" s="3"/>
      <c r="SPU138" s="1"/>
      <c r="SPV138" s="2"/>
      <c r="SPW138" s="2"/>
      <c r="SPX138" s="3"/>
      <c r="SPY138" s="172"/>
      <c r="SPZ138" s="173"/>
      <c r="SQA138" s="42"/>
      <c r="SQG138" s="1"/>
      <c r="SQH138" s="2"/>
      <c r="SQI138" s="2"/>
      <c r="SQJ138" s="3"/>
      <c r="SQK138" s="1"/>
      <c r="SQL138" s="2"/>
      <c r="SQM138" s="2"/>
      <c r="SQN138" s="3"/>
      <c r="SQO138" s="172"/>
      <c r="SQP138" s="173"/>
      <c r="SQQ138" s="42"/>
      <c r="SQW138" s="1"/>
      <c r="SQX138" s="2"/>
      <c r="SQY138" s="2"/>
      <c r="SQZ138" s="3"/>
      <c r="SRA138" s="1"/>
      <c r="SRB138" s="2"/>
      <c r="SRC138" s="2"/>
      <c r="SRD138" s="3"/>
      <c r="SRE138" s="172"/>
      <c r="SRF138" s="173"/>
      <c r="SRG138" s="42"/>
      <c r="SRM138" s="1"/>
      <c r="SRN138" s="2"/>
      <c r="SRO138" s="2"/>
      <c r="SRP138" s="3"/>
      <c r="SRQ138" s="1"/>
      <c r="SRR138" s="2"/>
      <c r="SRS138" s="2"/>
      <c r="SRT138" s="3"/>
      <c r="SRU138" s="172"/>
      <c r="SRV138" s="173"/>
      <c r="SRW138" s="42"/>
      <c r="SSC138" s="1"/>
      <c r="SSD138" s="2"/>
      <c r="SSE138" s="2"/>
      <c r="SSF138" s="3"/>
      <c r="SSG138" s="1"/>
      <c r="SSH138" s="2"/>
      <c r="SSI138" s="2"/>
      <c r="SSJ138" s="3"/>
      <c r="SSK138" s="172"/>
      <c r="SSL138" s="173"/>
      <c r="SSM138" s="42"/>
      <c r="SSS138" s="1"/>
      <c r="SST138" s="2"/>
      <c r="SSU138" s="2"/>
      <c r="SSV138" s="3"/>
      <c r="SSW138" s="1"/>
      <c r="SSX138" s="2"/>
      <c r="SSY138" s="2"/>
      <c r="SSZ138" s="3"/>
      <c r="STA138" s="172"/>
      <c r="STB138" s="173"/>
      <c r="STC138" s="42"/>
      <c r="STI138" s="1"/>
      <c r="STJ138" s="2"/>
      <c r="STK138" s="2"/>
      <c r="STL138" s="3"/>
      <c r="STM138" s="1"/>
      <c r="STN138" s="2"/>
      <c r="STO138" s="2"/>
      <c r="STP138" s="3"/>
      <c r="STQ138" s="172"/>
      <c r="STR138" s="173"/>
      <c r="STS138" s="42"/>
      <c r="STY138" s="1"/>
      <c r="STZ138" s="2"/>
      <c r="SUA138" s="2"/>
      <c r="SUB138" s="3"/>
      <c r="SUC138" s="1"/>
      <c r="SUD138" s="2"/>
      <c r="SUE138" s="2"/>
      <c r="SUF138" s="3"/>
      <c r="SUG138" s="172"/>
      <c r="SUH138" s="173"/>
      <c r="SUI138" s="42"/>
      <c r="SUO138" s="1"/>
      <c r="SUP138" s="2"/>
      <c r="SUQ138" s="2"/>
      <c r="SUR138" s="3"/>
      <c r="SUS138" s="1"/>
      <c r="SUT138" s="2"/>
      <c r="SUU138" s="2"/>
      <c r="SUV138" s="3"/>
      <c r="SUW138" s="172"/>
      <c r="SUX138" s="173"/>
      <c r="SUY138" s="42"/>
      <c r="SVE138" s="1"/>
      <c r="SVF138" s="2"/>
      <c r="SVG138" s="2"/>
      <c r="SVH138" s="3"/>
      <c r="SVI138" s="1"/>
      <c r="SVJ138" s="2"/>
      <c r="SVK138" s="2"/>
      <c r="SVL138" s="3"/>
      <c r="SVM138" s="172"/>
      <c r="SVN138" s="173"/>
      <c r="SVO138" s="42"/>
      <c r="SVU138" s="1"/>
      <c r="SVV138" s="2"/>
      <c r="SVW138" s="2"/>
      <c r="SVX138" s="3"/>
      <c r="SVY138" s="1"/>
      <c r="SVZ138" s="2"/>
      <c r="SWA138" s="2"/>
      <c r="SWB138" s="3"/>
      <c r="SWC138" s="172"/>
      <c r="SWD138" s="173"/>
      <c r="SWE138" s="42"/>
      <c r="SWK138" s="1"/>
      <c r="SWL138" s="2"/>
      <c r="SWM138" s="2"/>
      <c r="SWN138" s="3"/>
      <c r="SWO138" s="1"/>
      <c r="SWP138" s="2"/>
      <c r="SWQ138" s="2"/>
      <c r="SWR138" s="3"/>
      <c r="SWS138" s="172"/>
      <c r="SWT138" s="173"/>
      <c r="SWU138" s="42"/>
      <c r="SXA138" s="1"/>
      <c r="SXB138" s="2"/>
      <c r="SXC138" s="2"/>
      <c r="SXD138" s="3"/>
      <c r="SXE138" s="1"/>
      <c r="SXF138" s="2"/>
      <c r="SXG138" s="2"/>
      <c r="SXH138" s="3"/>
      <c r="SXI138" s="172"/>
      <c r="SXJ138" s="173"/>
      <c r="SXK138" s="42"/>
      <c r="SXQ138" s="1"/>
      <c r="SXR138" s="2"/>
      <c r="SXS138" s="2"/>
      <c r="SXT138" s="3"/>
      <c r="SXU138" s="1"/>
      <c r="SXV138" s="2"/>
      <c r="SXW138" s="2"/>
      <c r="SXX138" s="3"/>
      <c r="SXY138" s="172"/>
      <c r="SXZ138" s="173"/>
      <c r="SYA138" s="42"/>
      <c r="SYG138" s="1"/>
      <c r="SYH138" s="2"/>
      <c r="SYI138" s="2"/>
      <c r="SYJ138" s="3"/>
      <c r="SYK138" s="1"/>
      <c r="SYL138" s="2"/>
      <c r="SYM138" s="2"/>
      <c r="SYN138" s="3"/>
      <c r="SYO138" s="172"/>
      <c r="SYP138" s="173"/>
      <c r="SYQ138" s="42"/>
      <c r="SYW138" s="1"/>
      <c r="SYX138" s="2"/>
      <c r="SYY138" s="2"/>
      <c r="SYZ138" s="3"/>
      <c r="SZA138" s="1"/>
      <c r="SZB138" s="2"/>
      <c r="SZC138" s="2"/>
      <c r="SZD138" s="3"/>
      <c r="SZE138" s="172"/>
      <c r="SZF138" s="173"/>
      <c r="SZG138" s="42"/>
      <c r="SZM138" s="1"/>
      <c r="SZN138" s="2"/>
      <c r="SZO138" s="2"/>
      <c r="SZP138" s="3"/>
      <c r="SZQ138" s="1"/>
      <c r="SZR138" s="2"/>
      <c r="SZS138" s="2"/>
      <c r="SZT138" s="3"/>
      <c r="SZU138" s="172"/>
      <c r="SZV138" s="173"/>
      <c r="SZW138" s="42"/>
      <c r="TAC138" s="1"/>
      <c r="TAD138" s="2"/>
      <c r="TAE138" s="2"/>
      <c r="TAF138" s="3"/>
      <c r="TAG138" s="1"/>
      <c r="TAH138" s="2"/>
      <c r="TAI138" s="2"/>
      <c r="TAJ138" s="3"/>
      <c r="TAK138" s="172"/>
      <c r="TAL138" s="173"/>
      <c r="TAM138" s="42"/>
      <c r="TAS138" s="1"/>
      <c r="TAT138" s="2"/>
      <c r="TAU138" s="2"/>
      <c r="TAV138" s="3"/>
      <c r="TAW138" s="1"/>
      <c r="TAX138" s="2"/>
      <c r="TAY138" s="2"/>
      <c r="TAZ138" s="3"/>
      <c r="TBA138" s="172"/>
      <c r="TBB138" s="173"/>
      <c r="TBC138" s="42"/>
      <c r="TBI138" s="1"/>
      <c r="TBJ138" s="2"/>
      <c r="TBK138" s="2"/>
      <c r="TBL138" s="3"/>
      <c r="TBM138" s="1"/>
      <c r="TBN138" s="2"/>
      <c r="TBO138" s="2"/>
      <c r="TBP138" s="3"/>
      <c r="TBQ138" s="172"/>
      <c r="TBR138" s="173"/>
      <c r="TBS138" s="42"/>
      <c r="TBY138" s="1"/>
      <c r="TBZ138" s="2"/>
      <c r="TCA138" s="2"/>
      <c r="TCB138" s="3"/>
      <c r="TCC138" s="1"/>
      <c r="TCD138" s="2"/>
      <c r="TCE138" s="2"/>
      <c r="TCF138" s="3"/>
      <c r="TCG138" s="172"/>
      <c r="TCH138" s="173"/>
      <c r="TCI138" s="42"/>
      <c r="TCO138" s="1"/>
      <c r="TCP138" s="2"/>
      <c r="TCQ138" s="2"/>
      <c r="TCR138" s="3"/>
      <c r="TCS138" s="1"/>
      <c r="TCT138" s="2"/>
      <c r="TCU138" s="2"/>
      <c r="TCV138" s="3"/>
      <c r="TCW138" s="172"/>
      <c r="TCX138" s="173"/>
      <c r="TCY138" s="42"/>
      <c r="TDE138" s="1"/>
      <c r="TDF138" s="2"/>
      <c r="TDG138" s="2"/>
      <c r="TDH138" s="3"/>
      <c r="TDI138" s="1"/>
      <c r="TDJ138" s="2"/>
      <c r="TDK138" s="2"/>
      <c r="TDL138" s="3"/>
      <c r="TDM138" s="172"/>
      <c r="TDN138" s="173"/>
      <c r="TDO138" s="42"/>
      <c r="TDU138" s="1"/>
      <c r="TDV138" s="2"/>
      <c r="TDW138" s="2"/>
      <c r="TDX138" s="3"/>
      <c r="TDY138" s="1"/>
      <c r="TDZ138" s="2"/>
      <c r="TEA138" s="2"/>
      <c r="TEB138" s="3"/>
      <c r="TEC138" s="172"/>
      <c r="TED138" s="173"/>
      <c r="TEE138" s="42"/>
      <c r="TEK138" s="1"/>
      <c r="TEL138" s="2"/>
      <c r="TEM138" s="2"/>
      <c r="TEN138" s="3"/>
      <c r="TEO138" s="1"/>
      <c r="TEP138" s="2"/>
      <c r="TEQ138" s="2"/>
      <c r="TER138" s="3"/>
      <c r="TES138" s="172"/>
      <c r="TET138" s="173"/>
      <c r="TEU138" s="42"/>
      <c r="TFA138" s="1"/>
      <c r="TFB138" s="2"/>
      <c r="TFC138" s="2"/>
      <c r="TFD138" s="3"/>
      <c r="TFE138" s="1"/>
      <c r="TFF138" s="2"/>
      <c r="TFG138" s="2"/>
      <c r="TFH138" s="3"/>
      <c r="TFI138" s="172"/>
      <c r="TFJ138" s="173"/>
      <c r="TFK138" s="42"/>
      <c r="TFQ138" s="1"/>
      <c r="TFR138" s="2"/>
      <c r="TFS138" s="2"/>
      <c r="TFT138" s="3"/>
      <c r="TFU138" s="1"/>
      <c r="TFV138" s="2"/>
      <c r="TFW138" s="2"/>
      <c r="TFX138" s="3"/>
      <c r="TFY138" s="172"/>
      <c r="TFZ138" s="173"/>
      <c r="TGA138" s="42"/>
      <c r="TGG138" s="1"/>
      <c r="TGH138" s="2"/>
      <c r="TGI138" s="2"/>
      <c r="TGJ138" s="3"/>
      <c r="TGK138" s="1"/>
      <c r="TGL138" s="2"/>
      <c r="TGM138" s="2"/>
      <c r="TGN138" s="3"/>
      <c r="TGO138" s="172"/>
      <c r="TGP138" s="173"/>
      <c r="TGQ138" s="42"/>
      <c r="TGW138" s="1"/>
      <c r="TGX138" s="2"/>
      <c r="TGY138" s="2"/>
      <c r="TGZ138" s="3"/>
      <c r="THA138" s="1"/>
      <c r="THB138" s="2"/>
      <c r="THC138" s="2"/>
      <c r="THD138" s="3"/>
      <c r="THE138" s="172"/>
      <c r="THF138" s="173"/>
      <c r="THG138" s="42"/>
      <c r="THM138" s="1"/>
      <c r="THN138" s="2"/>
      <c r="THO138" s="2"/>
      <c r="THP138" s="3"/>
      <c r="THQ138" s="1"/>
      <c r="THR138" s="2"/>
      <c r="THS138" s="2"/>
      <c r="THT138" s="3"/>
      <c r="THU138" s="172"/>
      <c r="THV138" s="173"/>
      <c r="THW138" s="42"/>
      <c r="TIC138" s="1"/>
      <c r="TID138" s="2"/>
      <c r="TIE138" s="2"/>
      <c r="TIF138" s="3"/>
      <c r="TIG138" s="1"/>
      <c r="TIH138" s="2"/>
      <c r="TII138" s="2"/>
      <c r="TIJ138" s="3"/>
      <c r="TIK138" s="172"/>
      <c r="TIL138" s="173"/>
      <c r="TIM138" s="42"/>
      <c r="TIS138" s="1"/>
      <c r="TIT138" s="2"/>
      <c r="TIU138" s="2"/>
      <c r="TIV138" s="3"/>
      <c r="TIW138" s="1"/>
      <c r="TIX138" s="2"/>
      <c r="TIY138" s="2"/>
      <c r="TIZ138" s="3"/>
      <c r="TJA138" s="172"/>
      <c r="TJB138" s="173"/>
      <c r="TJC138" s="42"/>
      <c r="TJI138" s="1"/>
      <c r="TJJ138" s="2"/>
      <c r="TJK138" s="2"/>
      <c r="TJL138" s="3"/>
      <c r="TJM138" s="1"/>
      <c r="TJN138" s="2"/>
      <c r="TJO138" s="2"/>
      <c r="TJP138" s="3"/>
      <c r="TJQ138" s="172"/>
      <c r="TJR138" s="173"/>
      <c r="TJS138" s="42"/>
      <c r="TJY138" s="1"/>
      <c r="TJZ138" s="2"/>
      <c r="TKA138" s="2"/>
      <c r="TKB138" s="3"/>
      <c r="TKC138" s="1"/>
      <c r="TKD138" s="2"/>
      <c r="TKE138" s="2"/>
      <c r="TKF138" s="3"/>
      <c r="TKG138" s="172"/>
      <c r="TKH138" s="173"/>
      <c r="TKI138" s="42"/>
      <c r="TKO138" s="1"/>
      <c r="TKP138" s="2"/>
      <c r="TKQ138" s="2"/>
      <c r="TKR138" s="3"/>
      <c r="TKS138" s="1"/>
      <c r="TKT138" s="2"/>
      <c r="TKU138" s="2"/>
      <c r="TKV138" s="3"/>
      <c r="TKW138" s="172"/>
      <c r="TKX138" s="173"/>
      <c r="TKY138" s="42"/>
      <c r="TLE138" s="1"/>
      <c r="TLF138" s="2"/>
      <c r="TLG138" s="2"/>
      <c r="TLH138" s="3"/>
      <c r="TLI138" s="1"/>
      <c r="TLJ138" s="2"/>
      <c r="TLK138" s="2"/>
      <c r="TLL138" s="3"/>
      <c r="TLM138" s="172"/>
      <c r="TLN138" s="173"/>
      <c r="TLO138" s="42"/>
      <c r="TLU138" s="1"/>
      <c r="TLV138" s="2"/>
      <c r="TLW138" s="2"/>
      <c r="TLX138" s="3"/>
      <c r="TLY138" s="1"/>
      <c r="TLZ138" s="2"/>
      <c r="TMA138" s="2"/>
      <c r="TMB138" s="3"/>
      <c r="TMC138" s="172"/>
      <c r="TMD138" s="173"/>
      <c r="TME138" s="42"/>
      <c r="TMK138" s="1"/>
      <c r="TML138" s="2"/>
      <c r="TMM138" s="2"/>
      <c r="TMN138" s="3"/>
      <c r="TMO138" s="1"/>
      <c r="TMP138" s="2"/>
      <c r="TMQ138" s="2"/>
      <c r="TMR138" s="3"/>
      <c r="TMS138" s="172"/>
      <c r="TMT138" s="173"/>
      <c r="TMU138" s="42"/>
      <c r="TNA138" s="1"/>
      <c r="TNB138" s="2"/>
      <c r="TNC138" s="2"/>
      <c r="TND138" s="3"/>
      <c r="TNE138" s="1"/>
      <c r="TNF138" s="2"/>
      <c r="TNG138" s="2"/>
      <c r="TNH138" s="3"/>
      <c r="TNI138" s="172"/>
      <c r="TNJ138" s="173"/>
      <c r="TNK138" s="42"/>
      <c r="TNQ138" s="1"/>
      <c r="TNR138" s="2"/>
      <c r="TNS138" s="2"/>
      <c r="TNT138" s="3"/>
      <c r="TNU138" s="1"/>
      <c r="TNV138" s="2"/>
      <c r="TNW138" s="2"/>
      <c r="TNX138" s="3"/>
      <c r="TNY138" s="172"/>
      <c r="TNZ138" s="173"/>
      <c r="TOA138" s="42"/>
      <c r="TOG138" s="1"/>
      <c r="TOH138" s="2"/>
      <c r="TOI138" s="2"/>
      <c r="TOJ138" s="3"/>
      <c r="TOK138" s="1"/>
      <c r="TOL138" s="2"/>
      <c r="TOM138" s="2"/>
      <c r="TON138" s="3"/>
      <c r="TOO138" s="172"/>
      <c r="TOP138" s="173"/>
      <c r="TOQ138" s="42"/>
      <c r="TOW138" s="1"/>
      <c r="TOX138" s="2"/>
      <c r="TOY138" s="2"/>
      <c r="TOZ138" s="3"/>
      <c r="TPA138" s="1"/>
      <c r="TPB138" s="2"/>
      <c r="TPC138" s="2"/>
      <c r="TPD138" s="3"/>
      <c r="TPE138" s="172"/>
      <c r="TPF138" s="173"/>
      <c r="TPG138" s="42"/>
      <c r="TPM138" s="1"/>
      <c r="TPN138" s="2"/>
      <c r="TPO138" s="2"/>
      <c r="TPP138" s="3"/>
      <c r="TPQ138" s="1"/>
      <c r="TPR138" s="2"/>
      <c r="TPS138" s="2"/>
      <c r="TPT138" s="3"/>
      <c r="TPU138" s="172"/>
      <c r="TPV138" s="173"/>
      <c r="TPW138" s="42"/>
      <c r="TQC138" s="1"/>
      <c r="TQD138" s="2"/>
      <c r="TQE138" s="2"/>
      <c r="TQF138" s="3"/>
      <c r="TQG138" s="1"/>
      <c r="TQH138" s="2"/>
      <c r="TQI138" s="2"/>
      <c r="TQJ138" s="3"/>
      <c r="TQK138" s="172"/>
      <c r="TQL138" s="173"/>
      <c r="TQM138" s="42"/>
      <c r="TQS138" s="1"/>
      <c r="TQT138" s="2"/>
      <c r="TQU138" s="2"/>
      <c r="TQV138" s="3"/>
      <c r="TQW138" s="1"/>
      <c r="TQX138" s="2"/>
      <c r="TQY138" s="2"/>
      <c r="TQZ138" s="3"/>
      <c r="TRA138" s="172"/>
      <c r="TRB138" s="173"/>
      <c r="TRC138" s="42"/>
      <c r="TRI138" s="1"/>
      <c r="TRJ138" s="2"/>
      <c r="TRK138" s="2"/>
      <c r="TRL138" s="3"/>
      <c r="TRM138" s="1"/>
      <c r="TRN138" s="2"/>
      <c r="TRO138" s="2"/>
      <c r="TRP138" s="3"/>
      <c r="TRQ138" s="172"/>
      <c r="TRR138" s="173"/>
      <c r="TRS138" s="42"/>
      <c r="TRY138" s="1"/>
      <c r="TRZ138" s="2"/>
      <c r="TSA138" s="2"/>
      <c r="TSB138" s="3"/>
      <c r="TSC138" s="1"/>
      <c r="TSD138" s="2"/>
      <c r="TSE138" s="2"/>
      <c r="TSF138" s="3"/>
      <c r="TSG138" s="172"/>
      <c r="TSH138" s="173"/>
      <c r="TSI138" s="42"/>
      <c r="TSO138" s="1"/>
      <c r="TSP138" s="2"/>
      <c r="TSQ138" s="2"/>
      <c r="TSR138" s="3"/>
      <c r="TSS138" s="1"/>
      <c r="TST138" s="2"/>
      <c r="TSU138" s="2"/>
      <c r="TSV138" s="3"/>
      <c r="TSW138" s="172"/>
      <c r="TSX138" s="173"/>
      <c r="TSY138" s="42"/>
      <c r="TTE138" s="1"/>
      <c r="TTF138" s="2"/>
      <c r="TTG138" s="2"/>
      <c r="TTH138" s="3"/>
      <c r="TTI138" s="1"/>
      <c r="TTJ138" s="2"/>
      <c r="TTK138" s="2"/>
      <c r="TTL138" s="3"/>
      <c r="TTM138" s="172"/>
      <c r="TTN138" s="173"/>
      <c r="TTO138" s="42"/>
      <c r="TTU138" s="1"/>
      <c r="TTV138" s="2"/>
      <c r="TTW138" s="2"/>
      <c r="TTX138" s="3"/>
      <c r="TTY138" s="1"/>
      <c r="TTZ138" s="2"/>
      <c r="TUA138" s="2"/>
      <c r="TUB138" s="3"/>
      <c r="TUC138" s="172"/>
      <c r="TUD138" s="173"/>
      <c r="TUE138" s="42"/>
      <c r="TUK138" s="1"/>
      <c r="TUL138" s="2"/>
      <c r="TUM138" s="2"/>
      <c r="TUN138" s="3"/>
      <c r="TUO138" s="1"/>
      <c r="TUP138" s="2"/>
      <c r="TUQ138" s="2"/>
      <c r="TUR138" s="3"/>
      <c r="TUS138" s="172"/>
      <c r="TUT138" s="173"/>
      <c r="TUU138" s="42"/>
      <c r="TVA138" s="1"/>
      <c r="TVB138" s="2"/>
      <c r="TVC138" s="2"/>
      <c r="TVD138" s="3"/>
      <c r="TVE138" s="1"/>
      <c r="TVF138" s="2"/>
      <c r="TVG138" s="2"/>
      <c r="TVH138" s="3"/>
      <c r="TVI138" s="172"/>
      <c r="TVJ138" s="173"/>
      <c r="TVK138" s="42"/>
      <c r="TVQ138" s="1"/>
      <c r="TVR138" s="2"/>
      <c r="TVS138" s="2"/>
      <c r="TVT138" s="3"/>
      <c r="TVU138" s="1"/>
      <c r="TVV138" s="2"/>
      <c r="TVW138" s="2"/>
      <c r="TVX138" s="3"/>
      <c r="TVY138" s="172"/>
      <c r="TVZ138" s="173"/>
      <c r="TWA138" s="42"/>
      <c r="TWG138" s="1"/>
      <c r="TWH138" s="2"/>
      <c r="TWI138" s="2"/>
      <c r="TWJ138" s="3"/>
      <c r="TWK138" s="1"/>
      <c r="TWL138" s="2"/>
      <c r="TWM138" s="2"/>
      <c r="TWN138" s="3"/>
      <c r="TWO138" s="172"/>
      <c r="TWP138" s="173"/>
      <c r="TWQ138" s="42"/>
      <c r="TWW138" s="1"/>
      <c r="TWX138" s="2"/>
      <c r="TWY138" s="2"/>
      <c r="TWZ138" s="3"/>
      <c r="TXA138" s="1"/>
      <c r="TXB138" s="2"/>
      <c r="TXC138" s="2"/>
      <c r="TXD138" s="3"/>
      <c r="TXE138" s="172"/>
      <c r="TXF138" s="173"/>
      <c r="TXG138" s="42"/>
      <c r="TXM138" s="1"/>
      <c r="TXN138" s="2"/>
      <c r="TXO138" s="2"/>
      <c r="TXP138" s="3"/>
      <c r="TXQ138" s="1"/>
      <c r="TXR138" s="2"/>
      <c r="TXS138" s="2"/>
      <c r="TXT138" s="3"/>
      <c r="TXU138" s="172"/>
      <c r="TXV138" s="173"/>
      <c r="TXW138" s="42"/>
      <c r="TYC138" s="1"/>
      <c r="TYD138" s="2"/>
      <c r="TYE138" s="2"/>
      <c r="TYF138" s="3"/>
      <c r="TYG138" s="1"/>
      <c r="TYH138" s="2"/>
      <c r="TYI138" s="2"/>
      <c r="TYJ138" s="3"/>
      <c r="TYK138" s="172"/>
      <c r="TYL138" s="173"/>
      <c r="TYM138" s="42"/>
      <c r="TYS138" s="1"/>
      <c r="TYT138" s="2"/>
      <c r="TYU138" s="2"/>
      <c r="TYV138" s="3"/>
      <c r="TYW138" s="1"/>
      <c r="TYX138" s="2"/>
      <c r="TYY138" s="2"/>
      <c r="TYZ138" s="3"/>
      <c r="TZA138" s="172"/>
      <c r="TZB138" s="173"/>
      <c r="TZC138" s="42"/>
      <c r="TZI138" s="1"/>
      <c r="TZJ138" s="2"/>
      <c r="TZK138" s="2"/>
      <c r="TZL138" s="3"/>
      <c r="TZM138" s="1"/>
      <c r="TZN138" s="2"/>
      <c r="TZO138" s="2"/>
      <c r="TZP138" s="3"/>
      <c r="TZQ138" s="172"/>
      <c r="TZR138" s="173"/>
      <c r="TZS138" s="42"/>
      <c r="TZY138" s="1"/>
      <c r="TZZ138" s="2"/>
      <c r="UAA138" s="2"/>
      <c r="UAB138" s="3"/>
      <c r="UAC138" s="1"/>
      <c r="UAD138" s="2"/>
      <c r="UAE138" s="2"/>
      <c r="UAF138" s="3"/>
      <c r="UAG138" s="172"/>
      <c r="UAH138" s="173"/>
      <c r="UAI138" s="42"/>
      <c r="UAO138" s="1"/>
      <c r="UAP138" s="2"/>
      <c r="UAQ138" s="2"/>
      <c r="UAR138" s="3"/>
      <c r="UAS138" s="1"/>
      <c r="UAT138" s="2"/>
      <c r="UAU138" s="2"/>
      <c r="UAV138" s="3"/>
      <c r="UAW138" s="172"/>
      <c r="UAX138" s="173"/>
      <c r="UAY138" s="42"/>
      <c r="UBE138" s="1"/>
      <c r="UBF138" s="2"/>
      <c r="UBG138" s="2"/>
      <c r="UBH138" s="3"/>
      <c r="UBI138" s="1"/>
      <c r="UBJ138" s="2"/>
      <c r="UBK138" s="2"/>
      <c r="UBL138" s="3"/>
      <c r="UBM138" s="172"/>
      <c r="UBN138" s="173"/>
      <c r="UBO138" s="42"/>
      <c r="UBU138" s="1"/>
      <c r="UBV138" s="2"/>
      <c r="UBW138" s="2"/>
      <c r="UBX138" s="3"/>
      <c r="UBY138" s="1"/>
      <c r="UBZ138" s="2"/>
      <c r="UCA138" s="2"/>
      <c r="UCB138" s="3"/>
      <c r="UCC138" s="172"/>
      <c r="UCD138" s="173"/>
      <c r="UCE138" s="42"/>
      <c r="UCK138" s="1"/>
      <c r="UCL138" s="2"/>
      <c r="UCM138" s="2"/>
      <c r="UCN138" s="3"/>
      <c r="UCO138" s="1"/>
      <c r="UCP138" s="2"/>
      <c r="UCQ138" s="2"/>
      <c r="UCR138" s="3"/>
      <c r="UCS138" s="172"/>
      <c r="UCT138" s="173"/>
      <c r="UCU138" s="42"/>
      <c r="UDA138" s="1"/>
      <c r="UDB138" s="2"/>
      <c r="UDC138" s="2"/>
      <c r="UDD138" s="3"/>
      <c r="UDE138" s="1"/>
      <c r="UDF138" s="2"/>
      <c r="UDG138" s="2"/>
      <c r="UDH138" s="3"/>
      <c r="UDI138" s="172"/>
      <c r="UDJ138" s="173"/>
      <c r="UDK138" s="42"/>
      <c r="UDQ138" s="1"/>
      <c r="UDR138" s="2"/>
      <c r="UDS138" s="2"/>
      <c r="UDT138" s="3"/>
      <c r="UDU138" s="1"/>
      <c r="UDV138" s="2"/>
      <c r="UDW138" s="2"/>
      <c r="UDX138" s="3"/>
      <c r="UDY138" s="172"/>
      <c r="UDZ138" s="173"/>
      <c r="UEA138" s="42"/>
      <c r="UEG138" s="1"/>
      <c r="UEH138" s="2"/>
      <c r="UEI138" s="2"/>
      <c r="UEJ138" s="3"/>
      <c r="UEK138" s="1"/>
      <c r="UEL138" s="2"/>
      <c r="UEM138" s="2"/>
      <c r="UEN138" s="3"/>
      <c r="UEO138" s="172"/>
      <c r="UEP138" s="173"/>
      <c r="UEQ138" s="42"/>
      <c r="UEW138" s="1"/>
      <c r="UEX138" s="2"/>
      <c r="UEY138" s="2"/>
      <c r="UEZ138" s="3"/>
      <c r="UFA138" s="1"/>
      <c r="UFB138" s="2"/>
      <c r="UFC138" s="2"/>
      <c r="UFD138" s="3"/>
      <c r="UFE138" s="172"/>
      <c r="UFF138" s="173"/>
      <c r="UFG138" s="42"/>
      <c r="UFM138" s="1"/>
      <c r="UFN138" s="2"/>
      <c r="UFO138" s="2"/>
      <c r="UFP138" s="3"/>
      <c r="UFQ138" s="1"/>
      <c r="UFR138" s="2"/>
      <c r="UFS138" s="2"/>
      <c r="UFT138" s="3"/>
      <c r="UFU138" s="172"/>
      <c r="UFV138" s="173"/>
      <c r="UFW138" s="42"/>
      <c r="UGC138" s="1"/>
      <c r="UGD138" s="2"/>
      <c r="UGE138" s="2"/>
      <c r="UGF138" s="3"/>
      <c r="UGG138" s="1"/>
      <c r="UGH138" s="2"/>
      <c r="UGI138" s="2"/>
      <c r="UGJ138" s="3"/>
      <c r="UGK138" s="172"/>
      <c r="UGL138" s="173"/>
      <c r="UGM138" s="42"/>
      <c r="UGS138" s="1"/>
      <c r="UGT138" s="2"/>
      <c r="UGU138" s="2"/>
      <c r="UGV138" s="3"/>
      <c r="UGW138" s="1"/>
      <c r="UGX138" s="2"/>
      <c r="UGY138" s="2"/>
      <c r="UGZ138" s="3"/>
      <c r="UHA138" s="172"/>
      <c r="UHB138" s="173"/>
      <c r="UHC138" s="42"/>
      <c r="UHI138" s="1"/>
      <c r="UHJ138" s="2"/>
      <c r="UHK138" s="2"/>
      <c r="UHL138" s="3"/>
      <c r="UHM138" s="1"/>
      <c r="UHN138" s="2"/>
      <c r="UHO138" s="2"/>
      <c r="UHP138" s="3"/>
      <c r="UHQ138" s="172"/>
      <c r="UHR138" s="173"/>
      <c r="UHS138" s="42"/>
      <c r="UHY138" s="1"/>
      <c r="UHZ138" s="2"/>
      <c r="UIA138" s="2"/>
      <c r="UIB138" s="3"/>
      <c r="UIC138" s="1"/>
      <c r="UID138" s="2"/>
      <c r="UIE138" s="2"/>
      <c r="UIF138" s="3"/>
      <c r="UIG138" s="172"/>
      <c r="UIH138" s="173"/>
      <c r="UII138" s="42"/>
      <c r="UIO138" s="1"/>
      <c r="UIP138" s="2"/>
      <c r="UIQ138" s="2"/>
      <c r="UIR138" s="3"/>
      <c r="UIS138" s="1"/>
      <c r="UIT138" s="2"/>
      <c r="UIU138" s="2"/>
      <c r="UIV138" s="3"/>
      <c r="UIW138" s="172"/>
      <c r="UIX138" s="173"/>
      <c r="UIY138" s="42"/>
      <c r="UJE138" s="1"/>
      <c r="UJF138" s="2"/>
      <c r="UJG138" s="2"/>
      <c r="UJH138" s="3"/>
      <c r="UJI138" s="1"/>
      <c r="UJJ138" s="2"/>
      <c r="UJK138" s="2"/>
      <c r="UJL138" s="3"/>
      <c r="UJM138" s="172"/>
      <c r="UJN138" s="173"/>
      <c r="UJO138" s="42"/>
      <c r="UJU138" s="1"/>
      <c r="UJV138" s="2"/>
      <c r="UJW138" s="2"/>
      <c r="UJX138" s="3"/>
      <c r="UJY138" s="1"/>
      <c r="UJZ138" s="2"/>
      <c r="UKA138" s="2"/>
      <c r="UKB138" s="3"/>
      <c r="UKC138" s="172"/>
      <c r="UKD138" s="173"/>
      <c r="UKE138" s="42"/>
      <c r="UKK138" s="1"/>
      <c r="UKL138" s="2"/>
      <c r="UKM138" s="2"/>
      <c r="UKN138" s="3"/>
      <c r="UKO138" s="1"/>
      <c r="UKP138" s="2"/>
      <c r="UKQ138" s="2"/>
      <c r="UKR138" s="3"/>
      <c r="UKS138" s="172"/>
      <c r="UKT138" s="173"/>
      <c r="UKU138" s="42"/>
      <c r="ULA138" s="1"/>
      <c r="ULB138" s="2"/>
      <c r="ULC138" s="2"/>
      <c r="ULD138" s="3"/>
      <c r="ULE138" s="1"/>
      <c r="ULF138" s="2"/>
      <c r="ULG138" s="2"/>
      <c r="ULH138" s="3"/>
      <c r="ULI138" s="172"/>
      <c r="ULJ138" s="173"/>
      <c r="ULK138" s="42"/>
      <c r="ULQ138" s="1"/>
      <c r="ULR138" s="2"/>
      <c r="ULS138" s="2"/>
      <c r="ULT138" s="3"/>
      <c r="ULU138" s="1"/>
      <c r="ULV138" s="2"/>
      <c r="ULW138" s="2"/>
      <c r="ULX138" s="3"/>
      <c r="ULY138" s="172"/>
      <c r="ULZ138" s="173"/>
      <c r="UMA138" s="42"/>
      <c r="UMG138" s="1"/>
      <c r="UMH138" s="2"/>
      <c r="UMI138" s="2"/>
      <c r="UMJ138" s="3"/>
      <c r="UMK138" s="1"/>
      <c r="UML138" s="2"/>
      <c r="UMM138" s="2"/>
      <c r="UMN138" s="3"/>
      <c r="UMO138" s="172"/>
      <c r="UMP138" s="173"/>
      <c r="UMQ138" s="42"/>
      <c r="UMW138" s="1"/>
      <c r="UMX138" s="2"/>
      <c r="UMY138" s="2"/>
      <c r="UMZ138" s="3"/>
      <c r="UNA138" s="1"/>
      <c r="UNB138" s="2"/>
      <c r="UNC138" s="2"/>
      <c r="UND138" s="3"/>
      <c r="UNE138" s="172"/>
      <c r="UNF138" s="173"/>
      <c r="UNG138" s="42"/>
      <c r="UNM138" s="1"/>
      <c r="UNN138" s="2"/>
      <c r="UNO138" s="2"/>
      <c r="UNP138" s="3"/>
      <c r="UNQ138" s="1"/>
      <c r="UNR138" s="2"/>
      <c r="UNS138" s="2"/>
      <c r="UNT138" s="3"/>
      <c r="UNU138" s="172"/>
      <c r="UNV138" s="173"/>
      <c r="UNW138" s="42"/>
      <c r="UOC138" s="1"/>
      <c r="UOD138" s="2"/>
      <c r="UOE138" s="2"/>
      <c r="UOF138" s="3"/>
      <c r="UOG138" s="1"/>
      <c r="UOH138" s="2"/>
      <c r="UOI138" s="2"/>
      <c r="UOJ138" s="3"/>
      <c r="UOK138" s="172"/>
      <c r="UOL138" s="173"/>
      <c r="UOM138" s="42"/>
      <c r="UOS138" s="1"/>
      <c r="UOT138" s="2"/>
      <c r="UOU138" s="2"/>
      <c r="UOV138" s="3"/>
      <c r="UOW138" s="1"/>
      <c r="UOX138" s="2"/>
      <c r="UOY138" s="2"/>
      <c r="UOZ138" s="3"/>
      <c r="UPA138" s="172"/>
      <c r="UPB138" s="173"/>
      <c r="UPC138" s="42"/>
      <c r="UPI138" s="1"/>
      <c r="UPJ138" s="2"/>
      <c r="UPK138" s="2"/>
      <c r="UPL138" s="3"/>
      <c r="UPM138" s="1"/>
      <c r="UPN138" s="2"/>
      <c r="UPO138" s="2"/>
      <c r="UPP138" s="3"/>
      <c r="UPQ138" s="172"/>
      <c r="UPR138" s="173"/>
      <c r="UPS138" s="42"/>
      <c r="UPY138" s="1"/>
      <c r="UPZ138" s="2"/>
      <c r="UQA138" s="2"/>
      <c r="UQB138" s="3"/>
      <c r="UQC138" s="1"/>
      <c r="UQD138" s="2"/>
      <c r="UQE138" s="2"/>
      <c r="UQF138" s="3"/>
      <c r="UQG138" s="172"/>
      <c r="UQH138" s="173"/>
      <c r="UQI138" s="42"/>
      <c r="UQO138" s="1"/>
      <c r="UQP138" s="2"/>
      <c r="UQQ138" s="2"/>
      <c r="UQR138" s="3"/>
      <c r="UQS138" s="1"/>
      <c r="UQT138" s="2"/>
      <c r="UQU138" s="2"/>
      <c r="UQV138" s="3"/>
      <c r="UQW138" s="172"/>
      <c r="UQX138" s="173"/>
      <c r="UQY138" s="42"/>
      <c r="URE138" s="1"/>
      <c r="URF138" s="2"/>
      <c r="URG138" s="2"/>
      <c r="URH138" s="3"/>
      <c r="URI138" s="1"/>
      <c r="URJ138" s="2"/>
      <c r="URK138" s="2"/>
      <c r="URL138" s="3"/>
      <c r="URM138" s="172"/>
      <c r="URN138" s="173"/>
      <c r="URO138" s="42"/>
      <c r="URU138" s="1"/>
      <c r="URV138" s="2"/>
      <c r="URW138" s="2"/>
      <c r="URX138" s="3"/>
      <c r="URY138" s="1"/>
      <c r="URZ138" s="2"/>
      <c r="USA138" s="2"/>
      <c r="USB138" s="3"/>
      <c r="USC138" s="172"/>
      <c r="USD138" s="173"/>
      <c r="USE138" s="42"/>
      <c r="USK138" s="1"/>
      <c r="USL138" s="2"/>
      <c r="USM138" s="2"/>
      <c r="USN138" s="3"/>
      <c r="USO138" s="1"/>
      <c r="USP138" s="2"/>
      <c r="USQ138" s="2"/>
      <c r="USR138" s="3"/>
      <c r="USS138" s="172"/>
      <c r="UST138" s="173"/>
      <c r="USU138" s="42"/>
      <c r="UTA138" s="1"/>
      <c r="UTB138" s="2"/>
      <c r="UTC138" s="2"/>
      <c r="UTD138" s="3"/>
      <c r="UTE138" s="1"/>
      <c r="UTF138" s="2"/>
      <c r="UTG138" s="2"/>
      <c r="UTH138" s="3"/>
      <c r="UTI138" s="172"/>
      <c r="UTJ138" s="173"/>
      <c r="UTK138" s="42"/>
      <c r="UTQ138" s="1"/>
      <c r="UTR138" s="2"/>
      <c r="UTS138" s="2"/>
      <c r="UTT138" s="3"/>
      <c r="UTU138" s="1"/>
      <c r="UTV138" s="2"/>
      <c r="UTW138" s="2"/>
      <c r="UTX138" s="3"/>
      <c r="UTY138" s="172"/>
      <c r="UTZ138" s="173"/>
      <c r="UUA138" s="42"/>
      <c r="UUG138" s="1"/>
      <c r="UUH138" s="2"/>
      <c r="UUI138" s="2"/>
      <c r="UUJ138" s="3"/>
      <c r="UUK138" s="1"/>
      <c r="UUL138" s="2"/>
      <c r="UUM138" s="2"/>
      <c r="UUN138" s="3"/>
      <c r="UUO138" s="172"/>
      <c r="UUP138" s="173"/>
      <c r="UUQ138" s="42"/>
      <c r="UUW138" s="1"/>
      <c r="UUX138" s="2"/>
      <c r="UUY138" s="2"/>
      <c r="UUZ138" s="3"/>
      <c r="UVA138" s="1"/>
      <c r="UVB138" s="2"/>
      <c r="UVC138" s="2"/>
      <c r="UVD138" s="3"/>
      <c r="UVE138" s="172"/>
      <c r="UVF138" s="173"/>
      <c r="UVG138" s="42"/>
      <c r="UVM138" s="1"/>
      <c r="UVN138" s="2"/>
      <c r="UVO138" s="2"/>
      <c r="UVP138" s="3"/>
      <c r="UVQ138" s="1"/>
      <c r="UVR138" s="2"/>
      <c r="UVS138" s="2"/>
      <c r="UVT138" s="3"/>
      <c r="UVU138" s="172"/>
      <c r="UVV138" s="173"/>
      <c r="UVW138" s="42"/>
      <c r="UWC138" s="1"/>
      <c r="UWD138" s="2"/>
      <c r="UWE138" s="2"/>
      <c r="UWF138" s="3"/>
      <c r="UWG138" s="1"/>
      <c r="UWH138" s="2"/>
      <c r="UWI138" s="2"/>
      <c r="UWJ138" s="3"/>
      <c r="UWK138" s="172"/>
      <c r="UWL138" s="173"/>
      <c r="UWM138" s="42"/>
      <c r="UWS138" s="1"/>
      <c r="UWT138" s="2"/>
      <c r="UWU138" s="2"/>
      <c r="UWV138" s="3"/>
      <c r="UWW138" s="1"/>
      <c r="UWX138" s="2"/>
      <c r="UWY138" s="2"/>
      <c r="UWZ138" s="3"/>
      <c r="UXA138" s="172"/>
      <c r="UXB138" s="173"/>
      <c r="UXC138" s="42"/>
      <c r="UXI138" s="1"/>
      <c r="UXJ138" s="2"/>
      <c r="UXK138" s="2"/>
      <c r="UXL138" s="3"/>
      <c r="UXM138" s="1"/>
      <c r="UXN138" s="2"/>
      <c r="UXO138" s="2"/>
      <c r="UXP138" s="3"/>
      <c r="UXQ138" s="172"/>
      <c r="UXR138" s="173"/>
      <c r="UXS138" s="42"/>
      <c r="UXY138" s="1"/>
      <c r="UXZ138" s="2"/>
      <c r="UYA138" s="2"/>
      <c r="UYB138" s="3"/>
      <c r="UYC138" s="1"/>
      <c r="UYD138" s="2"/>
      <c r="UYE138" s="2"/>
      <c r="UYF138" s="3"/>
      <c r="UYG138" s="172"/>
      <c r="UYH138" s="173"/>
      <c r="UYI138" s="42"/>
      <c r="UYO138" s="1"/>
      <c r="UYP138" s="2"/>
      <c r="UYQ138" s="2"/>
      <c r="UYR138" s="3"/>
      <c r="UYS138" s="1"/>
      <c r="UYT138" s="2"/>
      <c r="UYU138" s="2"/>
      <c r="UYV138" s="3"/>
      <c r="UYW138" s="172"/>
      <c r="UYX138" s="173"/>
      <c r="UYY138" s="42"/>
      <c r="UZE138" s="1"/>
      <c r="UZF138" s="2"/>
      <c r="UZG138" s="2"/>
      <c r="UZH138" s="3"/>
      <c r="UZI138" s="1"/>
      <c r="UZJ138" s="2"/>
      <c r="UZK138" s="2"/>
      <c r="UZL138" s="3"/>
      <c r="UZM138" s="172"/>
      <c r="UZN138" s="173"/>
      <c r="UZO138" s="42"/>
      <c r="UZU138" s="1"/>
      <c r="UZV138" s="2"/>
      <c r="UZW138" s="2"/>
      <c r="UZX138" s="3"/>
      <c r="UZY138" s="1"/>
      <c r="UZZ138" s="2"/>
      <c r="VAA138" s="2"/>
      <c r="VAB138" s="3"/>
      <c r="VAC138" s="172"/>
      <c r="VAD138" s="173"/>
      <c r="VAE138" s="42"/>
      <c r="VAK138" s="1"/>
      <c r="VAL138" s="2"/>
      <c r="VAM138" s="2"/>
      <c r="VAN138" s="3"/>
      <c r="VAO138" s="1"/>
      <c r="VAP138" s="2"/>
      <c r="VAQ138" s="2"/>
      <c r="VAR138" s="3"/>
      <c r="VAS138" s="172"/>
      <c r="VAT138" s="173"/>
      <c r="VAU138" s="42"/>
      <c r="VBA138" s="1"/>
      <c r="VBB138" s="2"/>
      <c r="VBC138" s="2"/>
      <c r="VBD138" s="3"/>
      <c r="VBE138" s="1"/>
      <c r="VBF138" s="2"/>
      <c r="VBG138" s="2"/>
      <c r="VBH138" s="3"/>
      <c r="VBI138" s="172"/>
      <c r="VBJ138" s="173"/>
      <c r="VBK138" s="42"/>
      <c r="VBQ138" s="1"/>
      <c r="VBR138" s="2"/>
      <c r="VBS138" s="2"/>
      <c r="VBT138" s="3"/>
      <c r="VBU138" s="1"/>
      <c r="VBV138" s="2"/>
      <c r="VBW138" s="2"/>
      <c r="VBX138" s="3"/>
      <c r="VBY138" s="172"/>
      <c r="VBZ138" s="173"/>
      <c r="VCA138" s="42"/>
      <c r="VCG138" s="1"/>
      <c r="VCH138" s="2"/>
      <c r="VCI138" s="2"/>
      <c r="VCJ138" s="3"/>
      <c r="VCK138" s="1"/>
      <c r="VCL138" s="2"/>
      <c r="VCM138" s="2"/>
      <c r="VCN138" s="3"/>
      <c r="VCO138" s="172"/>
      <c r="VCP138" s="173"/>
      <c r="VCQ138" s="42"/>
      <c r="VCW138" s="1"/>
      <c r="VCX138" s="2"/>
      <c r="VCY138" s="2"/>
      <c r="VCZ138" s="3"/>
      <c r="VDA138" s="1"/>
      <c r="VDB138" s="2"/>
      <c r="VDC138" s="2"/>
      <c r="VDD138" s="3"/>
      <c r="VDE138" s="172"/>
      <c r="VDF138" s="173"/>
      <c r="VDG138" s="42"/>
      <c r="VDM138" s="1"/>
      <c r="VDN138" s="2"/>
      <c r="VDO138" s="2"/>
      <c r="VDP138" s="3"/>
      <c r="VDQ138" s="1"/>
      <c r="VDR138" s="2"/>
      <c r="VDS138" s="2"/>
      <c r="VDT138" s="3"/>
      <c r="VDU138" s="172"/>
      <c r="VDV138" s="173"/>
      <c r="VDW138" s="42"/>
      <c r="VEC138" s="1"/>
      <c r="VED138" s="2"/>
      <c r="VEE138" s="2"/>
      <c r="VEF138" s="3"/>
      <c r="VEG138" s="1"/>
      <c r="VEH138" s="2"/>
      <c r="VEI138" s="2"/>
      <c r="VEJ138" s="3"/>
      <c r="VEK138" s="172"/>
      <c r="VEL138" s="173"/>
      <c r="VEM138" s="42"/>
      <c r="VES138" s="1"/>
      <c r="VET138" s="2"/>
      <c r="VEU138" s="2"/>
      <c r="VEV138" s="3"/>
      <c r="VEW138" s="1"/>
      <c r="VEX138" s="2"/>
      <c r="VEY138" s="2"/>
      <c r="VEZ138" s="3"/>
      <c r="VFA138" s="172"/>
      <c r="VFB138" s="173"/>
      <c r="VFC138" s="42"/>
      <c r="VFI138" s="1"/>
      <c r="VFJ138" s="2"/>
      <c r="VFK138" s="2"/>
      <c r="VFL138" s="3"/>
      <c r="VFM138" s="1"/>
      <c r="VFN138" s="2"/>
      <c r="VFO138" s="2"/>
      <c r="VFP138" s="3"/>
      <c r="VFQ138" s="172"/>
      <c r="VFR138" s="173"/>
      <c r="VFS138" s="42"/>
      <c r="VFY138" s="1"/>
      <c r="VFZ138" s="2"/>
      <c r="VGA138" s="2"/>
      <c r="VGB138" s="3"/>
      <c r="VGC138" s="1"/>
      <c r="VGD138" s="2"/>
      <c r="VGE138" s="2"/>
      <c r="VGF138" s="3"/>
      <c r="VGG138" s="172"/>
      <c r="VGH138" s="173"/>
      <c r="VGI138" s="42"/>
      <c r="VGO138" s="1"/>
      <c r="VGP138" s="2"/>
      <c r="VGQ138" s="2"/>
      <c r="VGR138" s="3"/>
      <c r="VGS138" s="1"/>
      <c r="VGT138" s="2"/>
      <c r="VGU138" s="2"/>
      <c r="VGV138" s="3"/>
      <c r="VGW138" s="172"/>
      <c r="VGX138" s="173"/>
      <c r="VGY138" s="42"/>
      <c r="VHE138" s="1"/>
      <c r="VHF138" s="2"/>
      <c r="VHG138" s="2"/>
      <c r="VHH138" s="3"/>
      <c r="VHI138" s="1"/>
      <c r="VHJ138" s="2"/>
      <c r="VHK138" s="2"/>
      <c r="VHL138" s="3"/>
      <c r="VHM138" s="172"/>
      <c r="VHN138" s="173"/>
      <c r="VHO138" s="42"/>
      <c r="VHU138" s="1"/>
      <c r="VHV138" s="2"/>
      <c r="VHW138" s="2"/>
      <c r="VHX138" s="3"/>
      <c r="VHY138" s="1"/>
      <c r="VHZ138" s="2"/>
      <c r="VIA138" s="2"/>
      <c r="VIB138" s="3"/>
      <c r="VIC138" s="172"/>
      <c r="VID138" s="173"/>
      <c r="VIE138" s="42"/>
      <c r="VIK138" s="1"/>
      <c r="VIL138" s="2"/>
      <c r="VIM138" s="2"/>
      <c r="VIN138" s="3"/>
      <c r="VIO138" s="1"/>
      <c r="VIP138" s="2"/>
      <c r="VIQ138" s="2"/>
      <c r="VIR138" s="3"/>
      <c r="VIS138" s="172"/>
      <c r="VIT138" s="173"/>
      <c r="VIU138" s="42"/>
      <c r="VJA138" s="1"/>
      <c r="VJB138" s="2"/>
      <c r="VJC138" s="2"/>
      <c r="VJD138" s="3"/>
      <c r="VJE138" s="1"/>
      <c r="VJF138" s="2"/>
      <c r="VJG138" s="2"/>
      <c r="VJH138" s="3"/>
      <c r="VJI138" s="172"/>
      <c r="VJJ138" s="173"/>
      <c r="VJK138" s="42"/>
      <c r="VJQ138" s="1"/>
      <c r="VJR138" s="2"/>
      <c r="VJS138" s="2"/>
      <c r="VJT138" s="3"/>
      <c r="VJU138" s="1"/>
      <c r="VJV138" s="2"/>
      <c r="VJW138" s="2"/>
      <c r="VJX138" s="3"/>
      <c r="VJY138" s="172"/>
      <c r="VJZ138" s="173"/>
      <c r="VKA138" s="42"/>
      <c r="VKG138" s="1"/>
      <c r="VKH138" s="2"/>
      <c r="VKI138" s="2"/>
      <c r="VKJ138" s="3"/>
      <c r="VKK138" s="1"/>
      <c r="VKL138" s="2"/>
      <c r="VKM138" s="2"/>
      <c r="VKN138" s="3"/>
      <c r="VKO138" s="172"/>
      <c r="VKP138" s="173"/>
      <c r="VKQ138" s="42"/>
      <c r="VKW138" s="1"/>
      <c r="VKX138" s="2"/>
      <c r="VKY138" s="2"/>
      <c r="VKZ138" s="3"/>
      <c r="VLA138" s="1"/>
      <c r="VLB138" s="2"/>
      <c r="VLC138" s="2"/>
      <c r="VLD138" s="3"/>
      <c r="VLE138" s="172"/>
      <c r="VLF138" s="173"/>
      <c r="VLG138" s="42"/>
      <c r="VLM138" s="1"/>
      <c r="VLN138" s="2"/>
      <c r="VLO138" s="2"/>
      <c r="VLP138" s="3"/>
      <c r="VLQ138" s="1"/>
      <c r="VLR138" s="2"/>
      <c r="VLS138" s="2"/>
      <c r="VLT138" s="3"/>
      <c r="VLU138" s="172"/>
      <c r="VLV138" s="173"/>
      <c r="VLW138" s="42"/>
      <c r="VMC138" s="1"/>
      <c r="VMD138" s="2"/>
      <c r="VME138" s="2"/>
      <c r="VMF138" s="3"/>
      <c r="VMG138" s="1"/>
      <c r="VMH138" s="2"/>
      <c r="VMI138" s="2"/>
      <c r="VMJ138" s="3"/>
      <c r="VMK138" s="172"/>
      <c r="VML138" s="173"/>
      <c r="VMM138" s="42"/>
      <c r="VMS138" s="1"/>
      <c r="VMT138" s="2"/>
      <c r="VMU138" s="2"/>
      <c r="VMV138" s="3"/>
      <c r="VMW138" s="1"/>
      <c r="VMX138" s="2"/>
      <c r="VMY138" s="2"/>
      <c r="VMZ138" s="3"/>
      <c r="VNA138" s="172"/>
      <c r="VNB138" s="173"/>
      <c r="VNC138" s="42"/>
      <c r="VNI138" s="1"/>
      <c r="VNJ138" s="2"/>
      <c r="VNK138" s="2"/>
      <c r="VNL138" s="3"/>
      <c r="VNM138" s="1"/>
      <c r="VNN138" s="2"/>
      <c r="VNO138" s="2"/>
      <c r="VNP138" s="3"/>
      <c r="VNQ138" s="172"/>
      <c r="VNR138" s="173"/>
      <c r="VNS138" s="42"/>
      <c r="VNY138" s="1"/>
      <c r="VNZ138" s="2"/>
      <c r="VOA138" s="2"/>
      <c r="VOB138" s="3"/>
      <c r="VOC138" s="1"/>
      <c r="VOD138" s="2"/>
      <c r="VOE138" s="2"/>
      <c r="VOF138" s="3"/>
      <c r="VOG138" s="172"/>
      <c r="VOH138" s="173"/>
      <c r="VOI138" s="42"/>
      <c r="VOO138" s="1"/>
      <c r="VOP138" s="2"/>
      <c r="VOQ138" s="2"/>
      <c r="VOR138" s="3"/>
      <c r="VOS138" s="1"/>
      <c r="VOT138" s="2"/>
      <c r="VOU138" s="2"/>
      <c r="VOV138" s="3"/>
      <c r="VOW138" s="172"/>
      <c r="VOX138" s="173"/>
      <c r="VOY138" s="42"/>
      <c r="VPE138" s="1"/>
      <c r="VPF138" s="2"/>
      <c r="VPG138" s="2"/>
      <c r="VPH138" s="3"/>
      <c r="VPI138" s="1"/>
      <c r="VPJ138" s="2"/>
      <c r="VPK138" s="2"/>
      <c r="VPL138" s="3"/>
      <c r="VPM138" s="172"/>
      <c r="VPN138" s="173"/>
      <c r="VPO138" s="42"/>
      <c r="VPU138" s="1"/>
      <c r="VPV138" s="2"/>
      <c r="VPW138" s="2"/>
      <c r="VPX138" s="3"/>
      <c r="VPY138" s="1"/>
      <c r="VPZ138" s="2"/>
      <c r="VQA138" s="2"/>
      <c r="VQB138" s="3"/>
      <c r="VQC138" s="172"/>
      <c r="VQD138" s="173"/>
      <c r="VQE138" s="42"/>
      <c r="VQK138" s="1"/>
      <c r="VQL138" s="2"/>
      <c r="VQM138" s="2"/>
      <c r="VQN138" s="3"/>
      <c r="VQO138" s="1"/>
      <c r="VQP138" s="2"/>
      <c r="VQQ138" s="2"/>
      <c r="VQR138" s="3"/>
      <c r="VQS138" s="172"/>
      <c r="VQT138" s="173"/>
      <c r="VQU138" s="42"/>
      <c r="VRA138" s="1"/>
      <c r="VRB138" s="2"/>
      <c r="VRC138" s="2"/>
      <c r="VRD138" s="3"/>
      <c r="VRE138" s="1"/>
      <c r="VRF138" s="2"/>
      <c r="VRG138" s="2"/>
      <c r="VRH138" s="3"/>
      <c r="VRI138" s="172"/>
      <c r="VRJ138" s="173"/>
      <c r="VRK138" s="42"/>
      <c r="VRQ138" s="1"/>
      <c r="VRR138" s="2"/>
      <c r="VRS138" s="2"/>
      <c r="VRT138" s="3"/>
      <c r="VRU138" s="1"/>
      <c r="VRV138" s="2"/>
      <c r="VRW138" s="2"/>
      <c r="VRX138" s="3"/>
      <c r="VRY138" s="172"/>
      <c r="VRZ138" s="173"/>
      <c r="VSA138" s="42"/>
      <c r="VSG138" s="1"/>
      <c r="VSH138" s="2"/>
      <c r="VSI138" s="2"/>
      <c r="VSJ138" s="3"/>
      <c r="VSK138" s="1"/>
      <c r="VSL138" s="2"/>
      <c r="VSM138" s="2"/>
      <c r="VSN138" s="3"/>
      <c r="VSO138" s="172"/>
      <c r="VSP138" s="173"/>
      <c r="VSQ138" s="42"/>
      <c r="VSW138" s="1"/>
      <c r="VSX138" s="2"/>
      <c r="VSY138" s="2"/>
      <c r="VSZ138" s="3"/>
      <c r="VTA138" s="1"/>
      <c r="VTB138" s="2"/>
      <c r="VTC138" s="2"/>
      <c r="VTD138" s="3"/>
      <c r="VTE138" s="172"/>
      <c r="VTF138" s="173"/>
      <c r="VTG138" s="42"/>
      <c r="VTM138" s="1"/>
      <c r="VTN138" s="2"/>
      <c r="VTO138" s="2"/>
      <c r="VTP138" s="3"/>
      <c r="VTQ138" s="1"/>
      <c r="VTR138" s="2"/>
      <c r="VTS138" s="2"/>
      <c r="VTT138" s="3"/>
      <c r="VTU138" s="172"/>
      <c r="VTV138" s="173"/>
      <c r="VTW138" s="42"/>
      <c r="VUC138" s="1"/>
      <c r="VUD138" s="2"/>
      <c r="VUE138" s="2"/>
      <c r="VUF138" s="3"/>
      <c r="VUG138" s="1"/>
      <c r="VUH138" s="2"/>
      <c r="VUI138" s="2"/>
      <c r="VUJ138" s="3"/>
      <c r="VUK138" s="172"/>
      <c r="VUL138" s="173"/>
      <c r="VUM138" s="42"/>
      <c r="VUS138" s="1"/>
      <c r="VUT138" s="2"/>
      <c r="VUU138" s="2"/>
      <c r="VUV138" s="3"/>
      <c r="VUW138" s="1"/>
      <c r="VUX138" s="2"/>
      <c r="VUY138" s="2"/>
      <c r="VUZ138" s="3"/>
      <c r="VVA138" s="172"/>
      <c r="VVB138" s="173"/>
      <c r="VVC138" s="42"/>
      <c r="VVI138" s="1"/>
      <c r="VVJ138" s="2"/>
      <c r="VVK138" s="2"/>
      <c r="VVL138" s="3"/>
      <c r="VVM138" s="1"/>
      <c r="VVN138" s="2"/>
      <c r="VVO138" s="2"/>
      <c r="VVP138" s="3"/>
      <c r="VVQ138" s="172"/>
      <c r="VVR138" s="173"/>
      <c r="VVS138" s="42"/>
      <c r="VVY138" s="1"/>
      <c r="VVZ138" s="2"/>
      <c r="VWA138" s="2"/>
      <c r="VWB138" s="3"/>
      <c r="VWC138" s="1"/>
      <c r="VWD138" s="2"/>
      <c r="VWE138" s="2"/>
      <c r="VWF138" s="3"/>
      <c r="VWG138" s="172"/>
      <c r="VWH138" s="173"/>
      <c r="VWI138" s="42"/>
      <c r="VWO138" s="1"/>
      <c r="VWP138" s="2"/>
      <c r="VWQ138" s="2"/>
      <c r="VWR138" s="3"/>
      <c r="VWS138" s="1"/>
      <c r="VWT138" s="2"/>
      <c r="VWU138" s="2"/>
      <c r="VWV138" s="3"/>
      <c r="VWW138" s="172"/>
      <c r="VWX138" s="173"/>
      <c r="VWY138" s="42"/>
      <c r="VXE138" s="1"/>
      <c r="VXF138" s="2"/>
      <c r="VXG138" s="2"/>
      <c r="VXH138" s="3"/>
      <c r="VXI138" s="1"/>
      <c r="VXJ138" s="2"/>
      <c r="VXK138" s="2"/>
      <c r="VXL138" s="3"/>
      <c r="VXM138" s="172"/>
      <c r="VXN138" s="173"/>
      <c r="VXO138" s="42"/>
      <c r="VXU138" s="1"/>
      <c r="VXV138" s="2"/>
      <c r="VXW138" s="2"/>
      <c r="VXX138" s="3"/>
      <c r="VXY138" s="1"/>
      <c r="VXZ138" s="2"/>
      <c r="VYA138" s="2"/>
      <c r="VYB138" s="3"/>
      <c r="VYC138" s="172"/>
      <c r="VYD138" s="173"/>
      <c r="VYE138" s="42"/>
      <c r="VYK138" s="1"/>
      <c r="VYL138" s="2"/>
      <c r="VYM138" s="2"/>
      <c r="VYN138" s="3"/>
      <c r="VYO138" s="1"/>
      <c r="VYP138" s="2"/>
      <c r="VYQ138" s="2"/>
      <c r="VYR138" s="3"/>
      <c r="VYS138" s="172"/>
      <c r="VYT138" s="173"/>
      <c r="VYU138" s="42"/>
      <c r="VZA138" s="1"/>
      <c r="VZB138" s="2"/>
      <c r="VZC138" s="2"/>
      <c r="VZD138" s="3"/>
      <c r="VZE138" s="1"/>
      <c r="VZF138" s="2"/>
      <c r="VZG138" s="2"/>
      <c r="VZH138" s="3"/>
      <c r="VZI138" s="172"/>
      <c r="VZJ138" s="173"/>
      <c r="VZK138" s="42"/>
      <c r="VZQ138" s="1"/>
      <c r="VZR138" s="2"/>
      <c r="VZS138" s="2"/>
      <c r="VZT138" s="3"/>
      <c r="VZU138" s="1"/>
      <c r="VZV138" s="2"/>
      <c r="VZW138" s="2"/>
      <c r="VZX138" s="3"/>
      <c r="VZY138" s="172"/>
      <c r="VZZ138" s="173"/>
      <c r="WAA138" s="42"/>
      <c r="WAG138" s="1"/>
      <c r="WAH138" s="2"/>
      <c r="WAI138" s="2"/>
      <c r="WAJ138" s="3"/>
      <c r="WAK138" s="1"/>
      <c r="WAL138" s="2"/>
      <c r="WAM138" s="2"/>
      <c r="WAN138" s="3"/>
      <c r="WAO138" s="172"/>
      <c r="WAP138" s="173"/>
      <c r="WAQ138" s="42"/>
      <c r="WAW138" s="1"/>
      <c r="WAX138" s="2"/>
      <c r="WAY138" s="2"/>
      <c r="WAZ138" s="3"/>
      <c r="WBA138" s="1"/>
      <c r="WBB138" s="2"/>
      <c r="WBC138" s="2"/>
      <c r="WBD138" s="3"/>
      <c r="WBE138" s="172"/>
      <c r="WBF138" s="173"/>
      <c r="WBG138" s="42"/>
      <c r="WBM138" s="1"/>
      <c r="WBN138" s="2"/>
      <c r="WBO138" s="2"/>
      <c r="WBP138" s="3"/>
      <c r="WBQ138" s="1"/>
      <c r="WBR138" s="2"/>
      <c r="WBS138" s="2"/>
      <c r="WBT138" s="3"/>
      <c r="WBU138" s="172"/>
      <c r="WBV138" s="173"/>
      <c r="WBW138" s="42"/>
      <c r="WCC138" s="1"/>
      <c r="WCD138" s="2"/>
      <c r="WCE138" s="2"/>
      <c r="WCF138" s="3"/>
      <c r="WCG138" s="1"/>
      <c r="WCH138" s="2"/>
      <c r="WCI138" s="2"/>
      <c r="WCJ138" s="3"/>
      <c r="WCK138" s="172"/>
      <c r="WCL138" s="173"/>
      <c r="WCM138" s="42"/>
      <c r="WCS138" s="1"/>
      <c r="WCT138" s="2"/>
      <c r="WCU138" s="2"/>
      <c r="WCV138" s="3"/>
      <c r="WCW138" s="1"/>
      <c r="WCX138" s="2"/>
      <c r="WCY138" s="2"/>
      <c r="WCZ138" s="3"/>
      <c r="WDA138" s="172"/>
      <c r="WDB138" s="173"/>
      <c r="WDC138" s="42"/>
      <c r="WDI138" s="1"/>
      <c r="WDJ138" s="2"/>
      <c r="WDK138" s="2"/>
      <c r="WDL138" s="3"/>
      <c r="WDM138" s="1"/>
      <c r="WDN138" s="2"/>
      <c r="WDO138" s="2"/>
      <c r="WDP138" s="3"/>
      <c r="WDQ138" s="172"/>
      <c r="WDR138" s="173"/>
      <c r="WDS138" s="42"/>
      <c r="WDY138" s="1"/>
      <c r="WDZ138" s="2"/>
      <c r="WEA138" s="2"/>
      <c r="WEB138" s="3"/>
      <c r="WEC138" s="1"/>
      <c r="WED138" s="2"/>
      <c r="WEE138" s="2"/>
      <c r="WEF138" s="3"/>
      <c r="WEG138" s="172"/>
      <c r="WEH138" s="173"/>
      <c r="WEI138" s="42"/>
      <c r="WEO138" s="1"/>
      <c r="WEP138" s="2"/>
      <c r="WEQ138" s="2"/>
      <c r="WER138" s="3"/>
      <c r="WES138" s="1"/>
      <c r="WET138" s="2"/>
      <c r="WEU138" s="2"/>
      <c r="WEV138" s="3"/>
      <c r="WEW138" s="172"/>
      <c r="WEX138" s="173"/>
      <c r="WEY138" s="42"/>
      <c r="WFE138" s="1"/>
      <c r="WFF138" s="2"/>
      <c r="WFG138" s="2"/>
      <c r="WFH138" s="3"/>
      <c r="WFI138" s="1"/>
      <c r="WFJ138" s="2"/>
      <c r="WFK138" s="2"/>
      <c r="WFL138" s="3"/>
      <c r="WFM138" s="172"/>
      <c r="WFN138" s="173"/>
      <c r="WFO138" s="42"/>
      <c r="WFU138" s="1"/>
      <c r="WFV138" s="2"/>
      <c r="WFW138" s="2"/>
      <c r="WFX138" s="3"/>
      <c r="WFY138" s="1"/>
      <c r="WFZ138" s="2"/>
      <c r="WGA138" s="2"/>
      <c r="WGB138" s="3"/>
      <c r="WGC138" s="172"/>
      <c r="WGD138" s="173"/>
      <c r="WGE138" s="42"/>
      <c r="WGK138" s="1"/>
      <c r="WGL138" s="2"/>
      <c r="WGM138" s="2"/>
      <c r="WGN138" s="3"/>
      <c r="WGO138" s="1"/>
      <c r="WGP138" s="2"/>
      <c r="WGQ138" s="2"/>
      <c r="WGR138" s="3"/>
      <c r="WGS138" s="172"/>
      <c r="WGT138" s="173"/>
      <c r="WGU138" s="42"/>
      <c r="WHA138" s="1"/>
      <c r="WHB138" s="2"/>
      <c r="WHC138" s="2"/>
      <c r="WHD138" s="3"/>
      <c r="WHE138" s="1"/>
      <c r="WHF138" s="2"/>
      <c r="WHG138" s="2"/>
      <c r="WHH138" s="3"/>
      <c r="WHI138" s="172"/>
      <c r="WHJ138" s="173"/>
      <c r="WHK138" s="42"/>
      <c r="WHQ138" s="1"/>
      <c r="WHR138" s="2"/>
      <c r="WHS138" s="2"/>
      <c r="WHT138" s="3"/>
      <c r="WHU138" s="1"/>
      <c r="WHV138" s="2"/>
      <c r="WHW138" s="2"/>
      <c r="WHX138" s="3"/>
      <c r="WHY138" s="172"/>
      <c r="WHZ138" s="173"/>
      <c r="WIA138" s="42"/>
      <c r="WIG138" s="1"/>
      <c r="WIH138" s="2"/>
      <c r="WII138" s="2"/>
      <c r="WIJ138" s="3"/>
      <c r="WIK138" s="1"/>
      <c r="WIL138" s="2"/>
      <c r="WIM138" s="2"/>
      <c r="WIN138" s="3"/>
      <c r="WIO138" s="172"/>
      <c r="WIP138" s="173"/>
      <c r="WIQ138" s="42"/>
      <c r="WIW138" s="1"/>
      <c r="WIX138" s="2"/>
      <c r="WIY138" s="2"/>
      <c r="WIZ138" s="3"/>
      <c r="WJA138" s="1"/>
      <c r="WJB138" s="2"/>
      <c r="WJC138" s="2"/>
      <c r="WJD138" s="3"/>
      <c r="WJE138" s="172"/>
      <c r="WJF138" s="173"/>
      <c r="WJG138" s="42"/>
      <c r="WJM138" s="1"/>
      <c r="WJN138" s="2"/>
      <c r="WJO138" s="2"/>
      <c r="WJP138" s="3"/>
      <c r="WJQ138" s="1"/>
      <c r="WJR138" s="2"/>
      <c r="WJS138" s="2"/>
      <c r="WJT138" s="3"/>
      <c r="WJU138" s="172"/>
      <c r="WJV138" s="173"/>
      <c r="WJW138" s="42"/>
      <c r="WKC138" s="1"/>
      <c r="WKD138" s="2"/>
      <c r="WKE138" s="2"/>
      <c r="WKF138" s="3"/>
      <c r="WKG138" s="1"/>
      <c r="WKH138" s="2"/>
      <c r="WKI138" s="2"/>
      <c r="WKJ138" s="3"/>
      <c r="WKK138" s="172"/>
      <c r="WKL138" s="173"/>
      <c r="WKM138" s="42"/>
      <c r="WKS138" s="1"/>
      <c r="WKT138" s="2"/>
      <c r="WKU138" s="2"/>
      <c r="WKV138" s="3"/>
      <c r="WKW138" s="1"/>
      <c r="WKX138" s="2"/>
      <c r="WKY138" s="2"/>
      <c r="WKZ138" s="3"/>
      <c r="WLA138" s="172"/>
      <c r="WLB138" s="173"/>
      <c r="WLC138" s="42"/>
      <c r="WLI138" s="1"/>
      <c r="WLJ138" s="2"/>
      <c r="WLK138" s="2"/>
      <c r="WLL138" s="3"/>
      <c r="WLM138" s="1"/>
      <c r="WLN138" s="2"/>
      <c r="WLO138" s="2"/>
      <c r="WLP138" s="3"/>
      <c r="WLQ138" s="172"/>
      <c r="WLR138" s="173"/>
      <c r="WLS138" s="42"/>
      <c r="WLY138" s="1"/>
      <c r="WLZ138" s="2"/>
      <c r="WMA138" s="2"/>
      <c r="WMB138" s="3"/>
      <c r="WMC138" s="1"/>
      <c r="WMD138" s="2"/>
      <c r="WME138" s="2"/>
      <c r="WMF138" s="3"/>
      <c r="WMG138" s="172"/>
      <c r="WMH138" s="173"/>
      <c r="WMI138" s="42"/>
      <c r="WMO138" s="1"/>
      <c r="WMP138" s="2"/>
      <c r="WMQ138" s="2"/>
      <c r="WMR138" s="3"/>
      <c r="WMS138" s="1"/>
      <c r="WMT138" s="2"/>
      <c r="WMU138" s="2"/>
      <c r="WMV138" s="3"/>
      <c r="WMW138" s="172"/>
      <c r="WMX138" s="173"/>
      <c r="WMY138" s="42"/>
      <c r="WNE138" s="1"/>
      <c r="WNF138" s="2"/>
      <c r="WNG138" s="2"/>
      <c r="WNH138" s="3"/>
      <c r="WNI138" s="1"/>
      <c r="WNJ138" s="2"/>
      <c r="WNK138" s="2"/>
      <c r="WNL138" s="3"/>
      <c r="WNM138" s="172"/>
      <c r="WNN138" s="173"/>
      <c r="WNO138" s="42"/>
      <c r="WNU138" s="1"/>
      <c r="WNV138" s="2"/>
      <c r="WNW138" s="2"/>
      <c r="WNX138" s="3"/>
      <c r="WNY138" s="1"/>
      <c r="WNZ138" s="2"/>
      <c r="WOA138" s="2"/>
      <c r="WOB138" s="3"/>
      <c r="WOC138" s="172"/>
      <c r="WOD138" s="173"/>
      <c r="WOE138" s="42"/>
      <c r="WOK138" s="1"/>
      <c r="WOL138" s="2"/>
      <c r="WOM138" s="2"/>
      <c r="WON138" s="3"/>
      <c r="WOO138" s="1"/>
      <c r="WOP138" s="2"/>
      <c r="WOQ138" s="2"/>
      <c r="WOR138" s="3"/>
      <c r="WOS138" s="172"/>
      <c r="WOT138" s="173"/>
      <c r="WOU138" s="42"/>
      <c r="WPA138" s="1"/>
      <c r="WPB138" s="2"/>
      <c r="WPC138" s="2"/>
      <c r="WPD138" s="3"/>
      <c r="WPE138" s="1"/>
      <c r="WPF138" s="2"/>
      <c r="WPG138" s="2"/>
      <c r="WPH138" s="3"/>
      <c r="WPI138" s="172"/>
      <c r="WPJ138" s="173"/>
      <c r="WPK138" s="42"/>
      <c r="WPQ138" s="1"/>
      <c r="WPR138" s="2"/>
      <c r="WPS138" s="2"/>
      <c r="WPT138" s="3"/>
      <c r="WPU138" s="1"/>
      <c r="WPV138" s="2"/>
      <c r="WPW138" s="2"/>
      <c r="WPX138" s="3"/>
      <c r="WPY138" s="172"/>
      <c r="WPZ138" s="173"/>
      <c r="WQA138" s="42"/>
      <c r="WQG138" s="1"/>
      <c r="WQH138" s="2"/>
      <c r="WQI138" s="2"/>
      <c r="WQJ138" s="3"/>
      <c r="WQK138" s="1"/>
      <c r="WQL138" s="2"/>
      <c r="WQM138" s="2"/>
      <c r="WQN138" s="3"/>
      <c r="WQO138" s="172"/>
      <c r="WQP138" s="173"/>
      <c r="WQQ138" s="42"/>
      <c r="WQW138" s="1"/>
      <c r="WQX138" s="2"/>
      <c r="WQY138" s="2"/>
      <c r="WQZ138" s="3"/>
      <c r="WRA138" s="1"/>
      <c r="WRB138" s="2"/>
      <c r="WRC138" s="2"/>
      <c r="WRD138" s="3"/>
      <c r="WRE138" s="172"/>
      <c r="WRF138" s="173"/>
      <c r="WRG138" s="42"/>
      <c r="WRM138" s="1"/>
      <c r="WRN138" s="2"/>
      <c r="WRO138" s="2"/>
      <c r="WRP138" s="3"/>
      <c r="WRQ138" s="1"/>
      <c r="WRR138" s="2"/>
      <c r="WRS138" s="2"/>
      <c r="WRT138" s="3"/>
      <c r="WRU138" s="172"/>
      <c r="WRV138" s="173"/>
      <c r="WRW138" s="42"/>
      <c r="WSC138" s="1"/>
      <c r="WSD138" s="2"/>
      <c r="WSE138" s="2"/>
      <c r="WSF138" s="3"/>
      <c r="WSG138" s="1"/>
      <c r="WSH138" s="2"/>
      <c r="WSI138" s="2"/>
      <c r="WSJ138" s="3"/>
      <c r="WSK138" s="172"/>
      <c r="WSL138" s="173"/>
      <c r="WSM138" s="42"/>
      <c r="WSS138" s="1"/>
      <c r="WST138" s="2"/>
      <c r="WSU138" s="2"/>
      <c r="WSV138" s="3"/>
      <c r="WSW138" s="1"/>
      <c r="WSX138" s="2"/>
      <c r="WSY138" s="2"/>
      <c r="WSZ138" s="3"/>
      <c r="WTA138" s="172"/>
      <c r="WTB138" s="173"/>
      <c r="WTC138" s="42"/>
      <c r="WTI138" s="1"/>
      <c r="WTJ138" s="2"/>
      <c r="WTK138" s="2"/>
      <c r="WTL138" s="3"/>
      <c r="WTM138" s="1"/>
      <c r="WTN138" s="2"/>
      <c r="WTO138" s="2"/>
      <c r="WTP138" s="3"/>
      <c r="WTQ138" s="172"/>
      <c r="WTR138" s="173"/>
      <c r="WTS138" s="42"/>
      <c r="WTY138" s="1"/>
      <c r="WTZ138" s="2"/>
      <c r="WUA138" s="2"/>
      <c r="WUB138" s="3"/>
      <c r="WUC138" s="1"/>
      <c r="WUD138" s="2"/>
      <c r="WUE138" s="2"/>
      <c r="WUF138" s="3"/>
      <c r="WUG138" s="172"/>
      <c r="WUH138" s="173"/>
      <c r="WUI138" s="42"/>
      <c r="WUO138" s="1"/>
      <c r="WUP138" s="2"/>
      <c r="WUQ138" s="2"/>
      <c r="WUR138" s="3"/>
      <c r="WUS138" s="1"/>
      <c r="WUT138" s="2"/>
      <c r="WUU138" s="2"/>
      <c r="WUV138" s="3"/>
      <c r="WUW138" s="172"/>
      <c r="WUX138" s="173"/>
      <c r="WUY138" s="42"/>
      <c r="WVE138" s="1"/>
      <c r="WVF138" s="2"/>
      <c r="WVG138" s="2"/>
      <c r="WVH138" s="3"/>
      <c r="WVI138" s="1"/>
      <c r="WVJ138" s="2"/>
      <c r="WVK138" s="2"/>
      <c r="WVL138" s="3"/>
      <c r="WVM138" s="172"/>
      <c r="WVN138" s="173"/>
      <c r="WVO138" s="42"/>
      <c r="WVU138" s="1"/>
      <c r="WVV138" s="2"/>
      <c r="WVW138" s="2"/>
      <c r="WVX138" s="3"/>
      <c r="WVY138" s="1"/>
      <c r="WVZ138" s="2"/>
      <c r="WWA138" s="2"/>
      <c r="WWB138" s="3"/>
      <c r="WWC138" s="172"/>
      <c r="WWD138" s="173"/>
      <c r="WWE138" s="42"/>
      <c r="WWK138" s="1"/>
      <c r="WWL138" s="2"/>
      <c r="WWM138" s="2"/>
      <c r="WWN138" s="3"/>
      <c r="WWO138" s="1"/>
      <c r="WWP138" s="2"/>
      <c r="WWQ138" s="2"/>
      <c r="WWR138" s="3"/>
      <c r="WWS138" s="172"/>
      <c r="WWT138" s="173"/>
      <c r="WWU138" s="42"/>
      <c r="WXA138" s="1"/>
      <c r="WXB138" s="2"/>
      <c r="WXC138" s="2"/>
      <c r="WXD138" s="3"/>
      <c r="WXE138" s="1"/>
      <c r="WXF138" s="2"/>
      <c r="WXG138" s="2"/>
      <c r="WXH138" s="3"/>
      <c r="WXI138" s="172"/>
      <c r="WXJ138" s="173"/>
      <c r="WXK138" s="42"/>
      <c r="WXQ138" s="1"/>
      <c r="WXR138" s="2"/>
      <c r="WXS138" s="2"/>
      <c r="WXT138" s="3"/>
      <c r="WXU138" s="1"/>
      <c r="WXV138" s="2"/>
      <c r="WXW138" s="2"/>
      <c r="WXX138" s="3"/>
      <c r="WXY138" s="172"/>
      <c r="WXZ138" s="173"/>
      <c r="WYA138" s="42"/>
      <c r="WYG138" s="1"/>
      <c r="WYH138" s="2"/>
      <c r="WYI138" s="2"/>
      <c r="WYJ138" s="3"/>
      <c r="WYK138" s="1"/>
      <c r="WYL138" s="2"/>
      <c r="WYM138" s="2"/>
      <c r="WYN138" s="3"/>
      <c r="WYO138" s="172"/>
      <c r="WYP138" s="173"/>
      <c r="WYQ138" s="42"/>
      <c r="WYW138" s="1"/>
      <c r="WYX138" s="2"/>
      <c r="WYY138" s="2"/>
      <c r="WYZ138" s="3"/>
      <c r="WZA138" s="1"/>
      <c r="WZB138" s="2"/>
      <c r="WZC138" s="2"/>
      <c r="WZD138" s="3"/>
      <c r="WZE138" s="172"/>
      <c r="WZF138" s="173"/>
      <c r="WZG138" s="42"/>
      <c r="WZM138" s="1"/>
      <c r="WZN138" s="2"/>
      <c r="WZO138" s="2"/>
      <c r="WZP138" s="3"/>
      <c r="WZQ138" s="1"/>
      <c r="WZR138" s="2"/>
      <c r="WZS138" s="2"/>
      <c r="WZT138" s="3"/>
      <c r="WZU138" s="172"/>
      <c r="WZV138" s="173"/>
      <c r="WZW138" s="42"/>
      <c r="XAC138" s="1"/>
      <c r="XAD138" s="2"/>
      <c r="XAE138" s="2"/>
      <c r="XAF138" s="3"/>
      <c r="XAG138" s="1"/>
      <c r="XAH138" s="2"/>
      <c r="XAI138" s="2"/>
      <c r="XAJ138" s="3"/>
      <c r="XAK138" s="172"/>
      <c r="XAL138" s="173"/>
      <c r="XAM138" s="42"/>
      <c r="XAS138" s="1"/>
      <c r="XAT138" s="2"/>
      <c r="XAU138" s="2"/>
      <c r="XAV138" s="3"/>
      <c r="XAW138" s="1"/>
      <c r="XAX138" s="2"/>
      <c r="XAY138" s="2"/>
      <c r="XAZ138" s="3"/>
      <c r="XBA138" s="172"/>
      <c r="XBB138" s="173"/>
      <c r="XBC138" s="42"/>
      <c r="XBI138" s="1"/>
      <c r="XBJ138" s="2"/>
      <c r="XBK138" s="2"/>
      <c r="XBL138" s="3"/>
      <c r="XBM138" s="1"/>
      <c r="XBN138" s="2"/>
      <c r="XBO138" s="2"/>
      <c r="XBP138" s="3"/>
      <c r="XBQ138" s="172"/>
      <c r="XBR138" s="173"/>
      <c r="XBS138" s="42"/>
      <c r="XBY138" s="1"/>
      <c r="XBZ138" s="2"/>
      <c r="XCA138" s="2"/>
      <c r="XCB138" s="3"/>
      <c r="XCC138" s="1"/>
      <c r="XCD138" s="2"/>
      <c r="XCE138" s="2"/>
      <c r="XCF138" s="3"/>
      <c r="XCG138" s="172"/>
      <c r="XCH138" s="173"/>
      <c r="XCI138" s="42"/>
      <c r="XCO138" s="1"/>
      <c r="XCP138" s="2"/>
      <c r="XCQ138" s="2"/>
      <c r="XCR138" s="3"/>
      <c r="XCS138" s="1"/>
      <c r="XCT138" s="2"/>
      <c r="XCU138" s="2"/>
      <c r="XCV138" s="3"/>
      <c r="XCW138" s="172"/>
      <c r="XCX138" s="173"/>
      <c r="XCY138" s="42"/>
      <c r="XDE138" s="1"/>
      <c r="XDF138" s="2"/>
      <c r="XDG138" s="2"/>
      <c r="XDH138" s="3"/>
      <c r="XDI138" s="1"/>
      <c r="XDJ138" s="2"/>
      <c r="XDK138" s="2"/>
      <c r="XDL138" s="3"/>
      <c r="XDM138" s="172"/>
      <c r="XDN138" s="173"/>
      <c r="XDO138" s="42"/>
      <c r="XDU138" s="1"/>
      <c r="XDV138" s="2"/>
      <c r="XDW138" s="2"/>
      <c r="XDX138" s="3"/>
      <c r="XDY138" s="1"/>
      <c r="XDZ138" s="2"/>
      <c r="XEA138" s="2"/>
      <c r="XEB138" s="3"/>
      <c r="XEC138" s="172"/>
      <c r="XED138" s="173"/>
      <c r="XEE138" s="42"/>
      <c r="XEK138" s="1"/>
      <c r="XEL138" s="2"/>
      <c r="XEM138" s="2"/>
      <c r="XEN138" s="3"/>
      <c r="XEO138" s="1"/>
      <c r="XEP138" s="2"/>
      <c r="XEQ138" s="2"/>
      <c r="XER138" s="3"/>
      <c r="XES138" s="172"/>
      <c r="XET138" s="173"/>
      <c r="XEU138" s="42"/>
      <c r="XFA138" s="1"/>
      <c r="XFB138" s="2"/>
      <c r="XFC138" s="2"/>
      <c r="XFD138" s="3"/>
    </row>
    <row r="139" spans="2:16384" ht="16.3" thickBot="1" x14ac:dyDescent="0.45">
      <c r="B139" s="268" t="s">
        <v>76</v>
      </c>
      <c r="C139" s="269">
        <v>2019</v>
      </c>
      <c r="D139" s="270">
        <v>2020</v>
      </c>
      <c r="E139" s="271" t="s">
        <v>23</v>
      </c>
      <c r="N139" s="268" t="s">
        <v>75</v>
      </c>
      <c r="O139" s="269">
        <v>2019</v>
      </c>
      <c r="P139" s="270">
        <v>2020</v>
      </c>
      <c r="Q139" s="271" t="s">
        <v>23</v>
      </c>
    </row>
    <row r="140" spans="2:16384" ht="15.9" x14ac:dyDescent="0.4">
      <c r="B140" s="272" t="s">
        <v>133</v>
      </c>
      <c r="C140" s="273">
        <v>205.1268878672835</v>
      </c>
      <c r="D140" s="274">
        <v>150.73573529999996</v>
      </c>
      <c r="E140" s="275">
        <v>-0.26515857152025069</v>
      </c>
      <c r="N140" s="272" t="s">
        <v>161</v>
      </c>
      <c r="O140" s="273">
        <f t="shared" ref="O140:Q146" si="14">+C140</f>
        <v>205.1268878672835</v>
      </c>
      <c r="P140" s="274">
        <f t="shared" si="14"/>
        <v>150.73573529999996</v>
      </c>
      <c r="Q140" s="275">
        <f t="shared" si="14"/>
        <v>-0.26515857152025069</v>
      </c>
    </row>
    <row r="141" spans="2:16384" ht="15.9" x14ac:dyDescent="0.4">
      <c r="B141" s="272" t="s">
        <v>134</v>
      </c>
      <c r="C141" s="29">
        <v>-497.20188786728346</v>
      </c>
      <c r="D141" s="53">
        <v>-422.51473529999998</v>
      </c>
      <c r="E141" s="275">
        <v>-0.15021494163598081</v>
      </c>
      <c r="N141" s="272" t="s">
        <v>162</v>
      </c>
      <c r="O141" s="29">
        <f t="shared" si="14"/>
        <v>-497.20188786728346</v>
      </c>
      <c r="P141" s="53">
        <f t="shared" si="14"/>
        <v>-422.51473529999998</v>
      </c>
      <c r="Q141" s="275">
        <f t="shared" si="14"/>
        <v>-0.15021494163598081</v>
      </c>
    </row>
    <row r="142" spans="2:16384" ht="15.9" x14ac:dyDescent="0.4">
      <c r="B142" s="276" t="s">
        <v>135</v>
      </c>
      <c r="C142" s="34">
        <v>-292.07499999999993</v>
      </c>
      <c r="D142" s="47">
        <v>-271.779</v>
      </c>
      <c r="E142" s="277">
        <v>-6.9489001112727711E-2</v>
      </c>
      <c r="N142" s="276" t="s">
        <v>163</v>
      </c>
      <c r="O142" s="34">
        <f t="shared" si="14"/>
        <v>-292.07499999999993</v>
      </c>
      <c r="P142" s="47">
        <f t="shared" si="14"/>
        <v>-271.779</v>
      </c>
      <c r="Q142" s="277">
        <f t="shared" si="14"/>
        <v>-6.9489001112727711E-2</v>
      </c>
    </row>
    <row r="143" spans="2:16384" ht="15.9" x14ac:dyDescent="0.4">
      <c r="B143" s="278" t="s">
        <v>114</v>
      </c>
      <c r="C143" s="29">
        <v>-195.74299999999999</v>
      </c>
      <c r="D143" s="53">
        <v>-190.06100000000004</v>
      </c>
      <c r="E143" s="275">
        <v>-2.9027857956606118E-2</v>
      </c>
      <c r="N143" s="278" t="s">
        <v>105</v>
      </c>
      <c r="O143" s="29">
        <f t="shared" si="14"/>
        <v>-195.74299999999999</v>
      </c>
      <c r="P143" s="53">
        <f t="shared" si="14"/>
        <v>-190.06100000000004</v>
      </c>
      <c r="Q143" s="275">
        <f t="shared" si="14"/>
        <v>-2.9027857956606118E-2</v>
      </c>
    </row>
    <row r="144" spans="2:16384" ht="15.9" x14ac:dyDescent="0.4">
      <c r="B144" s="272" t="s">
        <v>10</v>
      </c>
      <c r="C144" s="29">
        <v>-70.503999999999991</v>
      </c>
      <c r="D144" s="53">
        <v>-61.82600000000005</v>
      </c>
      <c r="E144" s="275">
        <v>-0.12308521502326031</v>
      </c>
      <c r="N144" s="272" t="s">
        <v>12</v>
      </c>
      <c r="O144" s="29">
        <f t="shared" si="14"/>
        <v>-70.503999999999991</v>
      </c>
      <c r="P144" s="53">
        <f t="shared" si="14"/>
        <v>-61.82600000000005</v>
      </c>
      <c r="Q144" s="275">
        <f t="shared" si="14"/>
        <v>-0.12308521502326031</v>
      </c>
    </row>
    <row r="145" spans="2:17" ht="15.9" x14ac:dyDescent="0.4">
      <c r="B145" s="272" t="s">
        <v>36</v>
      </c>
      <c r="C145" s="29">
        <v>-6.8769999999999953</v>
      </c>
      <c r="D145" s="53">
        <v>-4.0700000000000038</v>
      </c>
      <c r="E145" s="275">
        <v>-0.40817216809655277</v>
      </c>
      <c r="N145" s="272" t="s">
        <v>35</v>
      </c>
      <c r="O145" s="29">
        <f t="shared" si="14"/>
        <v>-6.8769999999999953</v>
      </c>
      <c r="P145" s="53">
        <f t="shared" si="14"/>
        <v>-4.0700000000000038</v>
      </c>
      <c r="Q145" s="275">
        <f t="shared" si="14"/>
        <v>-0.40817216809655277</v>
      </c>
    </row>
    <row r="146" spans="2:17" ht="16.3" thickBot="1" x14ac:dyDescent="0.45">
      <c r="B146" s="279" t="s">
        <v>25</v>
      </c>
      <c r="C146" s="280">
        <v>-18.950999999999965</v>
      </c>
      <c r="D146" s="281">
        <v>-15.821999999999917</v>
      </c>
      <c r="E146" s="282">
        <v>-0.16511002057939173</v>
      </c>
      <c r="N146" s="279" t="s">
        <v>110</v>
      </c>
      <c r="O146" s="280">
        <f t="shared" si="14"/>
        <v>-18.950999999999965</v>
      </c>
      <c r="P146" s="281">
        <f t="shared" si="14"/>
        <v>-15.821999999999917</v>
      </c>
      <c r="Q146" s="282">
        <f t="shared" si="14"/>
        <v>-0.16511002057939173</v>
      </c>
    </row>
    <row r="147" spans="2:17" ht="15" thickBot="1" x14ac:dyDescent="0.45"/>
    <row r="148" spans="2:17" ht="21" thickBot="1" x14ac:dyDescent="0.45">
      <c r="B148" s="351" t="s">
        <v>0</v>
      </c>
      <c r="C148" s="666"/>
      <c r="D148" s="351"/>
      <c r="E148" s="334" t="s">
        <v>181</v>
      </c>
      <c r="N148" s="351" t="s">
        <v>0</v>
      </c>
      <c r="O148" s="666"/>
      <c r="P148" s="351"/>
      <c r="Q148" s="334" t="s">
        <v>185</v>
      </c>
    </row>
    <row r="149" spans="2:17" ht="16.3" thickBot="1" x14ac:dyDescent="0.45">
      <c r="B149" s="268" t="s">
        <v>76</v>
      </c>
      <c r="C149" s="269">
        <v>2019</v>
      </c>
      <c r="D149" s="270">
        <v>2020</v>
      </c>
      <c r="E149" s="271" t="s">
        <v>23</v>
      </c>
      <c r="N149" s="268" t="s">
        <v>75</v>
      </c>
      <c r="O149" s="269">
        <f t="shared" ref="O149:Q150" si="15">+C149</f>
        <v>2019</v>
      </c>
      <c r="P149" s="270">
        <f t="shared" si="15"/>
        <v>2020</v>
      </c>
      <c r="Q149" s="271" t="str">
        <f t="shared" si="15"/>
        <v>Var.</v>
      </c>
    </row>
    <row r="150" spans="2:17" ht="15.9" x14ac:dyDescent="0.4">
      <c r="B150" s="276" t="s">
        <v>135</v>
      </c>
      <c r="C150" s="34">
        <v>-292.07499999999993</v>
      </c>
      <c r="D150" s="47">
        <v>-271.779</v>
      </c>
      <c r="E150" s="277">
        <v>-6.9489001112727711E-2</v>
      </c>
      <c r="N150" s="276" t="s">
        <v>163</v>
      </c>
      <c r="O150" s="34">
        <f t="shared" si="15"/>
        <v>-292.07499999999993</v>
      </c>
      <c r="P150" s="47">
        <f t="shared" si="15"/>
        <v>-271.779</v>
      </c>
      <c r="Q150" s="277">
        <f t="shared" si="15"/>
        <v>-6.9489001112727711E-2</v>
      </c>
    </row>
    <row r="151" spans="2:17" x14ac:dyDescent="0.4">
      <c r="B151" s="667" t="s">
        <v>136</v>
      </c>
      <c r="C151" s="668">
        <v>4.1970000000000001</v>
      </c>
      <c r="D151" s="669">
        <v>-51.192000000000007</v>
      </c>
      <c r="E151" s="275"/>
      <c r="N151" s="667" t="s">
        <v>164</v>
      </c>
      <c r="O151" s="668">
        <f t="shared" ref="O151:P154" si="16">+C151</f>
        <v>4.1970000000000001</v>
      </c>
      <c r="P151" s="669">
        <f t="shared" si="16"/>
        <v>-51.192000000000007</v>
      </c>
      <c r="Q151" s="275"/>
    </row>
    <row r="152" spans="2:17" x14ac:dyDescent="0.4">
      <c r="B152" s="670" t="s">
        <v>137</v>
      </c>
      <c r="C152" s="668">
        <v>30.074999999999999</v>
      </c>
      <c r="D152" s="669">
        <v>77.635000000000005</v>
      </c>
      <c r="E152" s="275"/>
      <c r="N152" s="670" t="s">
        <v>165</v>
      </c>
      <c r="O152" s="668">
        <f t="shared" si="16"/>
        <v>30.074999999999999</v>
      </c>
      <c r="P152" s="669">
        <f t="shared" si="16"/>
        <v>77.635000000000005</v>
      </c>
      <c r="Q152" s="275"/>
    </row>
    <row r="153" spans="2:17" x14ac:dyDescent="0.4">
      <c r="B153" s="670" t="s">
        <v>138</v>
      </c>
      <c r="C153" s="668">
        <v>-1461.4646213000003</v>
      </c>
      <c r="D153" s="669">
        <v>108.71065485999999</v>
      </c>
      <c r="E153" s="275"/>
      <c r="N153" s="670" t="s">
        <v>166</v>
      </c>
      <c r="O153" s="668">
        <f t="shared" si="16"/>
        <v>-1461.4646213000003</v>
      </c>
      <c r="P153" s="669">
        <f t="shared" si="16"/>
        <v>108.71065485999999</v>
      </c>
      <c r="Q153" s="275"/>
    </row>
    <row r="154" spans="2:17" ht="16.3" thickBot="1" x14ac:dyDescent="0.45">
      <c r="B154" s="671" t="s">
        <v>139</v>
      </c>
      <c r="C154" s="352">
        <v>-1719.2676213000002</v>
      </c>
      <c r="D154" s="672">
        <v>-136.62534514000004</v>
      </c>
      <c r="E154" s="353">
        <v>-0.92053282255342384</v>
      </c>
      <c r="N154" s="671" t="s">
        <v>167</v>
      </c>
      <c r="O154" s="352">
        <f t="shared" si="16"/>
        <v>-1719.2676213000002</v>
      </c>
      <c r="P154" s="672">
        <f t="shared" si="16"/>
        <v>-136.62534514000004</v>
      </c>
      <c r="Q154" s="353">
        <f>+E154</f>
        <v>-0.92053282255342384</v>
      </c>
    </row>
    <row r="157" spans="2:17" ht="15" thickBot="1" x14ac:dyDescent="0.45"/>
    <row r="158" spans="2:17" ht="21" customHeight="1" thickBot="1" x14ac:dyDescent="0.45">
      <c r="B158" s="294" t="s">
        <v>0</v>
      </c>
      <c r="C158" s="839" t="s">
        <v>26</v>
      </c>
      <c r="D158" s="840"/>
      <c r="E158" s="841" t="s">
        <v>22</v>
      </c>
      <c r="N158" s="294" t="s">
        <v>0</v>
      </c>
      <c r="O158" s="839" t="s">
        <v>104</v>
      </c>
      <c r="P158" s="840"/>
      <c r="Q158" s="841"/>
    </row>
    <row r="159" spans="2:17" ht="16.3" thickBot="1" x14ac:dyDescent="0.45">
      <c r="B159" s="263" t="s">
        <v>76</v>
      </c>
      <c r="C159" s="295">
        <v>2019</v>
      </c>
      <c r="D159" s="296">
        <v>2020</v>
      </c>
      <c r="E159" s="297" t="s">
        <v>23</v>
      </c>
      <c r="N159" s="263" t="s">
        <v>75</v>
      </c>
      <c r="O159" s="295">
        <f>+C159</f>
        <v>2019</v>
      </c>
      <c r="P159" s="296">
        <f>+D159</f>
        <v>2020</v>
      </c>
      <c r="Q159" s="297" t="str">
        <f>+E159</f>
        <v>Var.</v>
      </c>
    </row>
    <row r="160" spans="2:17" ht="15.9" x14ac:dyDescent="0.4">
      <c r="B160" s="298" t="s">
        <v>114</v>
      </c>
      <c r="C160" s="264">
        <v>193.06291646458828</v>
      </c>
      <c r="D160" s="265">
        <v>99.160086653348003</v>
      </c>
      <c r="E160" s="299">
        <v>-0.48638460213286994</v>
      </c>
      <c r="N160" s="298" t="s">
        <v>105</v>
      </c>
      <c r="O160" s="264">
        <v>193.06291646458828</v>
      </c>
      <c r="P160" s="265">
        <v>99.160086653348003</v>
      </c>
      <c r="Q160" s="299">
        <v>-0.48638460213286994</v>
      </c>
    </row>
    <row r="161" spans="2:19" x14ac:dyDescent="0.4">
      <c r="B161" s="554" t="s">
        <v>9</v>
      </c>
      <c r="C161" s="555">
        <v>-62.157974828164868</v>
      </c>
      <c r="D161" s="556">
        <v>100.28951809529184</v>
      </c>
      <c r="E161" s="325" t="s">
        <v>107</v>
      </c>
      <c r="N161" s="554" t="s">
        <v>106</v>
      </c>
      <c r="O161" s="555">
        <v>-62.157974828164868</v>
      </c>
      <c r="P161" s="556">
        <v>100.28951809529184</v>
      </c>
      <c r="Q161" s="325" t="s">
        <v>107</v>
      </c>
    </row>
    <row r="162" spans="2:19" x14ac:dyDescent="0.4">
      <c r="B162" s="554" t="s">
        <v>115</v>
      </c>
      <c r="C162" s="555">
        <v>255.22089129275315</v>
      </c>
      <c r="D162" s="556">
        <v>-1.1294314419438365</v>
      </c>
      <c r="E162" s="679" t="s">
        <v>107</v>
      </c>
      <c r="N162" s="554" t="s">
        <v>108</v>
      </c>
      <c r="O162" s="555">
        <v>255.22089129275315</v>
      </c>
      <c r="P162" s="556">
        <v>-1.1294314419438365</v>
      </c>
      <c r="Q162" s="679" t="s">
        <v>107</v>
      </c>
    </row>
    <row r="163" spans="2:19" ht="15.9" x14ac:dyDescent="0.4">
      <c r="B163" s="298" t="s">
        <v>10</v>
      </c>
      <c r="C163" s="264">
        <v>600.13504275000184</v>
      </c>
      <c r="D163" s="265">
        <v>312.34099999999705</v>
      </c>
      <c r="E163" s="300">
        <v>-0.47954880526763555</v>
      </c>
      <c r="N163" s="298" t="s">
        <v>12</v>
      </c>
      <c r="O163" s="264">
        <v>600.13504275000184</v>
      </c>
      <c r="P163" s="265">
        <v>312.34099999999705</v>
      </c>
      <c r="Q163" s="300">
        <v>-0.47954880526763555</v>
      </c>
    </row>
    <row r="164" spans="2:19" ht="15.9" x14ac:dyDescent="0.4">
      <c r="B164" s="298" t="s">
        <v>36</v>
      </c>
      <c r="C164" s="264">
        <v>38.280794254999996</v>
      </c>
      <c r="D164" s="265">
        <v>17.647374350000085</v>
      </c>
      <c r="E164" s="300">
        <v>-0.53900187565478486</v>
      </c>
      <c r="N164" s="298" t="s">
        <v>109</v>
      </c>
      <c r="O164" s="264">
        <v>38.280794254999996</v>
      </c>
      <c r="P164" s="265">
        <v>17.647374350000085</v>
      </c>
      <c r="Q164" s="300">
        <v>-0.53900187565478486</v>
      </c>
    </row>
    <row r="165" spans="2:19" ht="16.3" thickBot="1" x14ac:dyDescent="0.45">
      <c r="B165" s="301" t="s">
        <v>25</v>
      </c>
      <c r="C165" s="266">
        <v>130.54934435398445</v>
      </c>
      <c r="D165" s="267">
        <v>144.8564762705364</v>
      </c>
      <c r="E165" s="302">
        <v>0.1095917561849884</v>
      </c>
      <c r="N165" s="301" t="s">
        <v>110</v>
      </c>
      <c r="O165" s="266">
        <v>130.54934435398445</v>
      </c>
      <c r="P165" s="267">
        <v>144.8564762705364</v>
      </c>
      <c r="Q165" s="302">
        <v>0.1095917561849884</v>
      </c>
    </row>
    <row r="166" spans="2:19" ht="16.3" thickBot="1" x14ac:dyDescent="0.45">
      <c r="B166" s="303" t="s">
        <v>116</v>
      </c>
      <c r="C166" s="304">
        <v>962.02809782357463</v>
      </c>
      <c r="D166" s="305">
        <v>574.00493727388152</v>
      </c>
      <c r="E166" s="306">
        <v>-0.40333869813940948</v>
      </c>
      <c r="N166" s="303" t="s">
        <v>111</v>
      </c>
      <c r="O166" s="304">
        <v>962.02809782357463</v>
      </c>
      <c r="P166" s="305">
        <v>574.00493727388152</v>
      </c>
      <c r="Q166" s="306">
        <v>-0.40333869813940948</v>
      </c>
    </row>
    <row r="167" spans="2:19" ht="16.3" thickBot="1" x14ac:dyDescent="0.45">
      <c r="B167" s="301" t="s">
        <v>117</v>
      </c>
      <c r="C167" s="266">
        <v>245.24024058775314</v>
      </c>
      <c r="D167" s="267">
        <v>-34.511224044443836</v>
      </c>
      <c r="E167" s="302" t="s">
        <v>107</v>
      </c>
      <c r="N167" s="301" t="s">
        <v>112</v>
      </c>
      <c r="O167" s="266">
        <v>245.24024058775314</v>
      </c>
      <c r="P167" s="267">
        <v>-34.511224044443836</v>
      </c>
      <c r="Q167" s="302" t="s">
        <v>107</v>
      </c>
    </row>
    <row r="168" spans="2:19" ht="16.3" thickBot="1" x14ac:dyDescent="0.45">
      <c r="B168" s="303" t="s">
        <v>118</v>
      </c>
      <c r="C168" s="304">
        <v>716.78785723582155</v>
      </c>
      <c r="D168" s="305">
        <v>608.51616131832532</v>
      </c>
      <c r="E168" s="306">
        <v>-0.15105124176493279</v>
      </c>
      <c r="N168" s="303" t="s">
        <v>113</v>
      </c>
      <c r="O168" s="304">
        <v>716.78785723582155</v>
      </c>
      <c r="P168" s="305">
        <v>608.51616131832532</v>
      </c>
      <c r="Q168" s="306">
        <v>-0.15105124176493279</v>
      </c>
    </row>
    <row r="169" spans="2:19" x14ac:dyDescent="0.4">
      <c r="B169" s="246"/>
      <c r="C169" s="246"/>
      <c r="D169" s="246"/>
      <c r="E169" s="246"/>
      <c r="F169" s="246"/>
    </row>
    <row r="170" spans="2:19" ht="15" thickBot="1" x14ac:dyDescent="0.45">
      <c r="B170" s="246"/>
      <c r="C170" s="246"/>
      <c r="D170" s="246"/>
      <c r="E170" s="246"/>
      <c r="F170" s="172"/>
      <c r="G170" s="173"/>
      <c r="H170" s="42"/>
      <c r="N170" s="42"/>
      <c r="O170" s="42"/>
      <c r="P170" s="42"/>
      <c r="Q170" s="42"/>
      <c r="R170" s="42"/>
      <c r="S170" s="42"/>
    </row>
    <row r="171" spans="2:19" ht="21.45" thickTop="1" thickBot="1" x14ac:dyDescent="0.45">
      <c r="B171" s="336" t="s">
        <v>0</v>
      </c>
      <c r="C171" s="337"/>
      <c r="D171" s="337"/>
      <c r="E171" s="337"/>
      <c r="F171" s="337"/>
      <c r="G171" s="341" t="s">
        <v>211</v>
      </c>
      <c r="H171" s="175"/>
      <c r="N171" s="336" t="s">
        <v>0</v>
      </c>
      <c r="O171" s="337"/>
      <c r="P171" s="337"/>
      <c r="Q171" s="337"/>
      <c r="R171" s="337"/>
      <c r="S171" s="341" t="s">
        <v>212</v>
      </c>
    </row>
    <row r="172" spans="2:19" ht="18.899999999999999" thickBot="1" x14ac:dyDescent="0.45">
      <c r="B172" s="268" t="s">
        <v>76</v>
      </c>
      <c r="C172" s="813">
        <v>43830</v>
      </c>
      <c r="D172" s="813"/>
      <c r="E172" s="853">
        <v>44196</v>
      </c>
      <c r="F172" s="854"/>
      <c r="G172" s="314" t="s">
        <v>23</v>
      </c>
      <c r="H172" s="176"/>
      <c r="N172" s="268" t="s">
        <v>75</v>
      </c>
      <c r="O172" s="813">
        <v>43830</v>
      </c>
      <c r="P172" s="813"/>
      <c r="Q172" s="844">
        <v>44196</v>
      </c>
      <c r="R172" s="845"/>
      <c r="S172" s="314" t="s">
        <v>23</v>
      </c>
    </row>
    <row r="173" spans="2:19" ht="16.3" thickBot="1" x14ac:dyDescent="0.45">
      <c r="B173" s="315" t="s">
        <v>213</v>
      </c>
      <c r="C173" s="316">
        <v>14348.753000000001</v>
      </c>
      <c r="D173" s="317">
        <v>0.37180905046848645</v>
      </c>
      <c r="E173" s="318">
        <v>13065.795</v>
      </c>
      <c r="F173" s="319">
        <v>0.35725977833523137</v>
      </c>
      <c r="G173" s="320">
        <v>-8.94125085294869E-2</v>
      </c>
      <c r="H173" s="43"/>
      <c r="N173" s="315" t="s">
        <v>250</v>
      </c>
      <c r="O173" s="316">
        <f>+C173</f>
        <v>14348.753000000001</v>
      </c>
      <c r="P173" s="317">
        <f>+D173</f>
        <v>0.37180905046848645</v>
      </c>
      <c r="Q173" s="318">
        <f>+E173</f>
        <v>13065.795</v>
      </c>
      <c r="R173" s="319">
        <f t="shared" ref="R173:S187" si="17">+F173</f>
        <v>0.35725977833523137</v>
      </c>
      <c r="S173" s="320">
        <f t="shared" si="17"/>
        <v>-8.94125085294869E-2</v>
      </c>
    </row>
    <row r="174" spans="2:19" ht="15.9" x14ac:dyDescent="0.4">
      <c r="B174" s="321" t="s">
        <v>214</v>
      </c>
      <c r="C174" s="322">
        <v>4168.7749999999996</v>
      </c>
      <c r="D174" s="30"/>
      <c r="E174" s="323">
        <v>3783.663</v>
      </c>
      <c r="F174" s="324"/>
      <c r="G174" s="325">
        <v>-9.2380135651360384E-2</v>
      </c>
      <c r="H174" s="177"/>
      <c r="N174" s="321" t="s">
        <v>251</v>
      </c>
      <c r="O174" s="322">
        <f t="shared" ref="O174:O188" si="18">+C174</f>
        <v>4168.7749999999996</v>
      </c>
      <c r="P174" s="30"/>
      <c r="Q174" s="323">
        <f t="shared" ref="Q174:Q188" si="19">+E174</f>
        <v>3783.663</v>
      </c>
      <c r="R174" s="324"/>
      <c r="S174" s="325"/>
    </row>
    <row r="175" spans="2:19" ht="15.9" x14ac:dyDescent="0.4">
      <c r="B175" s="321" t="s">
        <v>215</v>
      </c>
      <c r="C175" s="322">
        <v>2739.248</v>
      </c>
      <c r="D175" s="30"/>
      <c r="E175" s="323">
        <v>2072.2560000000003</v>
      </c>
      <c r="F175" s="324"/>
      <c r="G175" s="325">
        <v>-0.24349456493168919</v>
      </c>
      <c r="H175" s="177"/>
      <c r="N175" s="321" t="s">
        <v>252</v>
      </c>
      <c r="O175" s="322">
        <f t="shared" si="18"/>
        <v>2739.248</v>
      </c>
      <c r="P175" s="30"/>
      <c r="Q175" s="323">
        <f t="shared" si="19"/>
        <v>2072.2560000000003</v>
      </c>
      <c r="R175" s="324"/>
      <c r="S175" s="325"/>
    </row>
    <row r="176" spans="2:19" ht="15.9" x14ac:dyDescent="0.4">
      <c r="B176" s="321" t="s">
        <v>216</v>
      </c>
      <c r="C176" s="322">
        <v>4411.4399999999996</v>
      </c>
      <c r="D176" s="30"/>
      <c r="E176" s="323">
        <v>4479.5510000000004</v>
      </c>
      <c r="F176" s="324"/>
      <c r="G176" s="325">
        <v>1.5439629690078727E-2</v>
      </c>
      <c r="H176" s="177"/>
      <c r="N176" s="321" t="s">
        <v>253</v>
      </c>
      <c r="O176" s="322">
        <f t="shared" si="18"/>
        <v>4411.4399999999996</v>
      </c>
      <c r="P176" s="30"/>
      <c r="Q176" s="323">
        <f t="shared" si="19"/>
        <v>4479.5510000000004</v>
      </c>
      <c r="R176" s="324"/>
      <c r="S176" s="325"/>
    </row>
    <row r="177" spans="2:19" ht="15.9" x14ac:dyDescent="0.4">
      <c r="B177" s="321" t="s">
        <v>217</v>
      </c>
      <c r="C177" s="322">
        <v>915.26400000000001</v>
      </c>
      <c r="D177" s="30"/>
      <c r="E177" s="323">
        <v>776.34199999999998</v>
      </c>
      <c r="F177" s="324"/>
      <c r="G177" s="325">
        <v>-0.15178352912383752</v>
      </c>
      <c r="H177" s="177"/>
      <c r="N177" s="321" t="s">
        <v>254</v>
      </c>
      <c r="O177" s="322">
        <f t="shared" si="18"/>
        <v>915.26400000000001</v>
      </c>
      <c r="P177" s="30"/>
      <c r="Q177" s="323">
        <f t="shared" si="19"/>
        <v>776.34199999999998</v>
      </c>
      <c r="R177" s="324"/>
      <c r="S177" s="325"/>
    </row>
    <row r="178" spans="2:19" ht="15.9" x14ac:dyDescent="0.4">
      <c r="B178" s="321" t="s">
        <v>218</v>
      </c>
      <c r="C178" s="322">
        <v>7.4009999999999998</v>
      </c>
      <c r="D178" s="30"/>
      <c r="E178" s="323">
        <v>17.847000000000001</v>
      </c>
      <c r="F178" s="324"/>
      <c r="G178" s="325" t="s">
        <v>128</v>
      </c>
      <c r="H178" s="177"/>
      <c r="N178" s="321" t="s">
        <v>255</v>
      </c>
      <c r="O178" s="322">
        <f t="shared" si="18"/>
        <v>7.4009999999999998</v>
      </c>
      <c r="P178" s="30"/>
      <c r="Q178" s="323">
        <f t="shared" si="19"/>
        <v>17.847000000000001</v>
      </c>
      <c r="R178" s="324"/>
      <c r="S178" s="325"/>
    </row>
    <row r="179" spans="2:19" ht="16.3" thickBot="1" x14ac:dyDescent="0.45">
      <c r="B179" s="321" t="s">
        <v>219</v>
      </c>
      <c r="C179" s="322">
        <v>2106.3420000000001</v>
      </c>
      <c r="D179" s="30"/>
      <c r="E179" s="323">
        <v>1935.8530000000001</v>
      </c>
      <c r="F179" s="324"/>
      <c r="G179" s="325">
        <v>-8.0940796888634425E-2</v>
      </c>
      <c r="H179" s="177"/>
      <c r="N179" s="321" t="s">
        <v>256</v>
      </c>
      <c r="O179" s="322">
        <f t="shared" si="18"/>
        <v>2106.3420000000001</v>
      </c>
      <c r="P179" s="30"/>
      <c r="Q179" s="323">
        <f t="shared" si="19"/>
        <v>1935.8530000000001</v>
      </c>
      <c r="R179" s="324"/>
      <c r="S179" s="325"/>
    </row>
    <row r="180" spans="2:19" ht="16.3" thickBot="1" x14ac:dyDescent="0.45">
      <c r="B180" s="315" t="s">
        <v>220</v>
      </c>
      <c r="C180" s="316">
        <v>24242.973000000002</v>
      </c>
      <c r="D180" s="317">
        <v>0.62819094953151355</v>
      </c>
      <c r="E180" s="318">
        <v>23506.457999999999</v>
      </c>
      <c r="F180" s="319">
        <v>0.64274022166476863</v>
      </c>
      <c r="G180" s="320">
        <v>-3.0380556048138274E-2</v>
      </c>
      <c r="H180" s="177"/>
      <c r="N180" s="315" t="s">
        <v>257</v>
      </c>
      <c r="O180" s="316">
        <f t="shared" si="18"/>
        <v>24242.973000000002</v>
      </c>
      <c r="P180" s="317">
        <f>+D180</f>
        <v>0.62819094953151355</v>
      </c>
      <c r="Q180" s="318">
        <f t="shared" si="19"/>
        <v>23506.457999999999</v>
      </c>
      <c r="R180" s="319">
        <f t="shared" si="17"/>
        <v>0.64274022166476863</v>
      </c>
      <c r="S180" s="320">
        <f t="shared" si="17"/>
        <v>-3.0380556048138274E-2</v>
      </c>
    </row>
    <row r="181" spans="2:19" ht="15.9" x14ac:dyDescent="0.4">
      <c r="B181" s="326" t="s">
        <v>221</v>
      </c>
      <c r="C181" s="322">
        <v>2110.971</v>
      </c>
      <c r="D181" s="30"/>
      <c r="E181" s="323">
        <v>2352.6680000000001</v>
      </c>
      <c r="F181" s="324"/>
      <c r="G181" s="325">
        <v>0.11449565152718821</v>
      </c>
      <c r="H181" s="177"/>
      <c r="N181" s="326" t="s">
        <v>258</v>
      </c>
      <c r="O181" s="322">
        <f t="shared" si="18"/>
        <v>2110.971</v>
      </c>
      <c r="P181" s="30"/>
      <c r="Q181" s="323">
        <f t="shared" si="19"/>
        <v>2352.6680000000001</v>
      </c>
      <c r="R181" s="324"/>
      <c r="S181" s="325">
        <f t="shared" si="17"/>
        <v>0.11449565152718821</v>
      </c>
    </row>
    <row r="182" spans="2:19" ht="15.9" x14ac:dyDescent="0.4">
      <c r="B182" s="326" t="s">
        <v>222</v>
      </c>
      <c r="C182" s="322">
        <v>910.96500000000003</v>
      </c>
      <c r="D182" s="30"/>
      <c r="E182" s="323">
        <v>715.24099999999999</v>
      </c>
      <c r="F182" s="324"/>
      <c r="G182" s="325">
        <v>-0.21485347955190381</v>
      </c>
      <c r="H182" s="177"/>
      <c r="N182" s="326" t="s">
        <v>259</v>
      </c>
      <c r="O182" s="322">
        <f t="shared" si="18"/>
        <v>910.96500000000003</v>
      </c>
      <c r="P182" s="30"/>
      <c r="Q182" s="323">
        <f t="shared" si="19"/>
        <v>715.24099999999999</v>
      </c>
      <c r="R182" s="324"/>
      <c r="S182" s="325">
        <f t="shared" si="17"/>
        <v>-0.21485347955190381</v>
      </c>
    </row>
    <row r="183" spans="2:19" ht="15.9" x14ac:dyDescent="0.4">
      <c r="B183" s="326" t="s">
        <v>223</v>
      </c>
      <c r="C183" s="322">
        <v>11552.441000000001</v>
      </c>
      <c r="D183" s="30"/>
      <c r="E183" s="323">
        <v>10518.289000000001</v>
      </c>
      <c r="F183" s="324"/>
      <c r="G183" s="325">
        <v>-8.9518050773858104E-2</v>
      </c>
      <c r="H183" s="177"/>
      <c r="N183" s="326" t="s">
        <v>260</v>
      </c>
      <c r="O183" s="322">
        <f t="shared" si="18"/>
        <v>11552.441000000001</v>
      </c>
      <c r="P183" s="30"/>
      <c r="Q183" s="323">
        <f t="shared" si="19"/>
        <v>10518.289000000001</v>
      </c>
      <c r="R183" s="324"/>
      <c r="S183" s="325">
        <f t="shared" si="17"/>
        <v>-8.9518050773858104E-2</v>
      </c>
    </row>
    <row r="184" spans="2:19" ht="15.9" x14ac:dyDescent="0.4">
      <c r="B184" s="326" t="s">
        <v>224</v>
      </c>
      <c r="C184" s="322">
        <v>1339.029</v>
      </c>
      <c r="D184" s="30"/>
      <c r="E184" s="323">
        <v>1354.982</v>
      </c>
      <c r="F184" s="324"/>
      <c r="G184" s="325">
        <v>1.191385698143943E-2</v>
      </c>
      <c r="H184" s="177"/>
      <c r="N184" s="326" t="s">
        <v>261</v>
      </c>
      <c r="O184" s="322">
        <f t="shared" si="18"/>
        <v>1339.029</v>
      </c>
      <c r="P184" s="30"/>
      <c r="Q184" s="323">
        <f t="shared" si="19"/>
        <v>1354.982</v>
      </c>
      <c r="R184" s="324"/>
      <c r="S184" s="325">
        <f t="shared" si="17"/>
        <v>1.191385698143943E-2</v>
      </c>
    </row>
    <row r="185" spans="2:19" ht="15.9" x14ac:dyDescent="0.4">
      <c r="B185" s="326" t="s">
        <v>218</v>
      </c>
      <c r="C185" s="322">
        <v>11.259</v>
      </c>
      <c r="D185" s="30"/>
      <c r="E185" s="323">
        <v>251.316</v>
      </c>
      <c r="F185" s="324"/>
      <c r="G185" s="325" t="s">
        <v>128</v>
      </c>
      <c r="H185" s="177"/>
      <c r="N185" s="326" t="s">
        <v>255</v>
      </c>
      <c r="O185" s="322">
        <f t="shared" si="18"/>
        <v>11.259</v>
      </c>
      <c r="P185" s="30"/>
      <c r="Q185" s="323">
        <f t="shared" si="19"/>
        <v>251.316</v>
      </c>
      <c r="R185" s="324"/>
      <c r="S185" s="325" t="str">
        <f t="shared" si="17"/>
        <v>n.a</v>
      </c>
    </row>
    <row r="186" spans="2:19" ht="15.9" x14ac:dyDescent="0.4">
      <c r="B186" s="326" t="s">
        <v>225</v>
      </c>
      <c r="C186" s="322">
        <v>228.88900000000001</v>
      </c>
      <c r="D186" s="30"/>
      <c r="E186" s="323">
        <v>233.154</v>
      </c>
      <c r="F186" s="324"/>
      <c r="G186" s="325">
        <v>1.8633486100249508E-2</v>
      </c>
      <c r="H186" s="177"/>
      <c r="N186" s="326" t="s">
        <v>262</v>
      </c>
      <c r="O186" s="322">
        <f t="shared" si="18"/>
        <v>228.88900000000001</v>
      </c>
      <c r="P186" s="30"/>
      <c r="Q186" s="323">
        <f t="shared" si="19"/>
        <v>233.154</v>
      </c>
      <c r="R186" s="324"/>
      <c r="S186" s="325">
        <f t="shared" si="17"/>
        <v>1.8633486100249508E-2</v>
      </c>
    </row>
    <row r="187" spans="2:19" ht="16.3" thickBot="1" x14ac:dyDescent="0.45">
      <c r="B187" s="326" t="s">
        <v>226</v>
      </c>
      <c r="C187" s="322">
        <v>8089.4189999999999</v>
      </c>
      <c r="D187" s="30"/>
      <c r="E187" s="323">
        <v>8080.808</v>
      </c>
      <c r="F187" s="324"/>
      <c r="G187" s="325">
        <v>-1.0644769420399269E-3</v>
      </c>
      <c r="H187" s="177"/>
      <c r="N187" s="326" t="s">
        <v>263</v>
      </c>
      <c r="O187" s="322">
        <f t="shared" si="18"/>
        <v>8089.4189999999999</v>
      </c>
      <c r="P187" s="30"/>
      <c r="Q187" s="323">
        <f t="shared" si="19"/>
        <v>8080.808</v>
      </c>
      <c r="R187" s="324"/>
      <c r="S187" s="325">
        <f t="shared" si="17"/>
        <v>-1.0644769420399269E-3</v>
      </c>
    </row>
    <row r="188" spans="2:19" ht="16.3" thickBot="1" x14ac:dyDescent="0.45">
      <c r="B188" s="315" t="s">
        <v>227</v>
      </c>
      <c r="C188" s="316">
        <v>38591.726000000002</v>
      </c>
      <c r="D188" s="317">
        <v>1</v>
      </c>
      <c r="E188" s="318">
        <v>36572.252999999997</v>
      </c>
      <c r="F188" s="319">
        <v>1</v>
      </c>
      <c r="G188" s="320">
        <v>-5.2329170247529366E-2</v>
      </c>
      <c r="H188" s="177"/>
      <c r="N188" s="315" t="s">
        <v>264</v>
      </c>
      <c r="O188" s="316">
        <f t="shared" si="18"/>
        <v>38591.726000000002</v>
      </c>
      <c r="P188" s="317">
        <f>+D188</f>
        <v>1</v>
      </c>
      <c r="Q188" s="318">
        <f t="shared" si="19"/>
        <v>36572.252999999997</v>
      </c>
      <c r="R188" s="319">
        <f t="shared" ref="R188:R205" si="20">+F188</f>
        <v>1</v>
      </c>
      <c r="S188" s="320">
        <f t="shared" ref="S188:S215" si="21">+G188</f>
        <v>-5.2329170247529366E-2</v>
      </c>
    </row>
    <row r="189" spans="2:19" ht="15" thickBot="1" x14ac:dyDescent="0.45">
      <c r="B189" s="42"/>
      <c r="C189" s="42"/>
      <c r="D189" s="42"/>
      <c r="E189" s="42"/>
      <c r="F189" s="42"/>
      <c r="G189" s="42"/>
      <c r="H189" s="177"/>
      <c r="N189" s="42"/>
      <c r="O189" s="42"/>
      <c r="P189" s="42"/>
      <c r="Q189" s="42"/>
      <c r="R189" s="42"/>
      <c r="S189" s="42"/>
    </row>
    <row r="190" spans="2:19" ht="16.3" thickBot="1" x14ac:dyDescent="0.45">
      <c r="B190" s="315" t="s">
        <v>42</v>
      </c>
      <c r="C190" s="327">
        <v>5495.9059999999999</v>
      </c>
      <c r="D190" s="328">
        <v>0.14241151069532365</v>
      </c>
      <c r="E190" s="329">
        <v>4339.5639999999994</v>
      </c>
      <c r="F190" s="319">
        <v>0.11865727823768472</v>
      </c>
      <c r="G190" s="320">
        <v>-0.21040061456655201</v>
      </c>
      <c r="H190" s="177"/>
      <c r="N190" s="315" t="s">
        <v>265</v>
      </c>
      <c r="O190" s="327">
        <f>+C190</f>
        <v>5495.9059999999999</v>
      </c>
      <c r="P190" s="328">
        <f>+D190</f>
        <v>0.14241151069532365</v>
      </c>
      <c r="Q190" s="329">
        <f>+E190</f>
        <v>4339.5639999999994</v>
      </c>
      <c r="R190" s="319">
        <f t="shared" si="20"/>
        <v>0.11865727823768472</v>
      </c>
      <c r="S190" s="320">
        <f t="shared" si="21"/>
        <v>-0.21040061456655201</v>
      </c>
    </row>
    <row r="191" spans="2:19" ht="15.9" x14ac:dyDescent="0.4">
      <c r="B191" s="326" t="s">
        <v>228</v>
      </c>
      <c r="C191" s="29">
        <v>4777.6059999999998</v>
      </c>
      <c r="D191" s="330"/>
      <c r="E191" s="323">
        <v>4158.7579999999998</v>
      </c>
      <c r="F191" s="324"/>
      <c r="G191" s="325">
        <v>-0.12953098267207463</v>
      </c>
      <c r="H191" s="177"/>
      <c r="N191" s="326" t="s">
        <v>266</v>
      </c>
      <c r="O191" s="29">
        <f t="shared" ref="O191:O215" si="22">+C191</f>
        <v>4777.6059999999998</v>
      </c>
      <c r="P191" s="330"/>
      <c r="Q191" s="323">
        <f t="shared" ref="Q191:Q215" si="23">+E191</f>
        <v>4158.7579999999998</v>
      </c>
      <c r="R191" s="324"/>
      <c r="S191" s="325">
        <f t="shared" si="21"/>
        <v>-0.12953098267207463</v>
      </c>
    </row>
    <row r="192" spans="2:19" ht="15.9" x14ac:dyDescent="0.4">
      <c r="B192" s="326" t="s">
        <v>229</v>
      </c>
      <c r="C192" s="29">
        <v>-361.459</v>
      </c>
      <c r="D192" s="330"/>
      <c r="E192" s="323">
        <v>-593.31299999999999</v>
      </c>
      <c r="F192" s="324"/>
      <c r="G192" s="325">
        <v>0.64143927803706635</v>
      </c>
      <c r="H192" s="177"/>
      <c r="N192" s="326" t="s">
        <v>267</v>
      </c>
      <c r="O192" s="29">
        <f t="shared" si="22"/>
        <v>-361.459</v>
      </c>
      <c r="P192" s="330"/>
      <c r="Q192" s="323">
        <f t="shared" si="23"/>
        <v>-593.31299999999999</v>
      </c>
      <c r="R192" s="324"/>
      <c r="S192" s="325">
        <f t="shared" si="21"/>
        <v>0.64143927803706635</v>
      </c>
    </row>
    <row r="193" spans="2:19" ht="16.3" thickBot="1" x14ac:dyDescent="0.45">
      <c r="B193" s="326" t="s">
        <v>146</v>
      </c>
      <c r="C193" s="29">
        <v>1079.759</v>
      </c>
      <c r="D193" s="330"/>
      <c r="E193" s="323">
        <v>774.11900000000003</v>
      </c>
      <c r="F193" s="324"/>
      <c r="G193" s="325">
        <v>-0.28306316502108342</v>
      </c>
      <c r="H193" s="177"/>
      <c r="N193" s="326" t="s">
        <v>268</v>
      </c>
      <c r="O193" s="29">
        <f t="shared" si="22"/>
        <v>1079.759</v>
      </c>
      <c r="P193" s="330"/>
      <c r="Q193" s="323">
        <f t="shared" si="23"/>
        <v>774.11900000000003</v>
      </c>
      <c r="R193" s="324"/>
      <c r="S193" s="325">
        <f t="shared" si="21"/>
        <v>-0.28306316502108342</v>
      </c>
    </row>
    <row r="194" spans="2:19" ht="16.3" thickBot="1" x14ac:dyDescent="0.45">
      <c r="B194" s="315" t="s">
        <v>230</v>
      </c>
      <c r="C194" s="316">
        <v>9040.9959999999992</v>
      </c>
      <c r="D194" s="328">
        <v>0.23427291124527569</v>
      </c>
      <c r="E194" s="318">
        <v>10605.99</v>
      </c>
      <c r="F194" s="319">
        <v>0.29000100157898395</v>
      </c>
      <c r="G194" s="320">
        <v>0.17309973370190646</v>
      </c>
      <c r="H194" s="177"/>
      <c r="N194" s="315" t="s">
        <v>269</v>
      </c>
      <c r="O194" s="316">
        <f t="shared" si="22"/>
        <v>9040.9959999999992</v>
      </c>
      <c r="P194" s="328">
        <f>+D194</f>
        <v>0.23427291124527569</v>
      </c>
      <c r="Q194" s="318">
        <f t="shared" si="23"/>
        <v>10605.99</v>
      </c>
      <c r="R194" s="319">
        <f t="shared" si="20"/>
        <v>0.29000100157898395</v>
      </c>
      <c r="S194" s="320">
        <f t="shared" si="21"/>
        <v>0.17309973370190646</v>
      </c>
    </row>
    <row r="195" spans="2:19" ht="15.9" x14ac:dyDescent="0.4">
      <c r="B195" s="321" t="s">
        <v>231</v>
      </c>
      <c r="C195" s="29">
        <v>2.6970000000000001</v>
      </c>
      <c r="D195" s="190"/>
      <c r="E195" s="323">
        <v>3.4849999999999999</v>
      </c>
      <c r="F195" s="324"/>
      <c r="G195" s="325">
        <v>0.29217649239896182</v>
      </c>
      <c r="H195" s="177"/>
      <c r="N195" s="321" t="s">
        <v>270</v>
      </c>
      <c r="O195" s="29">
        <f t="shared" si="22"/>
        <v>2.6970000000000001</v>
      </c>
      <c r="P195" s="190"/>
      <c r="Q195" s="323">
        <f t="shared" si="23"/>
        <v>3.4849999999999999</v>
      </c>
      <c r="R195" s="324"/>
      <c r="S195" s="325">
        <f t="shared" si="21"/>
        <v>0.29217649239896182</v>
      </c>
    </row>
    <row r="196" spans="2:19" ht="15.9" x14ac:dyDescent="0.4">
      <c r="B196" s="321" t="s">
        <v>232</v>
      </c>
      <c r="C196" s="29">
        <v>1361.923</v>
      </c>
      <c r="D196" s="190"/>
      <c r="E196" s="323">
        <v>1276.375</v>
      </c>
      <c r="F196" s="324"/>
      <c r="G196" s="325">
        <v>-6.2814123852816928E-2</v>
      </c>
      <c r="H196" s="177"/>
      <c r="N196" s="321" t="s">
        <v>271</v>
      </c>
      <c r="O196" s="29">
        <f t="shared" si="22"/>
        <v>1361.923</v>
      </c>
      <c r="P196" s="190"/>
      <c r="Q196" s="323">
        <f t="shared" si="23"/>
        <v>1276.375</v>
      </c>
      <c r="R196" s="324"/>
      <c r="S196" s="325">
        <f t="shared" si="21"/>
        <v>-6.2814123852816928E-2</v>
      </c>
    </row>
    <row r="197" spans="2:19" ht="15.9" x14ac:dyDescent="0.4">
      <c r="B197" s="321" t="s">
        <v>233</v>
      </c>
      <c r="C197" s="29">
        <v>6433.9870000000001</v>
      </c>
      <c r="D197" s="190"/>
      <c r="E197" s="323">
        <v>8370.0360000000001</v>
      </c>
      <c r="F197" s="324"/>
      <c r="G197" s="325">
        <v>0.30090968477244351</v>
      </c>
      <c r="H197" s="177"/>
      <c r="N197" s="321" t="s">
        <v>272</v>
      </c>
      <c r="O197" s="29">
        <f t="shared" si="22"/>
        <v>6433.9870000000001</v>
      </c>
      <c r="P197" s="190"/>
      <c r="Q197" s="323">
        <f t="shared" si="23"/>
        <v>8370.0360000000001</v>
      </c>
      <c r="R197" s="324"/>
      <c r="S197" s="325">
        <f t="shared" si="21"/>
        <v>0.30090968477244351</v>
      </c>
    </row>
    <row r="198" spans="2:19" ht="15.9" x14ac:dyDescent="0.4">
      <c r="B198" s="331" t="s">
        <v>234</v>
      </c>
      <c r="C198" s="29">
        <v>6150.86</v>
      </c>
      <c r="D198" s="190"/>
      <c r="E198" s="323">
        <v>8179.7259999999997</v>
      </c>
      <c r="F198" s="324"/>
      <c r="G198" s="325">
        <v>0.32985078509346666</v>
      </c>
      <c r="H198" s="177"/>
      <c r="N198" s="331" t="s">
        <v>273</v>
      </c>
      <c r="O198" s="29">
        <f t="shared" si="22"/>
        <v>6150.86</v>
      </c>
      <c r="P198" s="190"/>
      <c r="Q198" s="323">
        <f t="shared" si="23"/>
        <v>8179.7259999999997</v>
      </c>
      <c r="R198" s="324"/>
      <c r="S198" s="325">
        <f t="shared" si="21"/>
        <v>0.32985078509346666</v>
      </c>
    </row>
    <row r="199" spans="2:19" ht="15.9" x14ac:dyDescent="0.4">
      <c r="B199" s="332" t="s">
        <v>235</v>
      </c>
      <c r="C199" s="29">
        <v>122.496</v>
      </c>
      <c r="D199" s="190"/>
      <c r="E199" s="323">
        <v>73.317999999999998</v>
      </c>
      <c r="F199" s="324"/>
      <c r="G199" s="325">
        <v>-0.40146617032392895</v>
      </c>
      <c r="H199" s="177"/>
      <c r="N199" s="332" t="s">
        <v>274</v>
      </c>
      <c r="O199" s="29">
        <f t="shared" si="22"/>
        <v>122.496</v>
      </c>
      <c r="P199" s="190"/>
      <c r="Q199" s="323">
        <f t="shared" si="23"/>
        <v>73.317999999999998</v>
      </c>
      <c r="R199" s="324"/>
      <c r="S199" s="325">
        <f t="shared" si="21"/>
        <v>-0.40146617032392895</v>
      </c>
    </row>
    <row r="200" spans="2:19" ht="15.9" x14ac:dyDescent="0.4">
      <c r="B200" s="331" t="s">
        <v>236</v>
      </c>
      <c r="C200" s="29">
        <v>160.631</v>
      </c>
      <c r="D200" s="190"/>
      <c r="E200" s="323">
        <v>116.992</v>
      </c>
      <c r="F200" s="324"/>
      <c r="G200" s="325">
        <v>-0.271672342200447</v>
      </c>
      <c r="H200" s="177"/>
      <c r="N200" s="331" t="s">
        <v>275</v>
      </c>
      <c r="O200" s="29">
        <f t="shared" si="22"/>
        <v>160.631</v>
      </c>
      <c r="P200" s="190"/>
      <c r="Q200" s="323">
        <f t="shared" si="23"/>
        <v>116.992</v>
      </c>
      <c r="R200" s="324"/>
      <c r="S200" s="325">
        <f t="shared" si="21"/>
        <v>-0.271672342200447</v>
      </c>
    </row>
    <row r="201" spans="2:19" ht="15.9" x14ac:dyDescent="0.4">
      <c r="B201" s="321" t="s">
        <v>237</v>
      </c>
      <c r="C201" s="29">
        <v>686.94399999999996</v>
      </c>
      <c r="D201" s="190"/>
      <c r="E201" s="323">
        <v>472.83600000000001</v>
      </c>
      <c r="F201" s="324"/>
      <c r="G201" s="325">
        <v>-0.31168188382167972</v>
      </c>
      <c r="H201" s="177"/>
      <c r="N201" s="321" t="s">
        <v>276</v>
      </c>
      <c r="O201" s="29">
        <f t="shared" si="22"/>
        <v>686.94399999999996</v>
      </c>
      <c r="P201" s="190"/>
      <c r="Q201" s="323">
        <f t="shared" si="23"/>
        <v>472.83600000000001</v>
      </c>
      <c r="R201" s="324"/>
      <c r="S201" s="325">
        <f t="shared" si="21"/>
        <v>-0.31168188382167972</v>
      </c>
    </row>
    <row r="202" spans="2:19" ht="15.9" x14ac:dyDescent="0.4">
      <c r="B202" s="321" t="s">
        <v>238</v>
      </c>
      <c r="C202" s="29">
        <v>72.239000000000004</v>
      </c>
      <c r="D202" s="190"/>
      <c r="E202" s="323">
        <v>49.790999999999997</v>
      </c>
      <c r="F202" s="324"/>
      <c r="G202" s="325">
        <v>-0.31074627278893685</v>
      </c>
      <c r="H202" s="177"/>
      <c r="N202" s="321" t="s">
        <v>277</v>
      </c>
      <c r="O202" s="29">
        <f t="shared" si="22"/>
        <v>72.239000000000004</v>
      </c>
      <c r="P202" s="190"/>
      <c r="Q202" s="323">
        <f t="shared" si="23"/>
        <v>49.790999999999997</v>
      </c>
      <c r="R202" s="324"/>
      <c r="S202" s="325">
        <f t="shared" si="21"/>
        <v>-0.31074627278893685</v>
      </c>
    </row>
    <row r="203" spans="2:19" ht="15.9" x14ac:dyDescent="0.4">
      <c r="B203" s="321" t="s">
        <v>239</v>
      </c>
      <c r="C203" s="29">
        <v>383.12099999999998</v>
      </c>
      <c r="D203" s="190"/>
      <c r="E203" s="323">
        <v>320.488</v>
      </c>
      <c r="F203" s="324"/>
      <c r="G203" s="325">
        <v>-0.1634809890347958</v>
      </c>
      <c r="H203" s="177"/>
      <c r="N203" s="321" t="s">
        <v>278</v>
      </c>
      <c r="O203" s="29">
        <f t="shared" si="22"/>
        <v>383.12099999999998</v>
      </c>
      <c r="P203" s="190"/>
      <c r="Q203" s="323">
        <f t="shared" si="23"/>
        <v>320.488</v>
      </c>
      <c r="R203" s="324"/>
      <c r="S203" s="325">
        <f t="shared" si="21"/>
        <v>-0.1634809890347958</v>
      </c>
    </row>
    <row r="204" spans="2:19" ht="16.3" thickBot="1" x14ac:dyDescent="0.45">
      <c r="B204" s="321" t="s">
        <v>240</v>
      </c>
      <c r="C204" s="29">
        <v>100.08499999999999</v>
      </c>
      <c r="D204" s="190"/>
      <c r="E204" s="323">
        <v>112.979</v>
      </c>
      <c r="F204" s="324"/>
      <c r="G204" s="325">
        <v>0.128830494080032</v>
      </c>
      <c r="H204" s="177"/>
      <c r="N204" s="321" t="s">
        <v>279</v>
      </c>
      <c r="O204" s="29">
        <f t="shared" si="22"/>
        <v>100.08499999999999</v>
      </c>
      <c r="P204" s="190"/>
      <c r="Q204" s="323">
        <f t="shared" si="23"/>
        <v>112.979</v>
      </c>
      <c r="R204" s="324"/>
      <c r="S204" s="325">
        <f t="shared" si="21"/>
        <v>0.128830494080032</v>
      </c>
    </row>
    <row r="205" spans="2:19" ht="16.3" thickBot="1" x14ac:dyDescent="0.45">
      <c r="B205" s="333" t="s">
        <v>241</v>
      </c>
      <c r="C205" s="316">
        <v>24054.824000000001</v>
      </c>
      <c r="D205" s="328">
        <v>0.62331557805940063</v>
      </c>
      <c r="E205" s="318">
        <v>21626.699000000001</v>
      </c>
      <c r="F205" s="319">
        <v>0.59134172018333142</v>
      </c>
      <c r="G205" s="320">
        <v>-0.10094129144324648</v>
      </c>
      <c r="H205" s="177"/>
      <c r="N205" s="333" t="s">
        <v>280</v>
      </c>
      <c r="O205" s="316">
        <f t="shared" si="22"/>
        <v>24054.824000000001</v>
      </c>
      <c r="P205" s="328">
        <f>+D205</f>
        <v>0.62331557805940063</v>
      </c>
      <c r="Q205" s="318">
        <f t="shared" si="23"/>
        <v>21626.699000000001</v>
      </c>
      <c r="R205" s="319">
        <f t="shared" si="20"/>
        <v>0.59134172018333142</v>
      </c>
      <c r="S205" s="320">
        <f t="shared" si="21"/>
        <v>-0.10094129144324648</v>
      </c>
    </row>
    <row r="206" spans="2:19" ht="15.9" x14ac:dyDescent="0.4">
      <c r="B206" s="321" t="s">
        <v>242</v>
      </c>
      <c r="C206" s="29">
        <v>1187.0540000000001</v>
      </c>
      <c r="D206" s="190"/>
      <c r="E206" s="323">
        <v>1408.9580000000001</v>
      </c>
      <c r="F206" s="324"/>
      <c r="G206" s="325">
        <v>0.18693673581825254</v>
      </c>
      <c r="H206" s="177"/>
      <c r="N206" s="321" t="s">
        <v>281</v>
      </c>
      <c r="O206" s="29">
        <f t="shared" si="22"/>
        <v>1187.0540000000001</v>
      </c>
      <c r="P206" s="190"/>
      <c r="Q206" s="323">
        <f t="shared" si="23"/>
        <v>1408.9580000000001</v>
      </c>
      <c r="R206" s="324"/>
      <c r="S206" s="325">
        <f t="shared" si="21"/>
        <v>0.18693673581825254</v>
      </c>
    </row>
    <row r="207" spans="2:19" ht="15.9" x14ac:dyDescent="0.4">
      <c r="B207" s="321" t="s">
        <v>243</v>
      </c>
      <c r="C207" s="29">
        <v>1235.0060000000001</v>
      </c>
      <c r="D207" s="190"/>
      <c r="E207" s="323">
        <v>933.37800000000004</v>
      </c>
      <c r="F207" s="324"/>
      <c r="G207" s="325">
        <v>-0.24423201182828258</v>
      </c>
      <c r="H207" s="177"/>
      <c r="N207" s="321" t="s">
        <v>282</v>
      </c>
      <c r="O207" s="29">
        <f t="shared" si="22"/>
        <v>1235.0060000000001</v>
      </c>
      <c r="P207" s="190"/>
      <c r="Q207" s="323">
        <f t="shared" si="23"/>
        <v>933.37800000000004</v>
      </c>
      <c r="R207" s="324"/>
      <c r="S207" s="325">
        <f t="shared" si="21"/>
        <v>-0.24423201182828258</v>
      </c>
    </row>
    <row r="208" spans="2:19" ht="15.9" x14ac:dyDescent="0.4">
      <c r="B208" s="321" t="s">
        <v>244</v>
      </c>
      <c r="C208" s="29">
        <v>3048.4639999999999</v>
      </c>
      <c r="D208" s="190"/>
      <c r="E208" s="323">
        <v>2885.808</v>
      </c>
      <c r="F208" s="324"/>
      <c r="G208" s="325">
        <v>-5.335670685302496E-2</v>
      </c>
      <c r="H208" s="177"/>
      <c r="N208" s="321" t="s">
        <v>283</v>
      </c>
      <c r="O208" s="29">
        <f t="shared" si="22"/>
        <v>3048.4639999999999</v>
      </c>
      <c r="P208" s="190"/>
      <c r="Q208" s="323">
        <f t="shared" si="23"/>
        <v>2885.808</v>
      </c>
      <c r="R208" s="324"/>
      <c r="S208" s="325">
        <f t="shared" si="21"/>
        <v>-5.335670685302496E-2</v>
      </c>
    </row>
    <row r="209" spans="2:19" ht="15.9" x14ac:dyDescent="0.4">
      <c r="B209" s="331" t="s">
        <v>234</v>
      </c>
      <c r="C209" s="29">
        <v>2867.8890000000001</v>
      </c>
      <c r="D209" s="330"/>
      <c r="E209" s="323">
        <v>2781.1750000000002</v>
      </c>
      <c r="F209" s="324"/>
      <c r="G209" s="325">
        <v>-3.0236177202116243E-2</v>
      </c>
      <c r="H209" s="177"/>
      <c r="N209" s="331" t="s">
        <v>273</v>
      </c>
      <c r="O209" s="29">
        <f t="shared" si="22"/>
        <v>2867.8890000000001</v>
      </c>
      <c r="P209" s="330"/>
      <c r="Q209" s="323">
        <f t="shared" si="23"/>
        <v>2781.1750000000002</v>
      </c>
      <c r="R209" s="324"/>
      <c r="S209" s="325">
        <f t="shared" si="21"/>
        <v>-3.0236177202116243E-2</v>
      </c>
    </row>
    <row r="210" spans="2:19" ht="15.9" x14ac:dyDescent="0.4">
      <c r="B210" s="332" t="s">
        <v>235</v>
      </c>
      <c r="C210" s="29">
        <v>18.501999999999999</v>
      </c>
      <c r="D210" s="330"/>
      <c r="E210" s="323">
        <v>16.123000000000001</v>
      </c>
      <c r="F210" s="324"/>
      <c r="G210" s="325">
        <v>-0.12858069397902916</v>
      </c>
      <c r="H210" s="177"/>
      <c r="N210" s="332" t="s">
        <v>274</v>
      </c>
      <c r="O210" s="29">
        <f t="shared" si="22"/>
        <v>18.501999999999999</v>
      </c>
      <c r="P210" s="330"/>
      <c r="Q210" s="323">
        <f t="shared" si="23"/>
        <v>16.123000000000001</v>
      </c>
      <c r="R210" s="324"/>
      <c r="S210" s="325">
        <f t="shared" si="21"/>
        <v>-0.12858069397902916</v>
      </c>
    </row>
    <row r="211" spans="2:19" ht="15.9" x14ac:dyDescent="0.4">
      <c r="B211" s="332" t="s">
        <v>236</v>
      </c>
      <c r="C211" s="29">
        <v>162.07300000000001</v>
      </c>
      <c r="D211" s="330"/>
      <c r="E211" s="323">
        <v>88.51</v>
      </c>
      <c r="F211" s="324"/>
      <c r="G211" s="325">
        <v>-0.45388806278652216</v>
      </c>
      <c r="H211" s="177"/>
      <c r="N211" s="331" t="s">
        <v>275</v>
      </c>
      <c r="O211" s="29">
        <f t="shared" si="22"/>
        <v>162.07300000000001</v>
      </c>
      <c r="P211" s="330"/>
      <c r="Q211" s="323">
        <f t="shared" si="23"/>
        <v>88.51</v>
      </c>
      <c r="R211" s="324"/>
      <c r="S211" s="325">
        <f t="shared" si="21"/>
        <v>-0.45388806278652216</v>
      </c>
    </row>
    <row r="212" spans="2:19" ht="15.9" x14ac:dyDescent="0.4">
      <c r="B212" s="321" t="s">
        <v>245</v>
      </c>
      <c r="C212" s="29">
        <v>321.25099999999998</v>
      </c>
      <c r="D212" s="330"/>
      <c r="E212" s="323">
        <v>192.173</v>
      </c>
      <c r="F212" s="324"/>
      <c r="G212" s="325">
        <v>-0.40179797105689941</v>
      </c>
      <c r="H212" s="177"/>
      <c r="N212" s="321" t="s">
        <v>284</v>
      </c>
      <c r="O212" s="29">
        <f t="shared" si="22"/>
        <v>321.25099999999998</v>
      </c>
      <c r="P212" s="330"/>
      <c r="Q212" s="323">
        <f t="shared" si="23"/>
        <v>192.173</v>
      </c>
      <c r="R212" s="324"/>
      <c r="S212" s="325">
        <f t="shared" si="21"/>
        <v>-0.40179797105689941</v>
      </c>
    </row>
    <row r="213" spans="2:19" ht="15.9" x14ac:dyDescent="0.4">
      <c r="B213" s="321" t="s">
        <v>238</v>
      </c>
      <c r="C213" s="29">
        <v>28.381</v>
      </c>
      <c r="D213" s="330"/>
      <c r="E213" s="323">
        <v>155.46</v>
      </c>
      <c r="F213" s="324"/>
      <c r="G213" s="325" t="s">
        <v>128</v>
      </c>
      <c r="H213" s="177"/>
      <c r="N213" s="321" t="s">
        <v>277</v>
      </c>
      <c r="O213" s="29">
        <f t="shared" si="22"/>
        <v>28.381</v>
      </c>
      <c r="P213" s="330"/>
      <c r="Q213" s="323">
        <f t="shared" si="23"/>
        <v>155.46</v>
      </c>
      <c r="R213" s="324"/>
      <c r="S213" s="325" t="str">
        <f t="shared" si="21"/>
        <v>n.a</v>
      </c>
    </row>
    <row r="214" spans="2:19" ht="15.9" x14ac:dyDescent="0.4">
      <c r="B214" s="321" t="s">
        <v>246</v>
      </c>
      <c r="C214" s="29">
        <v>16755.778999999999</v>
      </c>
      <c r="D214" s="330"/>
      <c r="E214" s="323">
        <v>15728.934999999999</v>
      </c>
      <c r="F214" s="324"/>
      <c r="G214" s="325">
        <v>-6.1282975861641442E-2</v>
      </c>
      <c r="H214" s="177"/>
      <c r="N214" s="321" t="s">
        <v>285</v>
      </c>
      <c r="O214" s="29">
        <f t="shared" si="22"/>
        <v>16755.778999999999</v>
      </c>
      <c r="P214" s="330"/>
      <c r="Q214" s="323">
        <f t="shared" si="23"/>
        <v>15728.934999999999</v>
      </c>
      <c r="R214" s="324"/>
      <c r="S214" s="325">
        <f t="shared" si="21"/>
        <v>-6.1282975861641442E-2</v>
      </c>
    </row>
    <row r="215" spans="2:19" ht="15.9" x14ac:dyDescent="0.4">
      <c r="B215" s="321" t="s">
        <v>247</v>
      </c>
      <c r="C215" s="29">
        <v>551.45799999999997</v>
      </c>
      <c r="D215" s="330"/>
      <c r="E215" s="323">
        <v>226.88800000000001</v>
      </c>
      <c r="F215" s="324"/>
      <c r="G215" s="325">
        <v>-0.58856703502351948</v>
      </c>
      <c r="H215" s="177"/>
      <c r="N215" s="321" t="s">
        <v>286</v>
      </c>
      <c r="O215" s="29">
        <f t="shared" si="22"/>
        <v>551.45799999999997</v>
      </c>
      <c r="P215" s="330"/>
      <c r="Q215" s="323">
        <f t="shared" si="23"/>
        <v>226.88800000000001</v>
      </c>
      <c r="R215" s="324"/>
      <c r="S215" s="325">
        <f t="shared" si="21"/>
        <v>-0.58856703502351948</v>
      </c>
    </row>
    <row r="216" spans="2:19" ht="16.3" thickBot="1" x14ac:dyDescent="0.45">
      <c r="B216" s="321" t="s">
        <v>248</v>
      </c>
      <c r="C216" s="29">
        <v>927.43100000000004</v>
      </c>
      <c r="D216" s="330"/>
      <c r="E216" s="804">
        <v>95.099000000000004</v>
      </c>
      <c r="F216" s="324"/>
      <c r="G216" s="325">
        <v>-0.89745975711400638</v>
      </c>
      <c r="H216" s="177"/>
      <c r="N216" s="321" t="s">
        <v>287</v>
      </c>
      <c r="O216" s="29">
        <f t="shared" ref="O216:O217" si="24">+C216</f>
        <v>927.43100000000004</v>
      </c>
      <c r="P216" s="330"/>
      <c r="Q216" s="703">
        <f t="shared" ref="Q216:Q217" si="25">+E216</f>
        <v>95.099000000000004</v>
      </c>
      <c r="R216" s="324"/>
      <c r="S216" s="325">
        <f t="shared" ref="S216:S217" si="26">+G216</f>
        <v>-0.89745975711400638</v>
      </c>
    </row>
    <row r="217" spans="2:19" ht="16.3" thickBot="1" x14ac:dyDescent="0.45">
      <c r="B217" s="333" t="s">
        <v>249</v>
      </c>
      <c r="C217" s="316">
        <v>38591.726000000002</v>
      </c>
      <c r="D217" s="328">
        <v>1</v>
      </c>
      <c r="E217" s="318">
        <v>36572.252999999997</v>
      </c>
      <c r="F217" s="319">
        <v>1</v>
      </c>
      <c r="G217" s="320">
        <v>-5.2329170247529366E-2</v>
      </c>
      <c r="H217" s="177"/>
      <c r="N217" s="333" t="s">
        <v>288</v>
      </c>
      <c r="O217" s="316">
        <f t="shared" si="24"/>
        <v>38591.726000000002</v>
      </c>
      <c r="P217" s="328"/>
      <c r="Q217" s="318">
        <f t="shared" si="25"/>
        <v>36572.252999999997</v>
      </c>
      <c r="R217" s="319"/>
      <c r="S217" s="320">
        <f t="shared" si="26"/>
        <v>-5.2329170247529366E-2</v>
      </c>
    </row>
    <row r="218" spans="2:19" ht="25.5" customHeight="1" thickBot="1" x14ac:dyDescent="0.45">
      <c r="B218" s="855"/>
      <c r="C218" s="855"/>
      <c r="D218" s="855"/>
      <c r="E218" s="855"/>
      <c r="F218" s="855"/>
      <c r="G218" s="855"/>
    </row>
    <row r="219" spans="2:19" ht="21.45" thickTop="1" thickBot="1" x14ac:dyDescent="0.45">
      <c r="B219" s="336" t="s">
        <v>0</v>
      </c>
      <c r="C219" s="337"/>
      <c r="D219" s="337"/>
      <c r="E219" s="843" t="s">
        <v>289</v>
      </c>
      <c r="F219" s="843"/>
      <c r="G219" s="843"/>
      <c r="N219" s="336" t="s">
        <v>0</v>
      </c>
      <c r="O219" s="337"/>
      <c r="P219" s="337"/>
      <c r="Q219" s="843" t="s">
        <v>290</v>
      </c>
      <c r="R219" s="843"/>
      <c r="S219" s="843"/>
    </row>
    <row r="220" spans="2:19" ht="16.75" thickTop="1" thickBot="1" x14ac:dyDescent="0.45">
      <c r="B220" s="62" t="s">
        <v>1</v>
      </c>
      <c r="C220" s="63">
        <v>43830</v>
      </c>
      <c r="D220" s="63">
        <v>43921</v>
      </c>
      <c r="E220" s="63">
        <v>44012</v>
      </c>
      <c r="F220" s="308">
        <v>44104</v>
      </c>
      <c r="G220" s="309">
        <v>44196</v>
      </c>
      <c r="N220" s="62" t="s">
        <v>75</v>
      </c>
      <c r="O220" s="63">
        <v>43830</v>
      </c>
      <c r="P220" s="63">
        <v>43921</v>
      </c>
      <c r="Q220" s="63">
        <v>44012</v>
      </c>
      <c r="R220" s="308">
        <v>44104</v>
      </c>
      <c r="S220" s="309">
        <v>44196</v>
      </c>
    </row>
    <row r="221" spans="2:19" ht="16.3" thickTop="1" x14ac:dyDescent="0.45">
      <c r="B221" s="64" t="s">
        <v>114</v>
      </c>
      <c r="C221" s="65">
        <v>-5862.1507979013913</v>
      </c>
      <c r="D221" s="65">
        <v>-3612.588742326403</v>
      </c>
      <c r="E221" s="65">
        <v>-3925.8553465745185</v>
      </c>
      <c r="F221" s="65">
        <v>-2978.5158983319516</v>
      </c>
      <c r="G221" s="66">
        <v>-4579.1303316777257</v>
      </c>
      <c r="N221" s="64" t="s">
        <v>105</v>
      </c>
      <c r="O221" s="65">
        <f t="shared" ref="O221:Q225" si="27">+C221</f>
        <v>-5862.1507979013913</v>
      </c>
      <c r="P221" s="65">
        <f t="shared" si="27"/>
        <v>-3612.588742326403</v>
      </c>
      <c r="Q221" s="65">
        <f t="shared" si="27"/>
        <v>-3925.8553465745185</v>
      </c>
      <c r="R221" s="65">
        <f t="shared" ref="R221:S225" si="28">+F221</f>
        <v>-2978.5158983319516</v>
      </c>
      <c r="S221" s="66">
        <f t="shared" si="28"/>
        <v>-4579.1303316777257</v>
      </c>
    </row>
    <row r="222" spans="2:19" ht="15.9" x14ac:dyDescent="0.45">
      <c r="B222" s="64" t="s">
        <v>10</v>
      </c>
      <c r="C222" s="65">
        <v>-1350.2637167813984</v>
      </c>
      <c r="D222" s="65">
        <v>-1199.0982095390896</v>
      </c>
      <c r="E222" s="65">
        <v>-1274.4599687002835</v>
      </c>
      <c r="F222" s="65">
        <v>-1213.4878009718595</v>
      </c>
      <c r="G222" s="66">
        <v>-1399.099577567717</v>
      </c>
      <c r="N222" s="64" t="s">
        <v>12</v>
      </c>
      <c r="O222" s="65">
        <f t="shared" si="27"/>
        <v>-1350.2637167813984</v>
      </c>
      <c r="P222" s="65">
        <f t="shared" si="27"/>
        <v>-1199.0982095390896</v>
      </c>
      <c r="Q222" s="65">
        <f t="shared" si="27"/>
        <v>-1274.4599687002835</v>
      </c>
      <c r="R222" s="65">
        <f t="shared" si="28"/>
        <v>-1213.4878009718595</v>
      </c>
      <c r="S222" s="66">
        <f t="shared" si="28"/>
        <v>-1399.099577567717</v>
      </c>
    </row>
    <row r="223" spans="2:19" ht="15.9" x14ac:dyDescent="0.45">
      <c r="B223" s="64" t="s">
        <v>36</v>
      </c>
      <c r="C223" s="65">
        <v>-31.499622242992967</v>
      </c>
      <c r="D223" s="65">
        <v>-1.8428242672441155</v>
      </c>
      <c r="E223" s="65">
        <v>-35.160087117989093</v>
      </c>
      <c r="F223" s="65">
        <v>18.615390453495944</v>
      </c>
      <c r="G223" s="66">
        <v>-31.022765612413881</v>
      </c>
      <c r="N223" s="64" t="s">
        <v>35</v>
      </c>
      <c r="O223" s="65">
        <f t="shared" si="27"/>
        <v>-31.499622242992967</v>
      </c>
      <c r="P223" s="65">
        <f t="shared" si="27"/>
        <v>-1.8428242672441155</v>
      </c>
      <c r="Q223" s="65">
        <f t="shared" si="27"/>
        <v>-35.160087117989093</v>
      </c>
      <c r="R223" s="65">
        <f t="shared" si="28"/>
        <v>18.615390453495944</v>
      </c>
      <c r="S223" s="66">
        <f t="shared" si="28"/>
        <v>-31.022765612413881</v>
      </c>
    </row>
    <row r="224" spans="2:19" ht="16.3" thickBot="1" x14ac:dyDescent="0.5">
      <c r="B224" s="67" t="s">
        <v>291</v>
      </c>
      <c r="C224" s="68">
        <v>128.16370983000212</v>
      </c>
      <c r="D224" s="68">
        <v>-35.852244469996123</v>
      </c>
      <c r="E224" s="68">
        <v>-5.3612518300009819</v>
      </c>
      <c r="F224" s="68">
        <v>-32.715176999999734</v>
      </c>
      <c r="G224" s="69">
        <v>395.31888915999895</v>
      </c>
      <c r="N224" s="67" t="s">
        <v>110</v>
      </c>
      <c r="O224" s="68">
        <f t="shared" si="27"/>
        <v>128.16370983000212</v>
      </c>
      <c r="P224" s="68">
        <f t="shared" si="27"/>
        <v>-35.852244469996123</v>
      </c>
      <c r="Q224" s="68">
        <f t="shared" si="27"/>
        <v>-5.3612518300009819</v>
      </c>
      <c r="R224" s="68">
        <f t="shared" si="28"/>
        <v>-32.715176999999734</v>
      </c>
      <c r="S224" s="69">
        <f t="shared" si="28"/>
        <v>395.31888915999895</v>
      </c>
    </row>
    <row r="225" spans="2:20" ht="16.75" thickTop="1" thickBot="1" x14ac:dyDescent="0.5">
      <c r="B225" s="70" t="s">
        <v>48</v>
      </c>
      <c r="C225" s="71">
        <v>-7115.7504270957797</v>
      </c>
      <c r="D225" s="71">
        <v>-4849.382020602734</v>
      </c>
      <c r="E225" s="71">
        <v>-5240.8366542227914</v>
      </c>
      <c r="F225" s="71">
        <v>-4206.1034858503153</v>
      </c>
      <c r="G225" s="72">
        <v>-5613.9337856978582</v>
      </c>
      <c r="N225" s="70" t="s">
        <v>48</v>
      </c>
      <c r="O225" s="71">
        <f t="shared" si="27"/>
        <v>-7115.7504270957797</v>
      </c>
      <c r="P225" s="71">
        <f t="shared" si="27"/>
        <v>-4849.382020602734</v>
      </c>
      <c r="Q225" s="71">
        <f t="shared" si="27"/>
        <v>-5240.8366542227914</v>
      </c>
      <c r="R225" s="71">
        <f t="shared" si="28"/>
        <v>-4206.1034858503153</v>
      </c>
      <c r="S225" s="72">
        <f t="shared" si="28"/>
        <v>-5613.9337856978582</v>
      </c>
    </row>
    <row r="226" spans="2:20" ht="15.45" thickTop="1" thickBot="1" x14ac:dyDescent="0.45"/>
    <row r="227" spans="2:20" ht="21" thickBot="1" x14ac:dyDescent="0.45">
      <c r="B227" s="351" t="s">
        <v>0</v>
      </c>
      <c r="C227" s="592"/>
      <c r="D227" s="592"/>
      <c r="E227" s="334"/>
      <c r="F227" s="334" t="s">
        <v>42</v>
      </c>
      <c r="N227" s="351" t="s">
        <v>0</v>
      </c>
      <c r="O227" s="592"/>
      <c r="P227" s="592"/>
      <c r="Q227" s="334"/>
      <c r="R227" s="334" t="s">
        <v>292</v>
      </c>
    </row>
    <row r="228" spans="2:20" ht="16.3" thickBot="1" x14ac:dyDescent="0.45">
      <c r="B228" s="593" t="s">
        <v>1</v>
      </c>
      <c r="C228" s="594"/>
      <c r="D228" s="594">
        <v>43830</v>
      </c>
      <c r="E228" s="595">
        <v>44196</v>
      </c>
      <c r="F228" s="657" t="s">
        <v>23</v>
      </c>
      <c r="N228" s="593" t="s">
        <v>75</v>
      </c>
      <c r="O228" s="594"/>
      <c r="P228" s="594">
        <v>43830</v>
      </c>
      <c r="Q228" s="595">
        <v>44196</v>
      </c>
      <c r="R228" s="657" t="s">
        <v>23</v>
      </c>
    </row>
    <row r="229" spans="2:20" ht="15.9" x14ac:dyDescent="0.45">
      <c r="B229" s="596" t="s">
        <v>228</v>
      </c>
      <c r="C229" s="597"/>
      <c r="D229" s="654">
        <v>4777.6059999999998</v>
      </c>
      <c r="E229" s="598">
        <v>4158.7579999999998</v>
      </c>
      <c r="F229" s="658">
        <v>-0.12953098267207463</v>
      </c>
      <c r="N229" s="596" t="s">
        <v>293</v>
      </c>
      <c r="O229" s="597"/>
      <c r="P229" s="654">
        <v>4777.6059999999998</v>
      </c>
      <c r="Q229" s="598">
        <v>4158.7579999999998</v>
      </c>
      <c r="R229" s="662">
        <v>-0.12953098267207463</v>
      </c>
    </row>
    <row r="230" spans="2:20" ht="15.9" x14ac:dyDescent="0.45">
      <c r="B230" s="599" t="s">
        <v>229</v>
      </c>
      <c r="C230" s="65"/>
      <c r="D230" s="655">
        <v>-361.459</v>
      </c>
      <c r="E230" s="600">
        <v>-593.31299999999999</v>
      </c>
      <c r="F230" s="659">
        <v>0.64143927803706635</v>
      </c>
      <c r="N230" s="599" t="s">
        <v>294</v>
      </c>
      <c r="O230" s="65"/>
      <c r="P230" s="655">
        <v>-361.459</v>
      </c>
      <c r="Q230" s="600">
        <v>-593.31299999999999</v>
      </c>
      <c r="R230" s="663">
        <v>0.64143927803706635</v>
      </c>
    </row>
    <row r="231" spans="2:20" ht="16.3" thickBot="1" x14ac:dyDescent="0.5">
      <c r="B231" s="601" t="s">
        <v>146</v>
      </c>
      <c r="C231" s="602"/>
      <c r="D231" s="656">
        <v>1079.759</v>
      </c>
      <c r="E231" s="603">
        <v>774.11900000000003</v>
      </c>
      <c r="F231" s="660">
        <v>-0.28306316502108342</v>
      </c>
      <c r="N231" s="601" t="s">
        <v>268</v>
      </c>
      <c r="O231" s="602"/>
      <c r="P231" s="656">
        <v>1079.759</v>
      </c>
      <c r="Q231" s="603">
        <v>774.11900000000003</v>
      </c>
      <c r="R231" s="664">
        <v>-0.28306316502108342</v>
      </c>
    </row>
    <row r="232" spans="2:20" ht="16.3" thickBot="1" x14ac:dyDescent="0.45">
      <c r="B232" s="604" t="s">
        <v>42</v>
      </c>
      <c r="C232" s="352"/>
      <c r="D232" s="352">
        <v>5495.9059999999999</v>
      </c>
      <c r="E232" s="605">
        <v>4339.5639999999994</v>
      </c>
      <c r="F232" s="661">
        <v>-0.21040061456655201</v>
      </c>
      <c r="N232" s="604" t="s">
        <v>292</v>
      </c>
      <c r="O232" s="352"/>
      <c r="P232" s="352">
        <v>5495.9059999999999</v>
      </c>
      <c r="Q232" s="605">
        <v>4339.5639999999994</v>
      </c>
      <c r="R232" s="665">
        <v>-0.21040061456655201</v>
      </c>
    </row>
    <row r="233" spans="2:20" ht="15" thickBot="1" x14ac:dyDescent="0.45"/>
    <row r="234" spans="2:20" ht="21.75" customHeight="1" thickTop="1" x14ac:dyDescent="0.4">
      <c r="B234" s="336" t="s">
        <v>14</v>
      </c>
      <c r="C234" s="337"/>
      <c r="D234" s="830" t="s">
        <v>41</v>
      </c>
      <c r="E234" s="830" t="s">
        <v>11</v>
      </c>
      <c r="F234" s="830" t="s">
        <v>10</v>
      </c>
      <c r="G234" s="830" t="s">
        <v>43</v>
      </c>
      <c r="H234" s="830" t="s">
        <v>28</v>
      </c>
      <c r="I234" s="836" t="s">
        <v>0</v>
      </c>
      <c r="J234" s="41"/>
      <c r="N234" s="336" t="s">
        <v>34</v>
      </c>
      <c r="O234" s="830" t="s">
        <v>105</v>
      </c>
      <c r="P234" s="830" t="s">
        <v>12</v>
      </c>
      <c r="Q234" s="830" t="s">
        <v>35</v>
      </c>
      <c r="R234" s="830" t="s">
        <v>110</v>
      </c>
      <c r="S234" s="830" t="s">
        <v>295</v>
      </c>
      <c r="T234" s="836" t="s">
        <v>0</v>
      </c>
    </row>
    <row r="235" spans="2:20" ht="23.25" customHeight="1" thickBot="1" x14ac:dyDescent="0.45">
      <c r="B235" s="346">
        <v>44196</v>
      </c>
      <c r="C235" s="343"/>
      <c r="D235" s="831">
        <v>0</v>
      </c>
      <c r="E235" s="831">
        <v>0</v>
      </c>
      <c r="F235" s="831">
        <v>0</v>
      </c>
      <c r="G235" s="831">
        <v>0</v>
      </c>
      <c r="H235" s="831">
        <v>1</v>
      </c>
      <c r="I235" s="837">
        <v>0</v>
      </c>
      <c r="J235" s="41"/>
      <c r="N235" s="346">
        <v>44196</v>
      </c>
      <c r="O235" s="831"/>
      <c r="P235" s="831"/>
      <c r="Q235" s="831"/>
      <c r="R235" s="831"/>
      <c r="S235" s="831"/>
      <c r="T235" s="837"/>
    </row>
    <row r="236" spans="2:20" ht="16.3" thickTop="1" x14ac:dyDescent="0.4">
      <c r="B236" s="61" t="s">
        <v>309</v>
      </c>
      <c r="C236" s="34"/>
      <c r="D236" s="29">
        <v>3029.3641512413597</v>
      </c>
      <c r="E236" s="29">
        <v>26.937575379947301</v>
      </c>
      <c r="F236" s="29">
        <v>197.5965165755421</v>
      </c>
      <c r="G236" s="29">
        <v>1788.8112927</v>
      </c>
      <c r="H236" s="29">
        <v>0</v>
      </c>
      <c r="I236" s="74">
        <v>5042.709535896849</v>
      </c>
      <c r="J236" s="41"/>
      <c r="N236" s="61" t="s">
        <v>296</v>
      </c>
      <c r="O236" s="34">
        <f t="shared" ref="O236:O249" si="29">+D236</f>
        <v>3029.3641512413597</v>
      </c>
      <c r="P236" s="29">
        <f t="shared" ref="P236:P249" si="30">+E236</f>
        <v>26.937575379947301</v>
      </c>
      <c r="Q236" s="29">
        <f t="shared" ref="Q236:T249" si="31">+F236</f>
        <v>197.5965165755421</v>
      </c>
      <c r="R236" s="29">
        <f t="shared" si="31"/>
        <v>1788.8112927</v>
      </c>
      <c r="S236" s="29">
        <f t="shared" si="31"/>
        <v>0</v>
      </c>
      <c r="T236" s="74">
        <f t="shared" si="31"/>
        <v>5042.709535896849</v>
      </c>
    </row>
    <row r="237" spans="2:20" ht="21.75" customHeight="1" thickBot="1" x14ac:dyDescent="0.45">
      <c r="B237" s="61" t="s">
        <v>310</v>
      </c>
      <c r="C237" s="41"/>
      <c r="D237" s="29">
        <v>1079.7308008959506</v>
      </c>
      <c r="E237" s="29">
        <v>493.99529396905518</v>
      </c>
      <c r="F237" s="29">
        <v>112.30863909653351</v>
      </c>
      <c r="G237" s="29">
        <v>151.52943430000002</v>
      </c>
      <c r="H237" s="29">
        <v>0</v>
      </c>
      <c r="I237" s="74">
        <v>1837.5641682615392</v>
      </c>
      <c r="J237" s="41"/>
      <c r="N237" s="61" t="s">
        <v>297</v>
      </c>
      <c r="O237" s="29">
        <f t="shared" si="29"/>
        <v>1079.7308008959506</v>
      </c>
      <c r="P237" s="29">
        <f t="shared" si="30"/>
        <v>493.99529396905518</v>
      </c>
      <c r="Q237" s="29">
        <f t="shared" si="31"/>
        <v>112.30863909653351</v>
      </c>
      <c r="R237" s="29">
        <f t="shared" si="31"/>
        <v>151.52943430000002</v>
      </c>
      <c r="S237" s="29">
        <f t="shared" si="31"/>
        <v>0</v>
      </c>
      <c r="T237" s="74">
        <f t="shared" si="31"/>
        <v>1837.5641682615392</v>
      </c>
    </row>
    <row r="238" spans="2:20" ht="16.5" customHeight="1" thickTop="1" thickBot="1" x14ac:dyDescent="0.45">
      <c r="B238" s="18" t="s">
        <v>311</v>
      </c>
      <c r="C238" s="19"/>
      <c r="D238" s="19">
        <v>4109.0949521373104</v>
      </c>
      <c r="E238" s="19">
        <v>520.93286934900243</v>
      </c>
      <c r="F238" s="19">
        <v>309.90515567207558</v>
      </c>
      <c r="G238" s="19">
        <v>1940.340727</v>
      </c>
      <c r="H238" s="19">
        <v>0</v>
      </c>
      <c r="I238" s="75">
        <v>6880.2737041583878</v>
      </c>
      <c r="J238" s="41"/>
      <c r="N238" s="18" t="s">
        <v>298</v>
      </c>
      <c r="O238" s="19">
        <f t="shared" si="29"/>
        <v>4109.0949521373104</v>
      </c>
      <c r="P238" s="19">
        <f t="shared" si="30"/>
        <v>520.93286934900243</v>
      </c>
      <c r="Q238" s="19">
        <f t="shared" si="31"/>
        <v>309.90515567207558</v>
      </c>
      <c r="R238" s="19">
        <f t="shared" si="31"/>
        <v>1940.340727</v>
      </c>
      <c r="S238" s="19">
        <f t="shared" si="31"/>
        <v>0</v>
      </c>
      <c r="T238" s="75">
        <f t="shared" si="31"/>
        <v>6880.2737041583878</v>
      </c>
    </row>
    <row r="239" spans="2:20" ht="16.3" thickTop="1" x14ac:dyDescent="0.4">
      <c r="B239" s="61" t="s">
        <v>312</v>
      </c>
      <c r="C239" s="34"/>
      <c r="D239" s="29">
        <v>1881.0251412600003</v>
      </c>
      <c r="E239" s="29">
        <v>793.75032505999991</v>
      </c>
      <c r="F239" s="29">
        <v>0</v>
      </c>
      <c r="G239" s="29">
        <v>1405.8505920900002</v>
      </c>
      <c r="H239" s="29">
        <v>0</v>
      </c>
      <c r="I239" s="74">
        <v>4080.6260584100005</v>
      </c>
      <c r="J239" s="41"/>
      <c r="N239" s="61" t="s">
        <v>299</v>
      </c>
      <c r="O239" s="29">
        <f t="shared" si="29"/>
        <v>1881.0251412600003</v>
      </c>
      <c r="P239" s="29">
        <f t="shared" si="30"/>
        <v>793.75032505999991</v>
      </c>
      <c r="Q239" s="29">
        <f t="shared" si="31"/>
        <v>0</v>
      </c>
      <c r="R239" s="29">
        <f t="shared" si="31"/>
        <v>1405.8505920900002</v>
      </c>
      <c r="S239" s="29">
        <f t="shared" si="31"/>
        <v>0</v>
      </c>
      <c r="T239" s="74">
        <f t="shared" si="31"/>
        <v>4080.6260584100005</v>
      </c>
    </row>
    <row r="240" spans="2:20" ht="21.75" customHeight="1" thickBot="1" x14ac:dyDescent="0.45">
      <c r="B240" s="61" t="s">
        <v>313</v>
      </c>
      <c r="C240" s="41"/>
      <c r="D240" s="29">
        <v>85.853724069351898</v>
      </c>
      <c r="E240" s="29">
        <v>3.5875641456095999</v>
      </c>
      <c r="F240" s="29">
        <v>0</v>
      </c>
      <c r="G240" s="29">
        <v>0</v>
      </c>
      <c r="H240" s="29">
        <v>0</v>
      </c>
      <c r="I240" s="74">
        <v>89.441288214961503</v>
      </c>
      <c r="J240" s="41"/>
      <c r="N240" s="61" t="s">
        <v>300</v>
      </c>
      <c r="O240" s="29">
        <f t="shared" si="29"/>
        <v>85.853724069351898</v>
      </c>
      <c r="P240" s="29">
        <f t="shared" si="30"/>
        <v>3.5875641456095999</v>
      </c>
      <c r="Q240" s="29">
        <f t="shared" si="31"/>
        <v>0</v>
      </c>
      <c r="R240" s="29">
        <f t="shared" si="31"/>
        <v>0</v>
      </c>
      <c r="S240" s="29">
        <f t="shared" si="31"/>
        <v>0</v>
      </c>
      <c r="T240" s="74">
        <f t="shared" si="31"/>
        <v>89.441288214961503</v>
      </c>
    </row>
    <row r="241" spans="2:20" ht="16.5" customHeight="1" thickTop="1" thickBot="1" x14ac:dyDescent="0.45">
      <c r="B241" s="18" t="s">
        <v>314</v>
      </c>
      <c r="C241" s="19"/>
      <c r="D241" s="19">
        <v>148.16534945882441</v>
      </c>
      <c r="E241" s="19">
        <v>24.485298936524899</v>
      </c>
      <c r="F241" s="19">
        <v>0.51072828999999997</v>
      </c>
      <c r="G241" s="19">
        <v>0</v>
      </c>
      <c r="H241" s="19">
        <v>0</v>
      </c>
      <c r="I241" s="75">
        <v>173.1613766853493</v>
      </c>
      <c r="J241" s="41"/>
      <c r="N241" s="18" t="s">
        <v>275</v>
      </c>
      <c r="O241" s="19">
        <f t="shared" si="29"/>
        <v>148.16534945882441</v>
      </c>
      <c r="P241" s="19">
        <f t="shared" si="30"/>
        <v>24.485298936524899</v>
      </c>
      <c r="Q241" s="19">
        <f t="shared" si="31"/>
        <v>0.51072828999999997</v>
      </c>
      <c r="R241" s="19">
        <f t="shared" si="31"/>
        <v>0</v>
      </c>
      <c r="S241" s="19">
        <f t="shared" si="31"/>
        <v>0</v>
      </c>
      <c r="T241" s="75">
        <f t="shared" si="31"/>
        <v>173.1613766853493</v>
      </c>
    </row>
    <row r="242" spans="2:20" ht="16.3" thickTop="1" x14ac:dyDescent="0.4">
      <c r="B242" s="61" t="s">
        <v>315</v>
      </c>
      <c r="C242" s="41"/>
      <c r="D242" s="29">
        <v>6224.1391669254872</v>
      </c>
      <c r="E242" s="29">
        <v>1342.7560574911367</v>
      </c>
      <c r="F242" s="29">
        <v>310.41588396207555</v>
      </c>
      <c r="G242" s="29">
        <v>3346.1913190900004</v>
      </c>
      <c r="H242" s="29">
        <v>0</v>
      </c>
      <c r="I242" s="74">
        <v>11223.502427468698</v>
      </c>
      <c r="J242" s="41"/>
      <c r="N242" s="61" t="s">
        <v>301</v>
      </c>
      <c r="O242" s="29">
        <f t="shared" si="29"/>
        <v>6224.1391669254872</v>
      </c>
      <c r="P242" s="29">
        <f t="shared" si="30"/>
        <v>1342.7560574911367</v>
      </c>
      <c r="Q242" s="29">
        <f t="shared" si="31"/>
        <v>310.41588396207555</v>
      </c>
      <c r="R242" s="29">
        <f t="shared" si="31"/>
        <v>3346.1913190900004</v>
      </c>
      <c r="S242" s="29">
        <f t="shared" si="31"/>
        <v>0</v>
      </c>
      <c r="T242" s="74">
        <f t="shared" si="31"/>
        <v>11223.502427468698</v>
      </c>
    </row>
    <row r="243" spans="2:20" ht="15.9" x14ac:dyDescent="0.4">
      <c r="B243" s="61" t="s">
        <v>316</v>
      </c>
      <c r="C243" s="41"/>
      <c r="D243" s="29">
        <v>19.140388278828599</v>
      </c>
      <c r="E243" s="29">
        <v>16.271760035447098</v>
      </c>
      <c r="F243" s="29">
        <v>1.4832223454200001E-2</v>
      </c>
      <c r="G243" s="29">
        <v>6.3425759999997861E-2</v>
      </c>
      <c r="H243" s="29">
        <v>-3.1496985700000195</v>
      </c>
      <c r="I243" s="74">
        <v>32.340707727729878</v>
      </c>
      <c r="J243" s="178"/>
      <c r="N243" s="61" t="s">
        <v>302</v>
      </c>
      <c r="O243" s="29">
        <f t="shared" si="29"/>
        <v>19.140388278828599</v>
      </c>
      <c r="P243" s="29">
        <f t="shared" si="30"/>
        <v>16.271760035447098</v>
      </c>
      <c r="Q243" s="29">
        <f t="shared" si="31"/>
        <v>1.4832223454200001E-2</v>
      </c>
      <c r="R243" s="29">
        <f t="shared" si="31"/>
        <v>6.3425759999997861E-2</v>
      </c>
      <c r="S243" s="29">
        <f t="shared" si="31"/>
        <v>-3.1496985700000195</v>
      </c>
      <c r="T243" s="74">
        <f t="shared" si="31"/>
        <v>32.340707727729878</v>
      </c>
    </row>
    <row r="244" spans="2:20" ht="16.3" thickBot="1" x14ac:dyDescent="0.45">
      <c r="B244" s="61" t="s">
        <v>317</v>
      </c>
      <c r="C244" s="41"/>
      <c r="D244" s="29">
        <v>6243.2795552043162</v>
      </c>
      <c r="E244" s="29">
        <v>1359.0278175265839</v>
      </c>
      <c r="F244" s="29">
        <v>310.43071618552977</v>
      </c>
      <c r="G244" s="29">
        <v>3346.2547448500004</v>
      </c>
      <c r="H244" s="29">
        <v>-3.1496985700014193</v>
      </c>
      <c r="I244" s="74">
        <v>11255.843135196428</v>
      </c>
      <c r="J244" s="41"/>
      <c r="N244" s="61" t="s">
        <v>303</v>
      </c>
      <c r="O244" s="29">
        <f t="shared" si="29"/>
        <v>6243.2795552043162</v>
      </c>
      <c r="P244" s="29">
        <f t="shared" si="30"/>
        <v>1359.0278175265839</v>
      </c>
      <c r="Q244" s="29">
        <f t="shared" si="31"/>
        <v>310.43071618552977</v>
      </c>
      <c r="R244" s="29">
        <f t="shared" si="31"/>
        <v>3346.2547448500004</v>
      </c>
      <c r="S244" s="29">
        <f t="shared" si="31"/>
        <v>-3.1496985700014193</v>
      </c>
      <c r="T244" s="74">
        <f t="shared" si="31"/>
        <v>11255.843135196428</v>
      </c>
    </row>
    <row r="245" spans="2:20" ht="16.5" customHeight="1" thickTop="1" thickBot="1" x14ac:dyDescent="0.45">
      <c r="B245" s="18" t="s">
        <v>318</v>
      </c>
      <c r="C245" s="19"/>
      <c r="D245" s="19">
        <v>765.94338891124301</v>
      </c>
      <c r="E245" s="19">
        <v>472.5613098400637</v>
      </c>
      <c r="F245" s="19">
        <v>1.3436088196407998</v>
      </c>
      <c r="G245" s="19">
        <v>118.56560243999999</v>
      </c>
      <c r="H245" s="19">
        <v>-3.149698570000055</v>
      </c>
      <c r="I245" s="75">
        <v>1355.2642114409475</v>
      </c>
      <c r="J245" s="41"/>
      <c r="N245" s="18" t="s">
        <v>304</v>
      </c>
      <c r="O245" s="19">
        <f t="shared" si="29"/>
        <v>765.94338891124301</v>
      </c>
      <c r="P245" s="19">
        <f t="shared" si="30"/>
        <v>472.5613098400637</v>
      </c>
      <c r="Q245" s="19">
        <f t="shared" si="31"/>
        <v>1.3436088196407998</v>
      </c>
      <c r="R245" s="19">
        <f t="shared" si="31"/>
        <v>118.56560243999999</v>
      </c>
      <c r="S245" s="19">
        <f t="shared" si="31"/>
        <v>-3.149698570000055</v>
      </c>
      <c r="T245" s="75">
        <f t="shared" si="31"/>
        <v>1355.2642114409475</v>
      </c>
    </row>
    <row r="246" spans="2:20" ht="16.75" thickTop="1" thickBot="1" x14ac:dyDescent="0.45">
      <c r="B246" s="76" t="s">
        <v>319</v>
      </c>
      <c r="C246" s="77"/>
      <c r="D246" s="77">
        <v>6432.3165253895313</v>
      </c>
      <c r="E246" s="77">
        <v>1365.3464734129027</v>
      </c>
      <c r="F246" s="77">
        <v>135.98828941165479</v>
      </c>
      <c r="G246" s="77">
        <v>147.15682130000002</v>
      </c>
      <c r="H246" s="77">
        <v>0</v>
      </c>
      <c r="I246" s="78">
        <v>8080.8081095140888</v>
      </c>
      <c r="J246" s="41"/>
      <c r="N246" s="76" t="s">
        <v>305</v>
      </c>
      <c r="O246" s="77">
        <f t="shared" si="29"/>
        <v>6432.3165253895313</v>
      </c>
      <c r="P246" s="77">
        <f t="shared" si="30"/>
        <v>1365.3464734129027</v>
      </c>
      <c r="Q246" s="77">
        <f t="shared" si="31"/>
        <v>135.98828941165479</v>
      </c>
      <c r="R246" s="77">
        <f t="shared" si="31"/>
        <v>147.15682130000002</v>
      </c>
      <c r="S246" s="77">
        <f t="shared" si="31"/>
        <v>0</v>
      </c>
      <c r="T246" s="78">
        <f t="shared" si="31"/>
        <v>8080.8081095140888</v>
      </c>
    </row>
    <row r="247" spans="2:20" ht="16.75" thickTop="1" thickBot="1" x14ac:dyDescent="0.45">
      <c r="B247" s="61" t="s">
        <v>320</v>
      </c>
      <c r="C247" s="41"/>
      <c r="D247" s="29">
        <v>7198.2599143007747</v>
      </c>
      <c r="E247" s="29">
        <v>1837.9077832529665</v>
      </c>
      <c r="F247" s="29">
        <v>137.33189823129558</v>
      </c>
      <c r="G247" s="29">
        <v>265.72242374000001</v>
      </c>
      <c r="H247" s="29">
        <v>-3.1496985700014193</v>
      </c>
      <c r="I247" s="74">
        <v>9436.072320955036</v>
      </c>
      <c r="J247" s="41"/>
      <c r="N247" s="61" t="s">
        <v>306</v>
      </c>
      <c r="O247" s="29">
        <f t="shared" si="29"/>
        <v>7198.2599143007747</v>
      </c>
      <c r="P247" s="29">
        <f t="shared" si="30"/>
        <v>1837.9077832529665</v>
      </c>
      <c r="Q247" s="29">
        <f t="shared" si="31"/>
        <v>137.33189823129558</v>
      </c>
      <c r="R247" s="29">
        <f t="shared" si="31"/>
        <v>265.72242374000001</v>
      </c>
      <c r="S247" s="29">
        <f t="shared" si="31"/>
        <v>-3.1496985700014193</v>
      </c>
      <c r="T247" s="74">
        <f t="shared" si="31"/>
        <v>9436.072320955036</v>
      </c>
    </row>
    <row r="248" spans="2:20" ht="19.3" thickTop="1" thickBot="1" x14ac:dyDescent="0.45">
      <c r="B248" s="79" t="s">
        <v>321</v>
      </c>
      <c r="C248" s="80"/>
      <c r="D248" s="80">
        <v>954.98035909645841</v>
      </c>
      <c r="E248" s="80">
        <v>478.87996572638258</v>
      </c>
      <c r="F248" s="80">
        <v>-173.09881795423419</v>
      </c>
      <c r="G248" s="80">
        <v>-3080.5323211100003</v>
      </c>
      <c r="H248" s="80">
        <v>0</v>
      </c>
      <c r="I248" s="81">
        <v>-1819.7708142413921</v>
      </c>
      <c r="N248" s="79" t="s">
        <v>307</v>
      </c>
      <c r="O248" s="80">
        <f t="shared" si="29"/>
        <v>954.98035909645841</v>
      </c>
      <c r="P248" s="80">
        <f t="shared" si="30"/>
        <v>478.87996572638258</v>
      </c>
      <c r="Q248" s="80">
        <f t="shared" si="31"/>
        <v>-173.09881795423419</v>
      </c>
      <c r="R248" s="80">
        <f t="shared" si="31"/>
        <v>-3080.5323211100003</v>
      </c>
      <c r="S248" s="80">
        <f t="shared" si="31"/>
        <v>0</v>
      </c>
      <c r="T248" s="81">
        <f t="shared" si="31"/>
        <v>-1819.7708142413921</v>
      </c>
    </row>
    <row r="249" spans="2:20" ht="19.3" thickTop="1" thickBot="1" x14ac:dyDescent="0.45">
      <c r="B249" s="307" t="s">
        <v>322</v>
      </c>
      <c r="C249" s="39"/>
      <c r="D249" s="310">
        <v>2153.9106163111205</v>
      </c>
      <c r="E249" s="310">
        <v>703.94938689679952</v>
      </c>
      <c r="F249" s="310">
        <v>-152.1339250492029</v>
      </c>
      <c r="G249" s="310">
        <v>-2759.4456729400022</v>
      </c>
      <c r="H249" s="310">
        <v>0</v>
      </c>
      <c r="I249" s="311">
        <v>-53.719594781284812</v>
      </c>
      <c r="N249" s="307" t="s">
        <v>308</v>
      </c>
      <c r="O249" s="39">
        <f t="shared" si="29"/>
        <v>2153.9106163111205</v>
      </c>
      <c r="P249" s="310">
        <f t="shared" si="30"/>
        <v>703.94938689679952</v>
      </c>
      <c r="Q249" s="310">
        <f t="shared" si="31"/>
        <v>-152.1339250492029</v>
      </c>
      <c r="R249" s="310">
        <f t="shared" si="31"/>
        <v>-2759.4456729400022</v>
      </c>
      <c r="S249" s="310">
        <f t="shared" si="31"/>
        <v>0</v>
      </c>
      <c r="T249" s="311">
        <f t="shared" si="31"/>
        <v>-53.719594781284812</v>
      </c>
    </row>
    <row r="250" spans="2:20" ht="19.3" thickTop="1" thickBot="1" x14ac:dyDescent="0.45">
      <c r="B250" s="704"/>
      <c r="C250" s="705"/>
      <c r="D250" s="706"/>
      <c r="E250" s="706"/>
      <c r="F250" s="706"/>
      <c r="G250" s="706"/>
      <c r="H250" s="706"/>
      <c r="I250" s="706"/>
      <c r="N250" s="704"/>
      <c r="O250" s="705"/>
      <c r="P250" s="706"/>
      <c r="Q250" s="706"/>
      <c r="R250" s="706"/>
      <c r="S250" s="706"/>
      <c r="T250" s="706"/>
    </row>
    <row r="251" spans="2:20" ht="21" thickBot="1" x14ac:dyDescent="0.45">
      <c r="B251" s="557" t="s">
        <v>0</v>
      </c>
      <c r="C251" s="558"/>
      <c r="D251" s="558"/>
      <c r="E251" s="559"/>
      <c r="F251" s="560"/>
      <c r="G251" s="558"/>
      <c r="H251" s="561" t="s">
        <v>323</v>
      </c>
      <c r="I251" s="706"/>
      <c r="N251" s="557" t="s">
        <v>0</v>
      </c>
      <c r="O251" s="558"/>
      <c r="P251" s="558"/>
      <c r="Q251" s="559"/>
      <c r="R251" s="560"/>
      <c r="S251" s="558"/>
      <c r="T251" s="561" t="s">
        <v>44</v>
      </c>
    </row>
    <row r="252" spans="2:20" ht="16.3" thickBot="1" x14ac:dyDescent="0.45">
      <c r="B252" s="824" t="s">
        <v>1</v>
      </c>
      <c r="C252" s="820">
        <v>2019</v>
      </c>
      <c r="D252" s="820"/>
      <c r="E252" s="821"/>
      <c r="F252" s="826">
        <v>2020</v>
      </c>
      <c r="G252" s="826"/>
      <c r="H252" s="827"/>
      <c r="I252" s="706"/>
      <c r="N252" s="824" t="s">
        <v>71</v>
      </c>
      <c r="O252" s="820">
        <f>+C252</f>
        <v>2019</v>
      </c>
      <c r="P252" s="820"/>
      <c r="Q252" s="821"/>
      <c r="R252" s="826">
        <f>+F252</f>
        <v>2020</v>
      </c>
      <c r="S252" s="826"/>
      <c r="T252" s="827"/>
    </row>
    <row r="253" spans="2:20" ht="16.3" thickBot="1" x14ac:dyDescent="0.45">
      <c r="B253" s="825"/>
      <c r="C253" s="562" t="s">
        <v>48</v>
      </c>
      <c r="D253" s="562" t="s">
        <v>49</v>
      </c>
      <c r="E253" s="562" t="s">
        <v>50</v>
      </c>
      <c r="F253" s="562" t="s">
        <v>48</v>
      </c>
      <c r="G253" s="562" t="s">
        <v>49</v>
      </c>
      <c r="H253" s="562" t="s">
        <v>50</v>
      </c>
      <c r="I253" s="706"/>
      <c r="N253" s="825"/>
      <c r="O253" s="562" t="s">
        <v>48</v>
      </c>
      <c r="P253" s="562" t="s">
        <v>49</v>
      </c>
      <c r="Q253" s="562" t="s">
        <v>50</v>
      </c>
      <c r="R253" s="562" t="s">
        <v>48</v>
      </c>
      <c r="S253" s="562" t="s">
        <v>49</v>
      </c>
      <c r="T253" s="562" t="s">
        <v>50</v>
      </c>
    </row>
    <row r="254" spans="2:20" ht="15.9" x14ac:dyDescent="0.4">
      <c r="B254" s="568" t="s">
        <v>324</v>
      </c>
      <c r="C254" s="569">
        <v>2163.9606050757279</v>
      </c>
      <c r="D254" s="570">
        <v>1329.8862415000003</v>
      </c>
      <c r="E254" s="570">
        <v>834.07436357572783</v>
      </c>
      <c r="F254" s="571">
        <v>1453.8514947901651</v>
      </c>
      <c r="G254" s="572">
        <v>888.63277493000032</v>
      </c>
      <c r="H254" s="572">
        <v>565.21871986016458</v>
      </c>
      <c r="I254" s="706"/>
      <c r="N254" s="713" t="s">
        <v>343</v>
      </c>
      <c r="O254" s="569">
        <f>+C254</f>
        <v>2163.9606050757279</v>
      </c>
      <c r="P254" s="570">
        <v>1329.8862415000003</v>
      </c>
      <c r="Q254" s="570">
        <v>834.07436357572783</v>
      </c>
      <c r="R254" s="571">
        <v>1453.8514947901651</v>
      </c>
      <c r="S254" s="572">
        <v>888.63277493000032</v>
      </c>
      <c r="T254" s="572">
        <v>565.21871986016458</v>
      </c>
    </row>
    <row r="255" spans="2:20" ht="16.3" thickBot="1" x14ac:dyDescent="0.45">
      <c r="B255" s="568" t="s">
        <v>325</v>
      </c>
      <c r="C255" s="569">
        <v>432</v>
      </c>
      <c r="D255" s="570">
        <v>172.8</v>
      </c>
      <c r="E255" s="570">
        <v>259.2</v>
      </c>
      <c r="F255" s="571">
        <v>432</v>
      </c>
      <c r="G255" s="572">
        <v>172.8</v>
      </c>
      <c r="H255" s="572">
        <v>259.2</v>
      </c>
      <c r="I255" s="706"/>
      <c r="N255" s="568" t="s">
        <v>344</v>
      </c>
      <c r="O255" s="569">
        <f t="shared" ref="O255:O273" si="32">+C255</f>
        <v>432</v>
      </c>
      <c r="P255" s="570">
        <v>172.8</v>
      </c>
      <c r="Q255" s="570">
        <v>259.2</v>
      </c>
      <c r="R255" s="571">
        <v>432</v>
      </c>
      <c r="S255" s="572">
        <v>172.8</v>
      </c>
      <c r="T255" s="572">
        <v>259.2</v>
      </c>
    </row>
    <row r="256" spans="2:20" ht="31.75" customHeight="1" thickBot="1" x14ac:dyDescent="0.45">
      <c r="B256" s="563" t="s">
        <v>326</v>
      </c>
      <c r="C256" s="564">
        <v>2595.9606050757279</v>
      </c>
      <c r="D256" s="565">
        <v>1502.6862415000003</v>
      </c>
      <c r="E256" s="565">
        <v>1093.2743635757279</v>
      </c>
      <c r="F256" s="566">
        <v>1885.8514947901651</v>
      </c>
      <c r="G256" s="567">
        <v>1061.4327749300003</v>
      </c>
      <c r="H256" s="567">
        <v>824.41871986016463</v>
      </c>
      <c r="I256" s="706"/>
      <c r="N256" s="563" t="s">
        <v>345</v>
      </c>
      <c r="O256" s="564">
        <f t="shared" si="32"/>
        <v>2595.9606050757279</v>
      </c>
      <c r="P256" s="565">
        <v>1502.6862415000003</v>
      </c>
      <c r="Q256" s="565">
        <v>1093.2743635757279</v>
      </c>
      <c r="R256" s="566">
        <v>1885.8514947901651</v>
      </c>
      <c r="S256" s="567">
        <v>1061.4327749300003</v>
      </c>
      <c r="T256" s="567">
        <v>824.41871986016463</v>
      </c>
    </row>
    <row r="257" spans="2:20" ht="15.9" x14ac:dyDescent="0.4">
      <c r="B257" s="568" t="s">
        <v>327</v>
      </c>
      <c r="C257" s="569">
        <v>-21.257670652547887</v>
      </c>
      <c r="D257" s="570">
        <v>30.658480474167945</v>
      </c>
      <c r="E257" s="570">
        <v>-51.916151126715832</v>
      </c>
      <c r="F257" s="571">
        <v>-492.51990066769997</v>
      </c>
      <c r="G257" s="572">
        <v>-355.30000000000013</v>
      </c>
      <c r="H257" s="572">
        <v>-137.21990066769985</v>
      </c>
      <c r="I257" s="706"/>
      <c r="N257" s="573" t="s">
        <v>346</v>
      </c>
      <c r="O257" s="569">
        <f t="shared" si="32"/>
        <v>-21.257670652547887</v>
      </c>
      <c r="P257" s="570">
        <v>30.658480474167945</v>
      </c>
      <c r="Q257" s="570">
        <v>-51.916151126715832</v>
      </c>
      <c r="R257" s="571">
        <v>-492.51990066769997</v>
      </c>
      <c r="S257" s="572">
        <v>-355.30000000000013</v>
      </c>
      <c r="T257" s="572">
        <v>-137.21990066769985</v>
      </c>
    </row>
    <row r="258" spans="2:20" ht="15.9" x14ac:dyDescent="0.4">
      <c r="B258" s="568" t="s">
        <v>328</v>
      </c>
      <c r="C258" s="569">
        <v>-195.99245563889261</v>
      </c>
      <c r="D258" s="570">
        <v>68.575517555831965</v>
      </c>
      <c r="E258" s="570">
        <v>-264.56797319472457</v>
      </c>
      <c r="F258" s="571">
        <v>-219.87892870092151</v>
      </c>
      <c r="G258" s="572">
        <v>36.696477380000033</v>
      </c>
      <c r="H258" s="572">
        <v>-256.57540608092154</v>
      </c>
      <c r="I258" s="706"/>
      <c r="N258" s="573" t="s">
        <v>347</v>
      </c>
      <c r="O258" s="569">
        <f t="shared" si="32"/>
        <v>-195.99245563889261</v>
      </c>
      <c r="P258" s="570">
        <v>68.575517555831965</v>
      </c>
      <c r="Q258" s="570">
        <v>-264.56797319472457</v>
      </c>
      <c r="R258" s="571">
        <v>-219.87892870092151</v>
      </c>
      <c r="S258" s="572">
        <v>36.696477380000033</v>
      </c>
      <c r="T258" s="572">
        <v>-256.57540608092154</v>
      </c>
    </row>
    <row r="259" spans="2:20" ht="16.3" thickBot="1" x14ac:dyDescent="0.45">
      <c r="B259" s="568" t="s">
        <v>329</v>
      </c>
      <c r="C259" s="569">
        <v>-659.18179847689419</v>
      </c>
      <c r="D259" s="570">
        <v>-517.97118765000005</v>
      </c>
      <c r="E259" s="570">
        <v>-141.21061082689414</v>
      </c>
      <c r="F259" s="571">
        <v>-484.78066594582032</v>
      </c>
      <c r="G259" s="572">
        <v>-371.17082279000005</v>
      </c>
      <c r="H259" s="572">
        <v>-113.60984315582027</v>
      </c>
      <c r="I259" s="706"/>
      <c r="N259" s="573" t="s">
        <v>348</v>
      </c>
      <c r="O259" s="569">
        <f t="shared" si="32"/>
        <v>-659.18179847689419</v>
      </c>
      <c r="P259" s="570">
        <v>-517.97118765000005</v>
      </c>
      <c r="Q259" s="570">
        <v>-141.21061082689414</v>
      </c>
      <c r="R259" s="571">
        <v>-484.78066594582032</v>
      </c>
      <c r="S259" s="572">
        <v>-371.17082279000005</v>
      </c>
      <c r="T259" s="572">
        <v>-113.60984315582027</v>
      </c>
    </row>
    <row r="260" spans="2:20" ht="31.75" customHeight="1" thickBot="1" x14ac:dyDescent="0.45">
      <c r="B260" s="563" t="s">
        <v>330</v>
      </c>
      <c r="C260" s="564">
        <v>1719.5286803073932</v>
      </c>
      <c r="D260" s="565">
        <v>1083.9490518800001</v>
      </c>
      <c r="E260" s="565">
        <v>635.57962842739335</v>
      </c>
      <c r="F260" s="566">
        <v>688.6719994757234</v>
      </c>
      <c r="G260" s="567">
        <v>371.65842952000008</v>
      </c>
      <c r="H260" s="567">
        <v>317.01356995572297</v>
      </c>
      <c r="I260" s="706"/>
      <c r="N260" s="563" t="s">
        <v>349</v>
      </c>
      <c r="O260" s="564">
        <f t="shared" si="32"/>
        <v>1719.5286803073932</v>
      </c>
      <c r="P260" s="565">
        <v>1083.9490518800001</v>
      </c>
      <c r="Q260" s="565">
        <v>635.57962842739335</v>
      </c>
      <c r="R260" s="566">
        <v>688.6719994757234</v>
      </c>
      <c r="S260" s="567">
        <v>371.65842952000008</v>
      </c>
      <c r="T260" s="567">
        <v>317.01356995572297</v>
      </c>
    </row>
    <row r="261" spans="2:20" ht="15.9" x14ac:dyDescent="0.4">
      <c r="B261" s="568" t="s">
        <v>331</v>
      </c>
      <c r="C261" s="569">
        <v>-689.59487044979403</v>
      </c>
      <c r="D261" s="570">
        <v>-221.48408411000003</v>
      </c>
      <c r="E261" s="570">
        <v>-468.110786339794</v>
      </c>
      <c r="F261" s="571">
        <v>350.43389645953988</v>
      </c>
      <c r="G261" s="572">
        <v>663.14226054999995</v>
      </c>
      <c r="H261" s="572">
        <v>-312.70836409046007</v>
      </c>
      <c r="I261" s="706"/>
      <c r="N261" s="573" t="s">
        <v>350</v>
      </c>
      <c r="O261" s="569">
        <f t="shared" si="32"/>
        <v>-689.59487044979403</v>
      </c>
      <c r="P261" s="570">
        <v>-221.48408411000003</v>
      </c>
      <c r="Q261" s="570">
        <v>-468.110786339794</v>
      </c>
      <c r="R261" s="571">
        <v>350.43389645953988</v>
      </c>
      <c r="S261" s="572">
        <v>663.14226054999995</v>
      </c>
      <c r="T261" s="572">
        <v>-312.70836409046007</v>
      </c>
    </row>
    <row r="262" spans="2:20" ht="15.9" x14ac:dyDescent="0.4">
      <c r="B262" s="568" t="s">
        <v>332</v>
      </c>
      <c r="C262" s="569">
        <v>-386.55290597049725</v>
      </c>
      <c r="D262" s="570">
        <v>-300.94008265000002</v>
      </c>
      <c r="E262" s="570">
        <v>-85.612823320497228</v>
      </c>
      <c r="F262" s="571">
        <v>-379.71622789446377</v>
      </c>
      <c r="G262" s="572">
        <v>-298.7385076299999</v>
      </c>
      <c r="H262" s="572">
        <v>-80.977720264463869</v>
      </c>
      <c r="I262" s="706"/>
      <c r="N262" s="573" t="s">
        <v>351</v>
      </c>
      <c r="O262" s="569">
        <f t="shared" si="32"/>
        <v>-386.55290597049725</v>
      </c>
      <c r="P262" s="570">
        <v>-300.94008265000002</v>
      </c>
      <c r="Q262" s="570">
        <v>-85.612823320497228</v>
      </c>
      <c r="R262" s="571">
        <v>-379.71622789446377</v>
      </c>
      <c r="S262" s="572">
        <v>-298.7385076299999</v>
      </c>
      <c r="T262" s="572">
        <v>-80.977720264463869</v>
      </c>
    </row>
    <row r="263" spans="2:20" ht="15.9" x14ac:dyDescent="0.4">
      <c r="B263" s="568" t="s">
        <v>333</v>
      </c>
      <c r="C263" s="569">
        <v>-246</v>
      </c>
      <c r="D263" s="570">
        <v>-246</v>
      </c>
      <c r="E263" s="570" t="s">
        <v>128</v>
      </c>
      <c r="F263" s="571">
        <v>-844</v>
      </c>
      <c r="G263" s="572">
        <v>-844</v>
      </c>
      <c r="H263" s="572" t="s">
        <v>128</v>
      </c>
      <c r="I263" s="706"/>
      <c r="N263" s="573" t="s">
        <v>352</v>
      </c>
      <c r="O263" s="569">
        <f t="shared" si="32"/>
        <v>-246</v>
      </c>
      <c r="P263" s="570">
        <v>-246</v>
      </c>
      <c r="Q263" s="570" t="s">
        <v>128</v>
      </c>
      <c r="R263" s="571">
        <v>-844</v>
      </c>
      <c r="S263" s="572">
        <v>-844</v>
      </c>
      <c r="T263" s="572" t="s">
        <v>128</v>
      </c>
    </row>
    <row r="264" spans="2:20" ht="16.3" thickBot="1" x14ac:dyDescent="0.45">
      <c r="B264" s="568" t="s">
        <v>334</v>
      </c>
      <c r="C264" s="569">
        <v>-33.026123862857958</v>
      </c>
      <c r="D264" s="570">
        <v>-0.43038439899632408</v>
      </c>
      <c r="E264" s="570">
        <v>-32.595739463861634</v>
      </c>
      <c r="F264" s="571">
        <v>-84.407947347080949</v>
      </c>
      <c r="G264" s="572">
        <v>-7.1392939990232662E-2</v>
      </c>
      <c r="H264" s="572">
        <v>-84.336554407090716</v>
      </c>
      <c r="I264" s="706"/>
      <c r="N264" s="573" t="s">
        <v>353</v>
      </c>
      <c r="O264" s="569">
        <f t="shared" si="32"/>
        <v>-33.026123862857958</v>
      </c>
      <c r="P264" s="570">
        <v>-0.43038439899632408</v>
      </c>
      <c r="Q264" s="570">
        <v>-32.595739463861634</v>
      </c>
      <c r="R264" s="571">
        <v>-84.407947347080949</v>
      </c>
      <c r="S264" s="572">
        <v>-7.1392939990232662E-2</v>
      </c>
      <c r="T264" s="572">
        <v>-84.336554407090716</v>
      </c>
    </row>
    <row r="265" spans="2:20" ht="16.3" thickBot="1" x14ac:dyDescent="0.45">
      <c r="B265" s="563" t="s">
        <v>335</v>
      </c>
      <c r="C265" s="564">
        <v>364.35478002424384</v>
      </c>
      <c r="D265" s="565">
        <v>315.09450072100367</v>
      </c>
      <c r="E265" s="565">
        <v>49.26027930324048</v>
      </c>
      <c r="F265" s="566">
        <v>-269.01827930628144</v>
      </c>
      <c r="G265" s="567">
        <v>-108.00921049999022</v>
      </c>
      <c r="H265" s="567">
        <v>-161.00906880629168</v>
      </c>
      <c r="I265" s="706"/>
      <c r="N265" s="563" t="s">
        <v>354</v>
      </c>
      <c r="O265" s="564">
        <f t="shared" si="32"/>
        <v>364.35478002424384</v>
      </c>
      <c r="P265" s="565">
        <v>315.09450072100367</v>
      </c>
      <c r="Q265" s="565">
        <v>49.26027930324048</v>
      </c>
      <c r="R265" s="566">
        <v>-269.01827930628144</v>
      </c>
      <c r="S265" s="567">
        <v>-108.00921049999022</v>
      </c>
      <c r="T265" s="567">
        <v>-161.00906880629168</v>
      </c>
    </row>
    <row r="266" spans="2:20" ht="15.9" x14ac:dyDescent="0.4">
      <c r="B266" s="573" t="s">
        <v>336</v>
      </c>
      <c r="C266" s="569">
        <v>-485.60662578560124</v>
      </c>
      <c r="D266" s="570">
        <v>-284.63932185999994</v>
      </c>
      <c r="E266" s="570">
        <v>-200.9673039256013</v>
      </c>
      <c r="F266" s="571">
        <v>-490.11465190123977</v>
      </c>
      <c r="G266" s="572">
        <v>-234.47190222000003</v>
      </c>
      <c r="H266" s="572">
        <v>-255.64274968123974</v>
      </c>
      <c r="I266" s="706"/>
      <c r="N266" s="573" t="s">
        <v>355</v>
      </c>
      <c r="O266" s="569">
        <f t="shared" si="32"/>
        <v>-485.60662578560124</v>
      </c>
      <c r="P266" s="570">
        <v>-284.63932185999994</v>
      </c>
      <c r="Q266" s="570">
        <v>-200.9673039256013</v>
      </c>
      <c r="R266" s="571">
        <v>-490.11465190123977</v>
      </c>
      <c r="S266" s="572">
        <v>-234.47190222000003</v>
      </c>
      <c r="T266" s="572">
        <v>-255.64274968123974</v>
      </c>
    </row>
    <row r="267" spans="2:20" ht="15.9" x14ac:dyDescent="0.4">
      <c r="B267" s="573" t="s">
        <v>337</v>
      </c>
      <c r="C267" s="569">
        <v>0</v>
      </c>
      <c r="D267" s="570">
        <v>-177.34693332000001</v>
      </c>
      <c r="E267" s="570">
        <v>177.34693332000001</v>
      </c>
      <c r="F267" s="571">
        <v>0</v>
      </c>
      <c r="G267" s="572">
        <v>-206.5486372</v>
      </c>
      <c r="H267" s="572">
        <v>206.5486372</v>
      </c>
      <c r="I267" s="706"/>
      <c r="N267" s="573" t="s">
        <v>356</v>
      </c>
      <c r="O267" s="569">
        <f t="shared" si="32"/>
        <v>0</v>
      </c>
      <c r="P267" s="570">
        <v>-177.34693332000001</v>
      </c>
      <c r="Q267" s="570">
        <v>177.34693332000001</v>
      </c>
      <c r="R267" s="571">
        <v>0</v>
      </c>
      <c r="S267" s="572">
        <v>-206.5486372</v>
      </c>
      <c r="T267" s="572">
        <v>206.5486372</v>
      </c>
    </row>
    <row r="268" spans="2:20" ht="16.3" thickBot="1" x14ac:dyDescent="0.45">
      <c r="B268" s="568" t="s">
        <v>338</v>
      </c>
      <c r="C268" s="569">
        <v>-567.97597519999988</v>
      </c>
      <c r="D268" s="570">
        <v>0</v>
      </c>
      <c r="E268" s="570">
        <v>-567.97597519999988</v>
      </c>
      <c r="F268" s="571">
        <v>-735.59842398959995</v>
      </c>
      <c r="G268" s="572">
        <v>0</v>
      </c>
      <c r="H268" s="572">
        <v>-735.59842398959995</v>
      </c>
      <c r="I268" s="706"/>
      <c r="N268" s="573" t="s">
        <v>357</v>
      </c>
      <c r="O268" s="569">
        <f t="shared" si="32"/>
        <v>-567.97597519999988</v>
      </c>
      <c r="P268" s="570">
        <v>-177.34693332000001</v>
      </c>
      <c r="Q268" s="570">
        <v>177.34693332000001</v>
      </c>
      <c r="R268" s="571">
        <v>0</v>
      </c>
      <c r="S268" s="572">
        <v>-206.5486372</v>
      </c>
      <c r="T268" s="572">
        <v>206.5486372</v>
      </c>
    </row>
    <row r="269" spans="2:20" ht="16.3" thickBot="1" x14ac:dyDescent="0.45">
      <c r="B269" s="574" t="s">
        <v>339</v>
      </c>
      <c r="C269" s="564">
        <v>-689.22782096135734</v>
      </c>
      <c r="D269" s="575">
        <v>-146.89175445899627</v>
      </c>
      <c r="E269" s="575">
        <v>-542.33606650236072</v>
      </c>
      <c r="F269" s="566">
        <v>-1494.731355197121</v>
      </c>
      <c r="G269" s="576">
        <v>-549.02974991999031</v>
      </c>
      <c r="H269" s="576">
        <v>-945.70160527713131</v>
      </c>
      <c r="I269" s="706"/>
      <c r="N269" s="574" t="s">
        <v>358</v>
      </c>
      <c r="O269" s="564">
        <f t="shared" si="32"/>
        <v>-689.22782096135734</v>
      </c>
      <c r="P269" s="575">
        <v>-146.89175445899627</v>
      </c>
      <c r="Q269" s="575">
        <v>-542.33606650236072</v>
      </c>
      <c r="R269" s="566">
        <v>-1494.731355197121</v>
      </c>
      <c r="S269" s="576">
        <v>-549.02974991999031</v>
      </c>
      <c r="T269" s="576">
        <v>-945.70160527713131</v>
      </c>
    </row>
    <row r="271" spans="2:20" ht="15.9" x14ac:dyDescent="0.4">
      <c r="B271" s="577" t="s">
        <v>340</v>
      </c>
      <c r="C271" s="578">
        <v>566.64961121814008</v>
      </c>
      <c r="D271" s="579">
        <v>78.493778569002387</v>
      </c>
      <c r="E271" s="579">
        <v>488.15583264913766</v>
      </c>
      <c r="F271" s="580">
        <v>-5.3179188705334468</v>
      </c>
      <c r="G271" s="581">
        <v>-187.04392808000202</v>
      </c>
      <c r="H271" s="582">
        <v>181.72600920946857</v>
      </c>
      <c r="I271" s="706"/>
      <c r="N271" s="577" t="s">
        <v>359</v>
      </c>
      <c r="O271" s="578">
        <f t="shared" si="32"/>
        <v>566.64961121814008</v>
      </c>
      <c r="P271" s="579">
        <v>78.493778569002387</v>
      </c>
      <c r="Q271" s="579">
        <v>488.15583264913766</v>
      </c>
      <c r="R271" s="580">
        <v>-5.3179188705334468</v>
      </c>
      <c r="S271" s="581">
        <v>-187.04392808000202</v>
      </c>
      <c r="T271" s="582">
        <v>181.72600920946857</v>
      </c>
    </row>
    <row r="272" spans="2:20" ht="15.9" x14ac:dyDescent="0.4">
      <c r="B272" s="583" t="s">
        <v>341</v>
      </c>
      <c r="C272" s="584">
        <v>65.574593216110301</v>
      </c>
      <c r="D272" s="585">
        <v>35.188723100000004</v>
      </c>
      <c r="E272" s="585">
        <v>30.385870116110297</v>
      </c>
      <c r="F272" s="586">
        <v>-266.00194541211556</v>
      </c>
      <c r="G272" s="587">
        <v>-175.05972930999999</v>
      </c>
      <c r="H272" s="588">
        <v>-90.942216102115566</v>
      </c>
      <c r="I272" s="706"/>
      <c r="N272" s="583" t="s">
        <v>360</v>
      </c>
      <c r="O272" s="584">
        <f t="shared" si="32"/>
        <v>65.574593216110301</v>
      </c>
      <c r="P272" s="585">
        <v>35.188723100000004</v>
      </c>
      <c r="Q272" s="585">
        <v>30.385870116110297</v>
      </c>
      <c r="R272" s="586">
        <v>-266.00194541211556</v>
      </c>
      <c r="S272" s="587">
        <v>-175.05972930999999</v>
      </c>
      <c r="T272" s="588">
        <v>-90.942216102115566</v>
      </c>
    </row>
    <row r="273" spans="2:24" ht="15.9" x14ac:dyDescent="0.4">
      <c r="B273" s="707" t="s">
        <v>342</v>
      </c>
      <c r="C273" s="708">
        <v>-57.003641870650597</v>
      </c>
      <c r="D273" s="709">
        <v>-33.209252790000001</v>
      </c>
      <c r="E273" s="709">
        <v>-23.794389080650596</v>
      </c>
      <c r="F273" s="710">
        <v>-1766.0512194797702</v>
      </c>
      <c r="G273" s="711">
        <v>-911.13340730999232</v>
      </c>
      <c r="H273" s="712">
        <v>-854.91781216977836</v>
      </c>
      <c r="I273" s="706"/>
      <c r="N273" s="707" t="s">
        <v>361</v>
      </c>
      <c r="O273" s="708">
        <f t="shared" si="32"/>
        <v>-57.003641870650597</v>
      </c>
      <c r="P273" s="709">
        <v>950.17708330000016</v>
      </c>
      <c r="Q273" s="709">
        <v>-1003.896678081285</v>
      </c>
      <c r="R273" s="710">
        <v>-1819.7708142413921</v>
      </c>
      <c r="S273" s="711">
        <v>-951.9091222199994</v>
      </c>
      <c r="T273" s="712">
        <v>-867.86169202139274</v>
      </c>
    </row>
    <row r="274" spans="2:24" ht="18.899999999999999" thickBot="1" x14ac:dyDescent="0.45">
      <c r="I274" s="706"/>
      <c r="N274" s="707"/>
      <c r="O274" s="705"/>
      <c r="P274" s="706"/>
      <c r="Q274" s="706"/>
      <c r="R274" s="706"/>
      <c r="S274" s="706"/>
      <c r="T274" s="706"/>
    </row>
    <row r="275" spans="2:24" ht="21.45" thickTop="1" thickBot="1" x14ac:dyDescent="0.45">
      <c r="B275" s="336" t="s">
        <v>0</v>
      </c>
      <c r="C275" s="337"/>
      <c r="D275" s="337"/>
      <c r="E275" s="337"/>
      <c r="F275" s="867" t="s">
        <v>15</v>
      </c>
      <c r="G275" s="867"/>
      <c r="H275" s="867"/>
      <c r="I275" s="868"/>
      <c r="N275" s="336" t="s">
        <v>0</v>
      </c>
      <c r="O275" s="337"/>
      <c r="P275" s="337"/>
      <c r="Q275" s="337"/>
      <c r="R275" s="867" t="s">
        <v>16</v>
      </c>
      <c r="S275" s="867"/>
      <c r="T275" s="867"/>
      <c r="U275" s="868"/>
    </row>
    <row r="276" spans="2:24" ht="42" customHeight="1" thickTop="1" thickBot="1" x14ac:dyDescent="0.45">
      <c r="B276" s="202" t="s">
        <v>76</v>
      </c>
      <c r="C276" s="209" t="s">
        <v>362</v>
      </c>
      <c r="D276" s="209" t="s">
        <v>363</v>
      </c>
      <c r="E276" s="261" t="s">
        <v>364</v>
      </c>
      <c r="F276" s="209" t="s">
        <v>365</v>
      </c>
      <c r="G276" s="209" t="s">
        <v>366</v>
      </c>
      <c r="H276" s="261" t="s">
        <v>367</v>
      </c>
      <c r="I276" s="262" t="s">
        <v>368</v>
      </c>
      <c r="N276" s="202" t="s">
        <v>75</v>
      </c>
      <c r="O276" s="209" t="s">
        <v>372</v>
      </c>
      <c r="P276" s="209" t="s">
        <v>373</v>
      </c>
      <c r="Q276" s="261" t="s">
        <v>374</v>
      </c>
      <c r="R276" s="209" t="s">
        <v>375</v>
      </c>
      <c r="S276" s="209" t="s">
        <v>376</v>
      </c>
      <c r="T276" s="261" t="s">
        <v>377</v>
      </c>
      <c r="U276" s="262" t="s">
        <v>378</v>
      </c>
    </row>
    <row r="277" spans="2:24" ht="16.3" thickTop="1" x14ac:dyDescent="0.4">
      <c r="B277" s="84" t="s">
        <v>114</v>
      </c>
      <c r="C277" s="85">
        <v>460.65919737810452</v>
      </c>
      <c r="D277" s="85">
        <v>-51.214732784595199</v>
      </c>
      <c r="E277" s="210">
        <v>409.44446459350934</v>
      </c>
      <c r="F277" s="85">
        <v>784.40989476500351</v>
      </c>
      <c r="G277" s="85">
        <v>-1642.032347508019</v>
      </c>
      <c r="H277" s="210">
        <v>-857.62245274301551</v>
      </c>
      <c r="I277" s="86">
        <v>-448.1779881495064</v>
      </c>
      <c r="N277" s="84" t="s">
        <v>105</v>
      </c>
      <c r="O277" s="85">
        <f t="shared" ref="O277:Q284" si="33">+C277</f>
        <v>460.65919737810452</v>
      </c>
      <c r="P277" s="85">
        <f t="shared" si="33"/>
        <v>-51.214732784595199</v>
      </c>
      <c r="Q277" s="210">
        <f t="shared" si="33"/>
        <v>409.44446459350934</v>
      </c>
      <c r="R277" s="85">
        <f t="shared" ref="R277:U284" si="34">+F277</f>
        <v>784.40989476500351</v>
      </c>
      <c r="S277" s="85">
        <f t="shared" si="34"/>
        <v>-1642.032347508019</v>
      </c>
      <c r="T277" s="210">
        <f t="shared" si="34"/>
        <v>-857.62245274301551</v>
      </c>
      <c r="U277" s="86">
        <f t="shared" si="34"/>
        <v>-448.1779881495064</v>
      </c>
    </row>
    <row r="278" spans="2:24" x14ac:dyDescent="0.4">
      <c r="B278" s="87" t="s">
        <v>369</v>
      </c>
      <c r="C278" s="88">
        <v>63.403778778104495</v>
      </c>
      <c r="D278" s="88">
        <v>-25.130136974595199</v>
      </c>
      <c r="E278" s="211">
        <v>38.273641803509292</v>
      </c>
      <c r="F278" s="88">
        <v>-3.7787781044826829E-3</v>
      </c>
      <c r="G278" s="88">
        <v>-0.26986302540479912</v>
      </c>
      <c r="H278" s="211">
        <v>-0.2736418035092818</v>
      </c>
      <c r="I278" s="89">
        <v>38.000000000000014</v>
      </c>
      <c r="N278" s="87" t="s">
        <v>369</v>
      </c>
      <c r="O278" s="88">
        <f t="shared" si="33"/>
        <v>63.403778778104495</v>
      </c>
      <c r="P278" s="88">
        <f t="shared" si="33"/>
        <v>-25.130136974595199</v>
      </c>
      <c r="Q278" s="211">
        <f t="shared" si="33"/>
        <v>38.273641803509292</v>
      </c>
      <c r="R278" s="88">
        <f t="shared" si="34"/>
        <v>-3.7787781044826829E-3</v>
      </c>
      <c r="S278" s="88">
        <f t="shared" si="34"/>
        <v>-0.26986302540479912</v>
      </c>
      <c r="T278" s="211">
        <f t="shared" si="34"/>
        <v>-0.2736418035092818</v>
      </c>
      <c r="U278" s="89">
        <f t="shared" si="34"/>
        <v>38.000000000000014</v>
      </c>
    </row>
    <row r="279" spans="2:24" x14ac:dyDescent="0.4">
      <c r="B279" s="87" t="s">
        <v>19</v>
      </c>
      <c r="C279" s="88">
        <v>397.25541860000004</v>
      </c>
      <c r="D279" s="88">
        <v>-26.08459581</v>
      </c>
      <c r="E279" s="211">
        <v>371.17082279000005</v>
      </c>
      <c r="F279" s="88">
        <v>742.80198755000015</v>
      </c>
      <c r="G279" s="88">
        <v>-1405.9346813099999</v>
      </c>
      <c r="H279" s="211">
        <v>-663.13269375999971</v>
      </c>
      <c r="I279" s="89">
        <v>-291.96187096999984</v>
      </c>
      <c r="N279" s="87" t="s">
        <v>379</v>
      </c>
      <c r="O279" s="88">
        <f t="shared" si="33"/>
        <v>397.25541860000004</v>
      </c>
      <c r="P279" s="88">
        <f t="shared" si="33"/>
        <v>-26.08459581</v>
      </c>
      <c r="Q279" s="211">
        <f t="shared" si="33"/>
        <v>371.17082279000005</v>
      </c>
      <c r="R279" s="88">
        <f t="shared" si="34"/>
        <v>742.80198755000015</v>
      </c>
      <c r="S279" s="88">
        <f t="shared" si="34"/>
        <v>-1405.9346813099999</v>
      </c>
      <c r="T279" s="211">
        <f t="shared" si="34"/>
        <v>-663.13269375999971</v>
      </c>
      <c r="U279" s="89">
        <f t="shared" si="34"/>
        <v>-291.96187096999984</v>
      </c>
    </row>
    <row r="280" spans="2:24" x14ac:dyDescent="0.4">
      <c r="B280" s="87" t="s">
        <v>370</v>
      </c>
      <c r="C280" s="88">
        <v>0</v>
      </c>
      <c r="D280" s="88">
        <v>0</v>
      </c>
      <c r="E280" s="211">
        <v>0</v>
      </c>
      <c r="F280" s="88">
        <v>41.611685993107798</v>
      </c>
      <c r="G280" s="88">
        <v>-235.82780317261438</v>
      </c>
      <c r="H280" s="211">
        <v>-194.21611717950657</v>
      </c>
      <c r="I280" s="89">
        <v>-194.21611717950657</v>
      </c>
      <c r="N280" s="87" t="s">
        <v>370</v>
      </c>
      <c r="O280" s="88">
        <f t="shared" si="33"/>
        <v>0</v>
      </c>
      <c r="P280" s="88">
        <f t="shared" si="33"/>
        <v>0</v>
      </c>
      <c r="Q280" s="211">
        <f t="shared" si="33"/>
        <v>0</v>
      </c>
      <c r="R280" s="88">
        <f t="shared" si="34"/>
        <v>41.611685993107798</v>
      </c>
      <c r="S280" s="88">
        <f t="shared" si="34"/>
        <v>-235.82780317261438</v>
      </c>
      <c r="T280" s="211">
        <f t="shared" si="34"/>
        <v>-194.21611717950657</v>
      </c>
      <c r="U280" s="89">
        <f t="shared" si="34"/>
        <v>-194.21611717950657</v>
      </c>
    </row>
    <row r="281" spans="2:24" ht="15.9" x14ac:dyDescent="0.4">
      <c r="B281" s="90" t="s">
        <v>10</v>
      </c>
      <c r="C281" s="91">
        <v>65.168769591326395</v>
      </c>
      <c r="D281" s="91">
        <v>-6.2309966690155001</v>
      </c>
      <c r="E281" s="212">
        <v>58.937772922310899</v>
      </c>
      <c r="F281" s="91">
        <v>837.953163092453</v>
      </c>
      <c r="G281" s="91">
        <v>-165.73015364248164</v>
      </c>
      <c r="H281" s="212">
        <v>672.22300944997141</v>
      </c>
      <c r="I281" s="92">
        <v>731.16078237228226</v>
      </c>
      <c r="N281" s="90" t="s">
        <v>12</v>
      </c>
      <c r="O281" s="91">
        <f t="shared" si="33"/>
        <v>65.168769591326395</v>
      </c>
      <c r="P281" s="91">
        <f t="shared" si="33"/>
        <v>-6.2309966690155001</v>
      </c>
      <c r="Q281" s="212">
        <f t="shared" si="33"/>
        <v>58.937772922310899</v>
      </c>
      <c r="R281" s="91">
        <f t="shared" si="34"/>
        <v>837.953163092453</v>
      </c>
      <c r="S281" s="91">
        <f t="shared" si="34"/>
        <v>-165.73015364248164</v>
      </c>
      <c r="T281" s="212">
        <f t="shared" si="34"/>
        <v>672.22300944997141</v>
      </c>
      <c r="U281" s="92">
        <f t="shared" si="34"/>
        <v>731.16078237228226</v>
      </c>
    </row>
    <row r="282" spans="2:24" ht="15.9" x14ac:dyDescent="0.4">
      <c r="B282" s="90" t="s">
        <v>371</v>
      </c>
      <c r="C282" s="91">
        <v>19.478715079999997</v>
      </c>
      <c r="D282" s="91">
        <v>-3.1783765099999997</v>
      </c>
      <c r="E282" s="212">
        <v>16.300338569999997</v>
      </c>
      <c r="F282" s="91">
        <v>5.2647145300000027</v>
      </c>
      <c r="G282" s="91">
        <v>-0.22719449000000225</v>
      </c>
      <c r="H282" s="212">
        <v>5.0375200400000004</v>
      </c>
      <c r="I282" s="92">
        <v>21.337858609999998</v>
      </c>
      <c r="N282" s="90" t="s">
        <v>380</v>
      </c>
      <c r="O282" s="91">
        <f t="shared" si="33"/>
        <v>19.478715079999997</v>
      </c>
      <c r="P282" s="91">
        <f t="shared" si="33"/>
        <v>-3.1783765099999997</v>
      </c>
      <c r="Q282" s="212">
        <f t="shared" si="33"/>
        <v>16.300338569999997</v>
      </c>
      <c r="R282" s="91">
        <f t="shared" si="34"/>
        <v>5.2647145300000027</v>
      </c>
      <c r="S282" s="91">
        <f t="shared" si="34"/>
        <v>-0.22719449000000225</v>
      </c>
      <c r="T282" s="212">
        <f t="shared" si="34"/>
        <v>5.0375200400000004</v>
      </c>
      <c r="U282" s="92">
        <f t="shared" si="34"/>
        <v>21.337858609999998</v>
      </c>
    </row>
    <row r="283" spans="2:24" ht="16.3" thickBot="1" x14ac:dyDescent="0.45">
      <c r="B283" s="93" t="s">
        <v>25</v>
      </c>
      <c r="C283" s="94">
        <v>0.10676756000013113</v>
      </c>
      <c r="D283" s="94">
        <v>0</v>
      </c>
      <c r="E283" s="213">
        <v>0.10676756000013113</v>
      </c>
      <c r="F283" s="94">
        <v>-1.0000131139831225E-8</v>
      </c>
      <c r="G283" s="94">
        <v>-8.6776900000000018E-3</v>
      </c>
      <c r="H283" s="213">
        <v>-8.6777000001311416E-3</v>
      </c>
      <c r="I283" s="95">
        <v>9.8089859999999987E-2</v>
      </c>
      <c r="N283" s="93" t="s">
        <v>110</v>
      </c>
      <c r="O283" s="94">
        <f t="shared" si="33"/>
        <v>0.10676756000013113</v>
      </c>
      <c r="P283" s="94">
        <f t="shared" si="33"/>
        <v>0</v>
      </c>
      <c r="Q283" s="213">
        <f t="shared" si="33"/>
        <v>0.10676756000013113</v>
      </c>
      <c r="R283" s="94">
        <f t="shared" si="34"/>
        <v>-1.0000131139831225E-8</v>
      </c>
      <c r="S283" s="94">
        <f t="shared" si="34"/>
        <v>-8.6776900000000018E-3</v>
      </c>
      <c r="T283" s="213">
        <f t="shared" si="34"/>
        <v>-8.6777000001311416E-3</v>
      </c>
      <c r="U283" s="95">
        <f t="shared" si="34"/>
        <v>9.8089859999999987E-2</v>
      </c>
    </row>
    <row r="284" spans="2:24" ht="19.3" thickTop="1" thickBot="1" x14ac:dyDescent="0.45">
      <c r="B284" s="96" t="s">
        <v>48</v>
      </c>
      <c r="C284" s="97">
        <v>545.41344960943104</v>
      </c>
      <c r="D284" s="97">
        <v>-60.624105963610695</v>
      </c>
      <c r="E284" s="214">
        <v>484.78934364582034</v>
      </c>
      <c r="F284" s="97">
        <v>1627.6277723774565</v>
      </c>
      <c r="G284" s="97">
        <v>-1807.9983733305007</v>
      </c>
      <c r="H284" s="214">
        <v>-180.37060095304423</v>
      </c>
      <c r="I284" s="98">
        <v>304.41874269277588</v>
      </c>
      <c r="N284" s="96" t="s">
        <v>48</v>
      </c>
      <c r="O284" s="97">
        <f t="shared" si="33"/>
        <v>545.41344960943104</v>
      </c>
      <c r="P284" s="97">
        <f t="shared" si="33"/>
        <v>-60.624105963610695</v>
      </c>
      <c r="Q284" s="214">
        <f t="shared" si="33"/>
        <v>484.78934364582034</v>
      </c>
      <c r="R284" s="97">
        <f t="shared" si="34"/>
        <v>1627.6277723774565</v>
      </c>
      <c r="S284" s="97">
        <f t="shared" si="34"/>
        <v>-1807.9983733305007</v>
      </c>
      <c r="T284" s="214">
        <f t="shared" si="34"/>
        <v>-180.37060095304423</v>
      </c>
      <c r="U284" s="98">
        <f t="shared" si="34"/>
        <v>304.41874269277588</v>
      </c>
    </row>
    <row r="285" spans="2:24" ht="15.45" thickTop="1" thickBot="1" x14ac:dyDescent="0.45"/>
    <row r="286" spans="2:24" ht="16.75" outlineLevel="1" thickTop="1" thickBot="1" x14ac:dyDescent="0.45">
      <c r="B286" s="347" t="s">
        <v>381</v>
      </c>
      <c r="C286" s="348"/>
      <c r="D286" s="348"/>
      <c r="E286" s="348"/>
      <c r="F286" s="348"/>
      <c r="G286" s="349"/>
      <c r="H286" s="215"/>
      <c r="I286" s="215"/>
      <c r="J286" s="215"/>
      <c r="K286" s="215"/>
      <c r="L286" s="216"/>
      <c r="N286" s="347" t="s">
        <v>391</v>
      </c>
      <c r="O286" s="348"/>
      <c r="P286" s="348"/>
      <c r="Q286" s="348"/>
      <c r="R286" s="348"/>
      <c r="S286" s="349"/>
      <c r="T286" s="215"/>
      <c r="U286" s="215"/>
      <c r="V286" s="215"/>
      <c r="W286" s="215"/>
      <c r="X286" s="216"/>
    </row>
    <row r="287" spans="2:24" ht="17.25" customHeight="1" outlineLevel="1" thickTop="1" thickBot="1" x14ac:dyDescent="0.45">
      <c r="B287" s="4" t="s">
        <v>76</v>
      </c>
      <c r="C287" s="818">
        <v>2019</v>
      </c>
      <c r="D287" s="819"/>
      <c r="E287" s="851">
        <v>2020</v>
      </c>
      <c r="F287" s="852"/>
      <c r="G287" s="140" t="s">
        <v>23</v>
      </c>
      <c r="H287" s="828"/>
      <c r="I287" s="828"/>
      <c r="J287" s="828"/>
      <c r="K287" s="828"/>
      <c r="L287" s="217"/>
      <c r="N287" s="4" t="s">
        <v>75</v>
      </c>
      <c r="O287" s="818">
        <v>2019</v>
      </c>
      <c r="P287" s="819"/>
      <c r="Q287" s="851">
        <v>2020</v>
      </c>
      <c r="R287" s="852"/>
      <c r="S287" s="140" t="s">
        <v>23</v>
      </c>
      <c r="T287" s="866"/>
      <c r="U287" s="828"/>
      <c r="V287" s="828"/>
      <c r="W287" s="828"/>
      <c r="X287" s="313"/>
    </row>
    <row r="288" spans="2:24" ht="15" outlineLevel="1" thickTop="1" x14ac:dyDescent="0.4">
      <c r="B288" s="141" t="s">
        <v>114</v>
      </c>
      <c r="C288" s="142">
        <v>30955.100000000002</v>
      </c>
      <c r="D288" s="143">
        <v>0.79241116512044385</v>
      </c>
      <c r="E288" s="144">
        <v>27558.710000000003</v>
      </c>
      <c r="F288" s="145">
        <v>0.78821720290206787</v>
      </c>
      <c r="G288" s="146">
        <v>-0.10971988460705984</v>
      </c>
      <c r="H288" s="180"/>
      <c r="I288" s="181"/>
      <c r="J288" s="180"/>
      <c r="K288" s="181"/>
      <c r="L288" s="218"/>
      <c r="N288" s="141" t="s">
        <v>105</v>
      </c>
      <c r="O288" s="142">
        <f t="shared" ref="O288:Q290" si="35">+C288</f>
        <v>30955.100000000002</v>
      </c>
      <c r="P288" s="143">
        <f t="shared" si="35"/>
        <v>0.79241116512044385</v>
      </c>
      <c r="Q288" s="144">
        <f t="shared" si="35"/>
        <v>27558.710000000003</v>
      </c>
      <c r="R288" s="145">
        <f t="shared" ref="R288:S292" si="36">+F288</f>
        <v>0.78821720290206787</v>
      </c>
      <c r="S288" s="146">
        <f t="shared" si="36"/>
        <v>-0.10971988460705984</v>
      </c>
      <c r="T288" s="180"/>
      <c r="U288" s="181"/>
      <c r="V288" s="180"/>
      <c r="W288" s="181"/>
      <c r="X288" s="218"/>
    </row>
    <row r="289" spans="2:24" outlineLevel="1" x14ac:dyDescent="0.4">
      <c r="B289" s="64" t="s">
        <v>10</v>
      </c>
      <c r="C289" s="142">
        <v>6530.3420000000024</v>
      </c>
      <c r="D289" s="143">
        <v>0.16716844438735365</v>
      </c>
      <c r="E289" s="144">
        <v>5849.985999999999</v>
      </c>
      <c r="F289" s="147">
        <v>0.16731768656574475</v>
      </c>
      <c r="G289" s="146">
        <v>-0.10418382375685731</v>
      </c>
      <c r="H289" s="180"/>
      <c r="I289" s="181"/>
      <c r="J289" s="180"/>
      <c r="K289" s="181"/>
      <c r="L289" s="218"/>
      <c r="N289" s="64" t="s">
        <v>12</v>
      </c>
      <c r="O289" s="142">
        <f t="shared" si="35"/>
        <v>6530.3420000000024</v>
      </c>
      <c r="P289" s="143">
        <f t="shared" si="35"/>
        <v>0.16716844438735365</v>
      </c>
      <c r="Q289" s="144">
        <f t="shared" si="35"/>
        <v>5849.985999999999</v>
      </c>
      <c r="R289" s="147">
        <f t="shared" si="36"/>
        <v>0.16731768656574475</v>
      </c>
      <c r="S289" s="146">
        <f t="shared" si="36"/>
        <v>-0.10418382375685731</v>
      </c>
      <c r="T289" s="180"/>
      <c r="U289" s="181"/>
      <c r="V289" s="180"/>
      <c r="W289" s="181"/>
      <c r="X289" s="218"/>
    </row>
    <row r="290" spans="2:24" outlineLevel="1" x14ac:dyDescent="0.4">
      <c r="B290" s="64" t="s">
        <v>382</v>
      </c>
      <c r="C290" s="142">
        <v>1579</v>
      </c>
      <c r="D290" s="143">
        <v>4.0420390492202599E-2</v>
      </c>
      <c r="E290" s="144">
        <v>1554.6489999999999</v>
      </c>
      <c r="F290" s="147">
        <v>4.4465110532187345E-2</v>
      </c>
      <c r="G290" s="146">
        <v>-1.5421785940468724E-2</v>
      </c>
      <c r="H290" s="180"/>
      <c r="I290" s="181"/>
      <c r="J290" s="180"/>
      <c r="K290" s="181"/>
      <c r="L290" s="218"/>
      <c r="N290" s="64" t="s">
        <v>380</v>
      </c>
      <c r="O290" s="142">
        <f t="shared" si="35"/>
        <v>1579</v>
      </c>
      <c r="P290" s="143">
        <f t="shared" si="35"/>
        <v>4.0420390492202599E-2</v>
      </c>
      <c r="Q290" s="144">
        <f t="shared" si="35"/>
        <v>1554.6489999999999</v>
      </c>
      <c r="R290" s="147">
        <f t="shared" si="36"/>
        <v>4.4465110532187345E-2</v>
      </c>
      <c r="S290" s="146">
        <f t="shared" si="36"/>
        <v>-1.5421785940468724E-2</v>
      </c>
      <c r="T290" s="180"/>
      <c r="U290" s="181"/>
      <c r="V290" s="180"/>
      <c r="W290" s="181"/>
      <c r="X290" s="218"/>
    </row>
    <row r="291" spans="2:24" ht="16.3" outlineLevel="1" thickBot="1" x14ac:dyDescent="0.45">
      <c r="B291" s="64" t="s">
        <v>383</v>
      </c>
      <c r="C291" s="142">
        <v>-15.569163880953056</v>
      </c>
      <c r="D291" s="148"/>
      <c r="E291" s="144">
        <v>-25.988993762483005</v>
      </c>
      <c r="F291" s="149"/>
      <c r="G291" s="146"/>
      <c r="H291" s="180"/>
      <c r="I291" s="182"/>
      <c r="J291" s="180"/>
      <c r="K291" s="219"/>
      <c r="L291" s="218"/>
      <c r="N291" s="64" t="s">
        <v>392</v>
      </c>
      <c r="O291" s="142">
        <f>+C291</f>
        <v>-15.569163880953056</v>
      </c>
      <c r="P291" s="148"/>
      <c r="Q291" s="144">
        <f>+E291</f>
        <v>-25.988993762483005</v>
      </c>
      <c r="R291" s="149"/>
      <c r="S291" s="146"/>
      <c r="T291" s="180"/>
      <c r="U291" s="182"/>
      <c r="V291" s="180"/>
      <c r="W291" s="219"/>
      <c r="X291" s="218"/>
    </row>
    <row r="292" spans="2:24" ht="16.75" outlineLevel="1" thickTop="1" thickBot="1" x14ac:dyDescent="0.45">
      <c r="B292" s="18" t="s">
        <v>48</v>
      </c>
      <c r="C292" s="150">
        <v>39048.872836119051</v>
      </c>
      <c r="D292" s="151"/>
      <c r="E292" s="152">
        <v>34937.356006237518</v>
      </c>
      <c r="F292" s="153"/>
      <c r="G292" s="82">
        <v>-0.1052915623745867</v>
      </c>
      <c r="H292" s="220"/>
      <c r="I292" s="221"/>
      <c r="J292" s="220"/>
      <c r="K292" s="221"/>
      <c r="L292" s="222"/>
      <c r="N292" s="18" t="s">
        <v>48</v>
      </c>
      <c r="O292" s="150">
        <f>+C292</f>
        <v>39048.872836119051</v>
      </c>
      <c r="P292" s="151"/>
      <c r="Q292" s="152">
        <f>+E292</f>
        <v>34937.356006237518</v>
      </c>
      <c r="R292" s="153"/>
      <c r="S292" s="82">
        <f t="shared" si="36"/>
        <v>-0.1052915623745867</v>
      </c>
      <c r="T292" s="220"/>
      <c r="U292" s="221"/>
      <c r="V292" s="220"/>
      <c r="W292" s="221"/>
      <c r="X292" s="222"/>
    </row>
    <row r="293" spans="2:24" ht="15.45" outlineLevel="1" thickTop="1" thickBot="1" x14ac:dyDescent="0.45">
      <c r="B293" s="83"/>
      <c r="C293" s="154"/>
      <c r="D293" s="155"/>
      <c r="E293" s="156"/>
      <c r="F293" s="155"/>
      <c r="G293" s="234"/>
      <c r="H293" s="223"/>
      <c r="I293" s="224"/>
      <c r="J293" s="223"/>
      <c r="K293" s="224"/>
      <c r="L293" s="225"/>
      <c r="N293" s="83"/>
      <c r="O293" s="154"/>
      <c r="P293" s="155"/>
      <c r="Q293" s="156"/>
      <c r="R293" s="155"/>
      <c r="S293" s="234"/>
      <c r="T293" s="223"/>
      <c r="U293" s="224"/>
      <c r="V293" s="223"/>
      <c r="W293" s="224"/>
      <c r="X293" s="225"/>
    </row>
    <row r="294" spans="2:24" ht="16.75" outlineLevel="1" thickTop="1" thickBot="1" x14ac:dyDescent="0.45">
      <c r="B294" s="347" t="s">
        <v>384</v>
      </c>
      <c r="C294" s="348"/>
      <c r="D294" s="348"/>
      <c r="E294" s="348"/>
      <c r="F294" s="348"/>
      <c r="G294" s="349"/>
      <c r="H294" s="226"/>
      <c r="I294" s="226"/>
      <c r="J294" s="226"/>
      <c r="K294" s="226"/>
      <c r="L294" s="227"/>
      <c r="N294" s="347" t="s">
        <v>92</v>
      </c>
      <c r="O294" s="348"/>
      <c r="P294" s="348"/>
      <c r="Q294" s="348"/>
      <c r="R294" s="348"/>
      <c r="S294" s="349"/>
      <c r="T294" s="226"/>
      <c r="U294" s="226"/>
      <c r="V294" s="226"/>
      <c r="W294" s="226"/>
      <c r="X294" s="227"/>
    </row>
    <row r="295" spans="2:24" ht="17.25" customHeight="1" outlineLevel="1" thickTop="1" thickBot="1" x14ac:dyDescent="0.45">
      <c r="B295" s="4" t="s">
        <v>76</v>
      </c>
      <c r="C295" s="818">
        <v>2019</v>
      </c>
      <c r="D295" s="819"/>
      <c r="E295" s="851">
        <v>2020</v>
      </c>
      <c r="F295" s="852"/>
      <c r="G295" s="140" t="s">
        <v>23</v>
      </c>
      <c r="H295" s="828"/>
      <c r="I295" s="828"/>
      <c r="J295" s="828"/>
      <c r="K295" s="828"/>
      <c r="L295" s="217"/>
      <c r="N295" s="4" t="s">
        <v>75</v>
      </c>
      <c r="O295" s="818">
        <v>2019</v>
      </c>
      <c r="P295" s="819"/>
      <c r="Q295" s="851">
        <v>2020</v>
      </c>
      <c r="R295" s="852"/>
      <c r="S295" s="140" t="s">
        <v>23</v>
      </c>
      <c r="T295" s="866"/>
      <c r="U295" s="828"/>
      <c r="V295" s="828"/>
      <c r="W295" s="828"/>
      <c r="X295" s="313"/>
    </row>
    <row r="296" spans="2:24" ht="15" outlineLevel="1" thickTop="1" x14ac:dyDescent="0.4">
      <c r="B296" s="141" t="s">
        <v>114</v>
      </c>
      <c r="C296" s="142">
        <v>2420.9810246660099</v>
      </c>
      <c r="D296" s="143">
        <v>0.75470130826320436</v>
      </c>
      <c r="E296" s="144">
        <v>1733.9475313441887</v>
      </c>
      <c r="F296" s="145">
        <v>0.7059105075272073</v>
      </c>
      <c r="G296" s="146">
        <v>-0.28378309715029759</v>
      </c>
      <c r="H296" s="180"/>
      <c r="I296" s="181"/>
      <c r="J296" s="180"/>
      <c r="K296" s="181"/>
      <c r="L296" s="218"/>
      <c r="N296" s="141" t="s">
        <v>105</v>
      </c>
      <c r="O296" s="142">
        <f t="shared" ref="O296:Q298" si="37">+C296</f>
        <v>2420.9810246660099</v>
      </c>
      <c r="P296" s="143">
        <f t="shared" si="37"/>
        <v>0.75470130826320436</v>
      </c>
      <c r="Q296" s="144">
        <f t="shared" si="37"/>
        <v>1733.9475313441887</v>
      </c>
      <c r="R296" s="145">
        <f t="shared" ref="R296:S300" si="38">+F296</f>
        <v>0.7059105075272073</v>
      </c>
      <c r="S296" s="146">
        <f t="shared" si="38"/>
        <v>-0.28378309715029759</v>
      </c>
      <c r="T296" s="180"/>
      <c r="U296" s="181"/>
      <c r="V296" s="180"/>
      <c r="W296" s="181"/>
      <c r="X296" s="218"/>
    </row>
    <row r="297" spans="2:24" outlineLevel="1" x14ac:dyDescent="0.4">
      <c r="B297" s="64" t="s">
        <v>10</v>
      </c>
      <c r="C297" s="142">
        <v>693.09405700000195</v>
      </c>
      <c r="D297" s="143">
        <v>0.21606075646111914</v>
      </c>
      <c r="E297" s="144">
        <v>661.24999999999716</v>
      </c>
      <c r="F297" s="147">
        <v>0.26920268039512396</v>
      </c>
      <c r="G297" s="146">
        <v>-4.5944784374344572E-2</v>
      </c>
      <c r="H297" s="180"/>
      <c r="I297" s="181"/>
      <c r="J297" s="180"/>
      <c r="K297" s="181"/>
      <c r="L297" s="218"/>
      <c r="N297" s="64" t="s">
        <v>12</v>
      </c>
      <c r="O297" s="142">
        <f t="shared" si="37"/>
        <v>693.09405700000195</v>
      </c>
      <c r="P297" s="143">
        <f t="shared" si="37"/>
        <v>0.21606075646111914</v>
      </c>
      <c r="Q297" s="144">
        <f t="shared" si="37"/>
        <v>661.24999999999716</v>
      </c>
      <c r="R297" s="147">
        <f t="shared" si="38"/>
        <v>0.26920268039512396</v>
      </c>
      <c r="S297" s="146">
        <f t="shared" si="38"/>
        <v>-4.5944784374344572E-2</v>
      </c>
      <c r="T297" s="180"/>
      <c r="U297" s="181"/>
      <c r="V297" s="180"/>
      <c r="W297" s="181"/>
      <c r="X297" s="218"/>
    </row>
    <row r="298" spans="2:24" outlineLevel="1" x14ac:dyDescent="0.4">
      <c r="B298" s="64" t="s">
        <v>382</v>
      </c>
      <c r="C298" s="142">
        <v>93.791392339999973</v>
      </c>
      <c r="D298" s="143">
        <v>2.9237935275676374E-2</v>
      </c>
      <c r="E298" s="144">
        <v>61.1301658000001</v>
      </c>
      <c r="F298" s="147">
        <v>2.4886812077668709E-2</v>
      </c>
      <c r="G298" s="146">
        <v>-0.34823266533458397</v>
      </c>
      <c r="H298" s="180"/>
      <c r="I298" s="181"/>
      <c r="J298" s="180"/>
      <c r="K298" s="181"/>
      <c r="L298" s="218"/>
      <c r="N298" s="64" t="s">
        <v>380</v>
      </c>
      <c r="O298" s="142">
        <f t="shared" si="37"/>
        <v>93.791392339999973</v>
      </c>
      <c r="P298" s="143">
        <f t="shared" si="37"/>
        <v>2.9237935275676374E-2</v>
      </c>
      <c r="Q298" s="144">
        <f t="shared" si="37"/>
        <v>61.1301658000001</v>
      </c>
      <c r="R298" s="147">
        <f t="shared" si="38"/>
        <v>2.4886812077668709E-2</v>
      </c>
      <c r="S298" s="146">
        <f t="shared" si="38"/>
        <v>-0.34823266533458397</v>
      </c>
      <c r="T298" s="180"/>
      <c r="U298" s="181"/>
      <c r="V298" s="180"/>
      <c r="W298" s="181"/>
      <c r="X298" s="218"/>
    </row>
    <row r="299" spans="2:24" ht="16.3" outlineLevel="1" thickBot="1" x14ac:dyDescent="0.45">
      <c r="B299" s="64" t="s">
        <v>383</v>
      </c>
      <c r="C299" s="142">
        <v>-59.863655646013967</v>
      </c>
      <c r="D299" s="158"/>
      <c r="E299" s="144">
        <v>-59.381523729464334</v>
      </c>
      <c r="F299" s="159"/>
      <c r="G299" s="146"/>
      <c r="H299" s="180"/>
      <c r="I299" s="182"/>
      <c r="J299" s="180"/>
      <c r="K299" s="219"/>
      <c r="L299" s="218"/>
      <c r="N299" s="64" t="s">
        <v>392</v>
      </c>
      <c r="O299" s="142">
        <f>+C299</f>
        <v>-59.863655646013967</v>
      </c>
      <c r="P299" s="312"/>
      <c r="Q299" s="144">
        <f>+E299</f>
        <v>-59.381523729464334</v>
      </c>
      <c r="R299" s="159"/>
      <c r="S299" s="146"/>
      <c r="T299" s="180"/>
      <c r="U299" s="182"/>
      <c r="V299" s="180"/>
      <c r="W299" s="219"/>
      <c r="X299" s="218"/>
    </row>
    <row r="300" spans="2:24" ht="16.75" outlineLevel="1" thickTop="1" thickBot="1" x14ac:dyDescent="0.45">
      <c r="B300" s="18" t="s">
        <v>48</v>
      </c>
      <c r="C300" s="150">
        <v>3148.0028183599979</v>
      </c>
      <c r="D300" s="151"/>
      <c r="E300" s="152">
        <v>2396.9461734147217</v>
      </c>
      <c r="F300" s="153"/>
      <c r="G300" s="82">
        <v>-0.23858194807352529</v>
      </c>
      <c r="H300" s="220"/>
      <c r="I300" s="221"/>
      <c r="J300" s="220"/>
      <c r="K300" s="221"/>
      <c r="L300" s="222"/>
      <c r="N300" s="18" t="s">
        <v>48</v>
      </c>
      <c r="O300" s="150">
        <f>+C300</f>
        <v>3148.0028183599979</v>
      </c>
      <c r="P300" s="151"/>
      <c r="Q300" s="152">
        <f>+E300</f>
        <v>2396.9461734147217</v>
      </c>
      <c r="R300" s="153"/>
      <c r="S300" s="82">
        <f t="shared" si="38"/>
        <v>-0.23858194807352529</v>
      </c>
      <c r="T300" s="220"/>
      <c r="U300" s="221"/>
      <c r="V300" s="220"/>
      <c r="W300" s="221"/>
      <c r="X300" s="222"/>
    </row>
    <row r="301" spans="2:24" ht="15.45" outlineLevel="1" thickTop="1" thickBot="1" x14ac:dyDescent="0.45">
      <c r="B301" s="83"/>
      <c r="C301" s="154"/>
      <c r="D301" s="155"/>
      <c r="E301" s="160"/>
      <c r="F301" s="155"/>
      <c r="G301" s="234"/>
      <c r="H301" s="223"/>
      <c r="I301" s="224"/>
      <c r="J301" s="228"/>
      <c r="K301" s="224"/>
      <c r="L301" s="225"/>
      <c r="N301" s="83"/>
      <c r="O301" s="154"/>
      <c r="P301" s="155"/>
      <c r="Q301" s="160"/>
      <c r="R301" s="155"/>
      <c r="S301" s="234"/>
      <c r="T301" s="223"/>
      <c r="U301" s="224"/>
      <c r="V301" s="228"/>
      <c r="W301" s="224"/>
      <c r="X301" s="225"/>
    </row>
    <row r="302" spans="2:24" ht="16.75" outlineLevel="1" thickTop="1" thickBot="1" x14ac:dyDescent="0.45">
      <c r="B302" s="347" t="s">
        <v>385</v>
      </c>
      <c r="C302" s="348"/>
      <c r="D302" s="348"/>
      <c r="E302" s="348"/>
      <c r="F302" s="348"/>
      <c r="G302" s="349"/>
      <c r="H302" s="226"/>
      <c r="I302" s="226"/>
      <c r="J302" s="226"/>
      <c r="K302" s="226"/>
      <c r="L302" s="227"/>
      <c r="N302" s="347" t="s">
        <v>95</v>
      </c>
      <c r="O302" s="348"/>
      <c r="P302" s="348"/>
      <c r="Q302" s="348"/>
      <c r="R302" s="348"/>
      <c r="S302" s="349"/>
      <c r="T302" s="226"/>
      <c r="U302" s="226"/>
      <c r="V302" s="226"/>
      <c r="W302" s="226"/>
      <c r="X302" s="227"/>
    </row>
    <row r="303" spans="2:24" ht="17.25" customHeight="1" outlineLevel="1" thickTop="1" thickBot="1" x14ac:dyDescent="0.45">
      <c r="B303" s="4" t="s">
        <v>76</v>
      </c>
      <c r="C303" s="818">
        <v>2019</v>
      </c>
      <c r="D303" s="819"/>
      <c r="E303" s="851">
        <v>2020</v>
      </c>
      <c r="F303" s="852"/>
      <c r="G303" s="140" t="s">
        <v>23</v>
      </c>
      <c r="H303" s="828"/>
      <c r="I303" s="828"/>
      <c r="J303" s="828"/>
      <c r="K303" s="828"/>
      <c r="L303" s="217"/>
      <c r="N303" s="4" t="s">
        <v>75</v>
      </c>
      <c r="O303" s="818">
        <v>2019</v>
      </c>
      <c r="P303" s="819"/>
      <c r="Q303" s="851">
        <v>2020</v>
      </c>
      <c r="R303" s="852"/>
      <c r="S303" s="140" t="s">
        <v>23</v>
      </c>
      <c r="T303" s="866"/>
      <c r="U303" s="828"/>
      <c r="V303" s="828"/>
      <c r="W303" s="828"/>
      <c r="X303" s="313"/>
    </row>
    <row r="304" spans="2:24" ht="15" outlineLevel="1" thickTop="1" x14ac:dyDescent="0.4">
      <c r="B304" s="141" t="s">
        <v>114</v>
      </c>
      <c r="C304" s="142">
        <v>1537.7990246660099</v>
      </c>
      <c r="D304" s="143">
        <v>0.70278036360341023</v>
      </c>
      <c r="E304" s="144">
        <v>916.58786258418877</v>
      </c>
      <c r="F304" s="145">
        <v>0.61230817784696623</v>
      </c>
      <c r="G304" s="146">
        <v>-0.40396121477365365</v>
      </c>
      <c r="H304" s="180"/>
      <c r="I304" s="181"/>
      <c r="J304" s="180"/>
      <c r="K304" s="181"/>
      <c r="L304" s="218"/>
      <c r="N304" s="141" t="s">
        <v>105</v>
      </c>
      <c r="O304" s="142">
        <f t="shared" ref="O304:Q306" si="39">+C304</f>
        <v>1537.7990246660099</v>
      </c>
      <c r="P304" s="143">
        <f t="shared" si="39"/>
        <v>0.70278036360341023</v>
      </c>
      <c r="Q304" s="144">
        <f t="shared" si="39"/>
        <v>916.58786258418877</v>
      </c>
      <c r="R304" s="145">
        <f t="shared" ref="R304:S308" si="40">+F304</f>
        <v>0.61230817784696623</v>
      </c>
      <c r="S304" s="146">
        <f t="shared" si="40"/>
        <v>-0.40396121477365365</v>
      </c>
      <c r="T304" s="180"/>
      <c r="U304" s="181"/>
      <c r="V304" s="180"/>
      <c r="W304" s="181"/>
      <c r="X304" s="218"/>
    </row>
    <row r="305" spans="2:24" outlineLevel="1" x14ac:dyDescent="0.4">
      <c r="B305" s="64" t="s">
        <v>10</v>
      </c>
      <c r="C305" s="142">
        <v>593.66405700000189</v>
      </c>
      <c r="D305" s="143">
        <v>0.26630687114810125</v>
      </c>
      <c r="E305" s="144">
        <v>556.94399999999712</v>
      </c>
      <c r="F305" s="147">
        <v>0.37266292054071898</v>
      </c>
      <c r="G305" s="146">
        <v>-6.1853259544740524E-2</v>
      </c>
      <c r="H305" s="180"/>
      <c r="I305" s="181"/>
      <c r="J305" s="180"/>
      <c r="K305" s="181"/>
      <c r="L305" s="218"/>
      <c r="N305" s="64" t="s">
        <v>12</v>
      </c>
      <c r="O305" s="142">
        <f t="shared" si="39"/>
        <v>593.66405700000189</v>
      </c>
      <c r="P305" s="143">
        <f t="shared" si="39"/>
        <v>0.26630687114810125</v>
      </c>
      <c r="Q305" s="144">
        <f t="shared" si="39"/>
        <v>556.94399999999712</v>
      </c>
      <c r="R305" s="147">
        <f t="shared" si="40"/>
        <v>0.37266292054071898</v>
      </c>
      <c r="S305" s="146">
        <f t="shared" si="40"/>
        <v>-6.1853259544740524E-2</v>
      </c>
      <c r="T305" s="180"/>
      <c r="U305" s="181"/>
      <c r="V305" s="180"/>
      <c r="W305" s="181"/>
      <c r="X305" s="218"/>
    </row>
    <row r="306" spans="2:24" outlineLevel="1" x14ac:dyDescent="0.4">
      <c r="B306" s="64" t="s">
        <v>382</v>
      </c>
      <c r="C306" s="142">
        <v>56.701392339999984</v>
      </c>
      <c r="D306" s="143">
        <v>2.5912765248488446E-2</v>
      </c>
      <c r="E306" s="144">
        <v>20.966165800000091</v>
      </c>
      <c r="F306" s="147">
        <v>1.402890161231473E-2</v>
      </c>
      <c r="G306" s="146">
        <v>-0.63023543276891436</v>
      </c>
      <c r="H306" s="180"/>
      <c r="I306" s="181"/>
      <c r="J306" s="180"/>
      <c r="K306" s="181"/>
      <c r="L306" s="218"/>
      <c r="N306" s="64" t="s">
        <v>380</v>
      </c>
      <c r="O306" s="142">
        <f t="shared" si="39"/>
        <v>56.701392339999984</v>
      </c>
      <c r="P306" s="143">
        <f t="shared" si="39"/>
        <v>2.5912765248488446E-2</v>
      </c>
      <c r="Q306" s="144">
        <f t="shared" si="39"/>
        <v>20.966165800000091</v>
      </c>
      <c r="R306" s="147">
        <f t="shared" si="40"/>
        <v>1.402890161231473E-2</v>
      </c>
      <c r="S306" s="146">
        <f t="shared" si="40"/>
        <v>-0.63023543276891436</v>
      </c>
      <c r="T306" s="180"/>
      <c r="U306" s="181"/>
      <c r="V306" s="180"/>
      <c r="W306" s="181"/>
      <c r="X306" s="218"/>
    </row>
    <row r="307" spans="2:24" ht="16.3" outlineLevel="1" thickBot="1" x14ac:dyDescent="0.45">
      <c r="B307" s="64" t="s">
        <v>383</v>
      </c>
      <c r="C307" s="142">
        <v>-62.641655646013874</v>
      </c>
      <c r="D307" s="148"/>
      <c r="E307" s="144">
        <v>-61.971523729464479</v>
      </c>
      <c r="F307" s="159"/>
      <c r="G307" s="146"/>
      <c r="H307" s="180"/>
      <c r="I307" s="182"/>
      <c r="J307" s="180"/>
      <c r="K307" s="219"/>
      <c r="L307" s="218"/>
      <c r="N307" s="64" t="s">
        <v>392</v>
      </c>
      <c r="O307" s="142">
        <f>+C307</f>
        <v>-62.641655646013874</v>
      </c>
      <c r="P307" s="148"/>
      <c r="Q307" s="144">
        <f>+E307</f>
        <v>-61.971523729464479</v>
      </c>
      <c r="R307" s="159"/>
      <c r="S307" s="146"/>
      <c r="T307" s="180"/>
      <c r="U307" s="182"/>
      <c r="V307" s="180"/>
      <c r="W307" s="219"/>
      <c r="X307" s="218"/>
    </row>
    <row r="308" spans="2:24" ht="16.75" outlineLevel="1" thickTop="1" thickBot="1" x14ac:dyDescent="0.45">
      <c r="B308" s="18" t="s">
        <v>48</v>
      </c>
      <c r="C308" s="150">
        <v>2125.5228183599979</v>
      </c>
      <c r="D308" s="151"/>
      <c r="E308" s="152">
        <v>1432.5265046547215</v>
      </c>
      <c r="F308" s="153"/>
      <c r="G308" s="82">
        <v>-0.32603569706204127</v>
      </c>
      <c r="H308" s="220"/>
      <c r="I308" s="221"/>
      <c r="J308" s="220"/>
      <c r="K308" s="221"/>
      <c r="L308" s="222"/>
      <c r="N308" s="18" t="s">
        <v>48</v>
      </c>
      <c r="O308" s="150">
        <f>+C308</f>
        <v>2125.5228183599979</v>
      </c>
      <c r="P308" s="151"/>
      <c r="Q308" s="152">
        <f>+E308</f>
        <v>1432.5265046547215</v>
      </c>
      <c r="R308" s="153"/>
      <c r="S308" s="82">
        <f t="shared" si="40"/>
        <v>-0.32603569706204127</v>
      </c>
      <c r="T308" s="220"/>
      <c r="U308" s="221"/>
      <c r="V308" s="220"/>
      <c r="W308" s="221"/>
      <c r="X308" s="222"/>
    </row>
    <row r="309" spans="2:24" ht="15.45" outlineLevel="1" thickTop="1" thickBot="1" x14ac:dyDescent="0.45">
      <c r="B309" s="83"/>
      <c r="C309" s="154"/>
      <c r="D309" s="155"/>
      <c r="E309" s="156"/>
      <c r="F309" s="155"/>
      <c r="G309" s="157"/>
      <c r="H309" s="223"/>
      <c r="I309" s="224"/>
      <c r="J309" s="223"/>
      <c r="K309" s="224"/>
      <c r="L309" s="225"/>
      <c r="N309" s="83"/>
      <c r="O309" s="154"/>
      <c r="P309" s="155"/>
      <c r="Q309" s="156"/>
      <c r="R309" s="155"/>
      <c r="S309" s="157"/>
      <c r="T309" s="223"/>
      <c r="U309" s="224"/>
      <c r="V309" s="223"/>
      <c r="W309" s="224"/>
      <c r="X309" s="225"/>
    </row>
    <row r="310" spans="2:24" ht="16.75" outlineLevel="1" thickTop="1" thickBot="1" x14ac:dyDescent="0.45">
      <c r="B310" s="347" t="s">
        <v>386</v>
      </c>
      <c r="C310" s="348"/>
      <c r="D310" s="348"/>
      <c r="E310" s="348"/>
      <c r="F310" s="348"/>
      <c r="G310" s="349"/>
      <c r="H310" s="226"/>
      <c r="I310" s="226"/>
      <c r="J310" s="226"/>
      <c r="K310" s="226"/>
      <c r="L310" s="227"/>
      <c r="N310" s="347" t="s">
        <v>393</v>
      </c>
      <c r="O310" s="348"/>
      <c r="P310" s="348"/>
      <c r="Q310" s="348"/>
      <c r="R310" s="348"/>
      <c r="S310" s="349"/>
      <c r="T310" s="226"/>
      <c r="U310" s="226"/>
      <c r="V310" s="226"/>
      <c r="W310" s="226"/>
      <c r="X310" s="227"/>
    </row>
    <row r="311" spans="2:24" ht="17.25" customHeight="1" outlineLevel="1" thickTop="1" thickBot="1" x14ac:dyDescent="0.45">
      <c r="B311" s="4" t="s">
        <v>76</v>
      </c>
      <c r="C311" s="818">
        <v>2019</v>
      </c>
      <c r="D311" s="819"/>
      <c r="E311" s="851">
        <v>2020</v>
      </c>
      <c r="F311" s="852"/>
      <c r="G311" s="140" t="s">
        <v>23</v>
      </c>
      <c r="H311" s="828"/>
      <c r="I311" s="828"/>
      <c r="J311" s="828"/>
      <c r="K311" s="828"/>
      <c r="L311" s="217"/>
      <c r="N311" s="4" t="s">
        <v>75</v>
      </c>
      <c r="O311" s="818">
        <v>2019</v>
      </c>
      <c r="P311" s="819"/>
      <c r="Q311" s="851">
        <v>2020</v>
      </c>
      <c r="R311" s="852"/>
      <c r="S311" s="140" t="s">
        <v>23</v>
      </c>
      <c r="T311" s="866"/>
      <c r="U311" s="828"/>
      <c r="V311" s="828"/>
      <c r="W311" s="828"/>
      <c r="X311" s="313"/>
    </row>
    <row r="312" spans="2:24" ht="15" outlineLevel="1" thickTop="1" x14ac:dyDescent="0.4">
      <c r="B312" s="141" t="s">
        <v>114</v>
      </c>
      <c r="C312" s="142">
        <v>193.06291646458658</v>
      </c>
      <c r="D312" s="143">
        <v>0.23219224262673585</v>
      </c>
      <c r="E312" s="144">
        <v>99.160086653348003</v>
      </c>
      <c r="F312" s="145">
        <v>0.23106243098603368</v>
      </c>
      <c r="G312" s="146">
        <v>-0.48638460213286538</v>
      </c>
      <c r="H312" s="180"/>
      <c r="I312" s="181"/>
      <c r="J312" s="180"/>
      <c r="K312" s="181"/>
      <c r="L312" s="218"/>
      <c r="N312" s="141" t="s">
        <v>105</v>
      </c>
      <c r="O312" s="142">
        <f t="shared" ref="O312:Q314" si="41">+C312</f>
        <v>193.06291646458658</v>
      </c>
      <c r="P312" s="143">
        <f t="shared" si="41"/>
        <v>0.23219224262673585</v>
      </c>
      <c r="Q312" s="144">
        <f t="shared" si="41"/>
        <v>99.160086653348003</v>
      </c>
      <c r="R312" s="145">
        <f t="shared" ref="R312:S316" si="42">+F312</f>
        <v>0.23106243098603368</v>
      </c>
      <c r="S312" s="146">
        <f t="shared" si="42"/>
        <v>-0.48638460213286538</v>
      </c>
      <c r="T312" s="180"/>
      <c r="U312" s="181"/>
      <c r="V312" s="180"/>
      <c r="W312" s="181"/>
      <c r="X312" s="218"/>
    </row>
    <row r="313" spans="2:24" outlineLevel="1" x14ac:dyDescent="0.4">
      <c r="B313" s="64" t="s">
        <v>10</v>
      </c>
      <c r="C313" s="142">
        <v>600.13504275000184</v>
      </c>
      <c r="D313" s="143">
        <v>0.72176834374391741</v>
      </c>
      <c r="E313" s="144">
        <v>312.34099999999705</v>
      </c>
      <c r="F313" s="147">
        <v>0.72781572901309421</v>
      </c>
      <c r="G313" s="146">
        <v>-0.47954880526763555</v>
      </c>
      <c r="H313" s="180"/>
      <c r="I313" s="181"/>
      <c r="J313" s="180"/>
      <c r="K313" s="181"/>
      <c r="L313" s="218"/>
      <c r="N313" s="64" t="s">
        <v>12</v>
      </c>
      <c r="O313" s="142">
        <f t="shared" si="41"/>
        <v>600.13504275000184</v>
      </c>
      <c r="P313" s="143">
        <f t="shared" si="41"/>
        <v>0.72176834374391741</v>
      </c>
      <c r="Q313" s="144">
        <f t="shared" si="41"/>
        <v>312.34099999999705</v>
      </c>
      <c r="R313" s="147">
        <f t="shared" si="42"/>
        <v>0.72781572901309421</v>
      </c>
      <c r="S313" s="146">
        <f t="shared" si="42"/>
        <v>-0.47954880526763555</v>
      </c>
      <c r="T313" s="180"/>
      <c r="U313" s="181"/>
      <c r="V313" s="180"/>
      <c r="W313" s="181"/>
      <c r="X313" s="218"/>
    </row>
    <row r="314" spans="2:24" outlineLevel="1" x14ac:dyDescent="0.4">
      <c r="B314" s="64" t="s">
        <v>382</v>
      </c>
      <c r="C314" s="142">
        <v>38.280794254999996</v>
      </c>
      <c r="D314" s="143">
        <v>4.6039413629346722E-2</v>
      </c>
      <c r="E314" s="144">
        <v>17.647374350000085</v>
      </c>
      <c r="F314" s="147">
        <v>4.1121840000872163E-2</v>
      </c>
      <c r="G314" s="146">
        <v>-0.53900187565478486</v>
      </c>
      <c r="H314" s="180"/>
      <c r="I314" s="181"/>
      <c r="J314" s="180"/>
      <c r="K314" s="181"/>
      <c r="L314" s="218"/>
      <c r="N314" s="64" t="s">
        <v>380</v>
      </c>
      <c r="O314" s="142">
        <f t="shared" si="41"/>
        <v>38.280794254999996</v>
      </c>
      <c r="P314" s="143">
        <f t="shared" si="41"/>
        <v>4.6039413629346722E-2</v>
      </c>
      <c r="Q314" s="144">
        <f t="shared" si="41"/>
        <v>17.647374350000085</v>
      </c>
      <c r="R314" s="147">
        <f t="shared" si="42"/>
        <v>4.1121840000872163E-2</v>
      </c>
      <c r="S314" s="146">
        <f t="shared" si="42"/>
        <v>-0.53900187565478486</v>
      </c>
      <c r="T314" s="180"/>
      <c r="U314" s="181"/>
      <c r="V314" s="180"/>
      <c r="W314" s="181"/>
      <c r="X314" s="218"/>
    </row>
    <row r="315" spans="2:24" ht="15" outlineLevel="1" thickBot="1" x14ac:dyDescent="0.45">
      <c r="B315" s="64" t="s">
        <v>383</v>
      </c>
      <c r="C315" s="142">
        <v>130.54934435398621</v>
      </c>
      <c r="D315" s="143"/>
      <c r="E315" s="144">
        <v>144.8564762705364</v>
      </c>
      <c r="F315" s="147"/>
      <c r="G315" s="146"/>
      <c r="H315" s="180"/>
      <c r="I315" s="181"/>
      <c r="J315" s="180"/>
      <c r="K315" s="181"/>
      <c r="L315" s="218"/>
      <c r="N315" s="64" t="s">
        <v>392</v>
      </c>
      <c r="O315" s="142">
        <f>+C315</f>
        <v>130.54934435398621</v>
      </c>
      <c r="P315" s="143"/>
      <c r="Q315" s="144">
        <f>+E315</f>
        <v>144.8564762705364</v>
      </c>
      <c r="R315" s="147"/>
      <c r="S315" s="146"/>
      <c r="T315" s="180"/>
      <c r="U315" s="181"/>
      <c r="V315" s="180"/>
      <c r="W315" s="181"/>
      <c r="X315" s="218"/>
    </row>
    <row r="316" spans="2:24" ht="16.75" outlineLevel="1" thickTop="1" thickBot="1" x14ac:dyDescent="0.45">
      <c r="B316" s="18" t="s">
        <v>48</v>
      </c>
      <c r="C316" s="150">
        <v>962.02809782357463</v>
      </c>
      <c r="D316" s="151"/>
      <c r="E316" s="152">
        <v>574.00493727388152</v>
      </c>
      <c r="F316" s="153"/>
      <c r="G316" s="82">
        <v>-0.40333869813940948</v>
      </c>
      <c r="H316" s="220"/>
      <c r="I316" s="221"/>
      <c r="J316" s="220"/>
      <c r="K316" s="221"/>
      <c r="L316" s="222"/>
      <c r="N316" s="18" t="s">
        <v>48</v>
      </c>
      <c r="O316" s="150">
        <f>+C316</f>
        <v>962.02809782357463</v>
      </c>
      <c r="P316" s="151"/>
      <c r="Q316" s="152">
        <f>+E316</f>
        <v>574.00493727388152</v>
      </c>
      <c r="R316" s="153"/>
      <c r="S316" s="82">
        <f t="shared" si="42"/>
        <v>-0.40333869813940948</v>
      </c>
      <c r="T316" s="220"/>
      <c r="U316" s="221"/>
      <c r="V316" s="220"/>
      <c r="W316" s="221"/>
      <c r="X316" s="222"/>
    </row>
    <row r="317" spans="2:24" ht="15.45" outlineLevel="1" thickTop="1" thickBot="1" x14ac:dyDescent="0.45">
      <c r="B317" s="83"/>
      <c r="C317" s="154"/>
      <c r="D317" s="155"/>
      <c r="E317" s="156"/>
      <c r="F317" s="155"/>
      <c r="G317" s="234"/>
      <c r="H317" s="229"/>
      <c r="I317" s="230"/>
      <c r="J317" s="229"/>
      <c r="K317" s="230"/>
      <c r="L317" s="231"/>
      <c r="N317" s="83"/>
      <c r="O317" s="154"/>
      <c r="P317" s="155"/>
      <c r="Q317" s="156"/>
      <c r="R317" s="155"/>
      <c r="S317" s="234"/>
      <c r="T317" s="229"/>
      <c r="U317" s="230"/>
      <c r="V317" s="229"/>
      <c r="W317" s="230"/>
      <c r="X317" s="231"/>
    </row>
    <row r="318" spans="2:24" ht="16.75" outlineLevel="1" thickTop="1" thickBot="1" x14ac:dyDescent="0.45">
      <c r="B318" s="347" t="s">
        <v>387</v>
      </c>
      <c r="C318" s="354"/>
      <c r="D318" s="348"/>
      <c r="E318" s="354"/>
      <c r="F318" s="348"/>
      <c r="G318" s="349"/>
      <c r="H318" s="226"/>
      <c r="I318" s="226"/>
      <c r="J318" s="226"/>
      <c r="K318" s="226"/>
      <c r="L318" s="232"/>
      <c r="N318" s="347" t="s">
        <v>394</v>
      </c>
      <c r="O318" s="354"/>
      <c r="P318" s="348"/>
      <c r="Q318" s="354"/>
      <c r="R318" s="348"/>
      <c r="S318" s="349"/>
      <c r="T318" s="226"/>
      <c r="U318" s="226"/>
      <c r="V318" s="226"/>
      <c r="W318" s="226"/>
      <c r="X318" s="232"/>
    </row>
    <row r="319" spans="2:24" ht="17.25" customHeight="1" outlineLevel="1" thickTop="1" thickBot="1" x14ac:dyDescent="0.45">
      <c r="B319" s="4" t="s">
        <v>76</v>
      </c>
      <c r="C319" s="822">
        <v>2019</v>
      </c>
      <c r="D319" s="823"/>
      <c r="E319" s="862">
        <v>2020</v>
      </c>
      <c r="F319" s="863"/>
      <c r="G319" s="140" t="s">
        <v>23</v>
      </c>
      <c r="H319" s="828"/>
      <c r="I319" s="828"/>
      <c r="J319" s="828"/>
      <c r="K319" s="828"/>
      <c r="L319" s="217"/>
      <c r="N319" s="4" t="s">
        <v>75</v>
      </c>
      <c r="O319" s="822">
        <f>+O311</f>
        <v>2019</v>
      </c>
      <c r="P319" s="823"/>
      <c r="Q319" s="862">
        <v>2020</v>
      </c>
      <c r="R319" s="863"/>
      <c r="S319" s="140" t="s">
        <v>23</v>
      </c>
      <c r="T319" s="866"/>
      <c r="U319" s="828"/>
      <c r="V319" s="828"/>
      <c r="W319" s="828"/>
      <c r="X319" s="313"/>
    </row>
    <row r="320" spans="2:24" ht="15" outlineLevel="1" thickTop="1" x14ac:dyDescent="0.4">
      <c r="B320" s="141" t="s">
        <v>114</v>
      </c>
      <c r="C320" s="856">
        <v>36670.644</v>
      </c>
      <c r="D320" s="857"/>
      <c r="E320" s="864">
        <v>26589.341576459999</v>
      </c>
      <c r="F320" s="865"/>
      <c r="G320" s="146">
        <v>-0.27491479079396586</v>
      </c>
      <c r="H320" s="180"/>
      <c r="I320" s="187"/>
      <c r="J320" s="180"/>
      <c r="K320" s="187"/>
      <c r="L320" s="218"/>
      <c r="N320" s="141" t="s">
        <v>105</v>
      </c>
      <c r="O320" s="856">
        <f>+C320</f>
        <v>36670.644</v>
      </c>
      <c r="P320" s="857"/>
      <c r="Q320" s="864">
        <f>+E320</f>
        <v>26589.341576459999</v>
      </c>
      <c r="R320" s="865"/>
      <c r="S320" s="146">
        <f>+G320</f>
        <v>-0.27491479079396586</v>
      </c>
      <c r="T320" s="180"/>
      <c r="U320" s="187"/>
      <c r="V320" s="180"/>
      <c r="W320" s="187"/>
      <c r="X320" s="218"/>
    </row>
    <row r="321" spans="2:24" outlineLevel="1" x14ac:dyDescent="0.4">
      <c r="B321" s="64" t="s">
        <v>10</v>
      </c>
      <c r="C321" s="858">
        <v>6573.1767982542124</v>
      </c>
      <c r="D321" s="859"/>
      <c r="E321" s="814">
        <v>5394.6226420705862</v>
      </c>
      <c r="F321" s="815"/>
      <c r="G321" s="146">
        <v>-0.17929749835675224</v>
      </c>
      <c r="H321" s="180"/>
      <c r="I321" s="187"/>
      <c r="J321" s="180"/>
      <c r="K321" s="187"/>
      <c r="L321" s="218"/>
      <c r="N321" s="64" t="s">
        <v>12</v>
      </c>
      <c r="O321" s="858">
        <f>+C321</f>
        <v>6573.1767982542124</v>
      </c>
      <c r="P321" s="859"/>
      <c r="Q321" s="814">
        <f>+E321</f>
        <v>5394.6226420705862</v>
      </c>
      <c r="R321" s="815"/>
      <c r="S321" s="146">
        <f t="shared" ref="S321:S323" si="43">+G321</f>
        <v>-0.17929749835675224</v>
      </c>
      <c r="T321" s="180"/>
      <c r="U321" s="187"/>
      <c r="V321" s="180"/>
      <c r="W321" s="187"/>
      <c r="X321" s="218"/>
    </row>
    <row r="322" spans="2:24" ht="15" outlineLevel="1" thickBot="1" x14ac:dyDescent="0.45">
      <c r="B322" s="64" t="s">
        <v>382</v>
      </c>
      <c r="C322" s="860">
        <v>1414.0178556100002</v>
      </c>
      <c r="D322" s="861"/>
      <c r="E322" s="816">
        <v>1374.88986303</v>
      </c>
      <c r="F322" s="817"/>
      <c r="G322" s="146">
        <v>-2.7671498223847069E-2</v>
      </c>
      <c r="H322" s="180"/>
      <c r="I322" s="187"/>
      <c r="J322" s="180"/>
      <c r="K322" s="187"/>
      <c r="L322" s="218"/>
      <c r="N322" s="64" t="s">
        <v>380</v>
      </c>
      <c r="O322" s="860">
        <f>+C322</f>
        <v>1414.0178556100002</v>
      </c>
      <c r="P322" s="861"/>
      <c r="Q322" s="816">
        <f>+E322</f>
        <v>1374.88986303</v>
      </c>
      <c r="R322" s="817"/>
      <c r="S322" s="146">
        <f t="shared" si="43"/>
        <v>-2.7671498223847069E-2</v>
      </c>
      <c r="T322" s="180"/>
      <c r="U322" s="187"/>
      <c r="V322" s="180"/>
      <c r="W322" s="187"/>
      <c r="X322" s="218"/>
    </row>
    <row r="323" spans="2:24" ht="16.75" outlineLevel="1" thickTop="1" thickBot="1" x14ac:dyDescent="0.45">
      <c r="B323" s="18" t="s">
        <v>48</v>
      </c>
      <c r="C323" s="849">
        <v>44657.838653864223</v>
      </c>
      <c r="D323" s="850"/>
      <c r="E323" s="869">
        <v>33358.854081560588</v>
      </c>
      <c r="F323" s="870"/>
      <c r="G323" s="82">
        <v>-0.25301234705692455</v>
      </c>
      <c r="H323" s="220"/>
      <c r="I323" s="233"/>
      <c r="J323" s="220"/>
      <c r="K323" s="233"/>
      <c r="L323" s="222"/>
      <c r="N323" s="18" t="s">
        <v>48</v>
      </c>
      <c r="O323" s="849">
        <f>+C323</f>
        <v>44657.838653864223</v>
      </c>
      <c r="P323" s="850"/>
      <c r="Q323" s="869">
        <f>+E323</f>
        <v>33358.854081560588</v>
      </c>
      <c r="R323" s="870"/>
      <c r="S323" s="82">
        <f t="shared" si="43"/>
        <v>-0.25301234705692455</v>
      </c>
      <c r="T323" s="220"/>
      <c r="U323" s="233"/>
      <c r="V323" s="220"/>
      <c r="W323" s="233"/>
      <c r="X323" s="222"/>
    </row>
    <row r="324" spans="2:24" ht="15.45" outlineLevel="1" thickTop="1" thickBot="1" x14ac:dyDescent="0.45">
      <c r="B324" s="83"/>
      <c r="C324" s="154"/>
      <c r="D324" s="155"/>
      <c r="E324" s="156"/>
      <c r="F324" s="155"/>
      <c r="G324" s="234"/>
      <c r="H324" s="223"/>
      <c r="I324" s="224"/>
      <c r="J324" s="223"/>
      <c r="K324" s="224"/>
      <c r="L324" s="225"/>
      <c r="N324" s="83"/>
      <c r="O324" s="154"/>
      <c r="P324" s="155"/>
      <c r="Q324" s="156"/>
      <c r="R324" s="155"/>
      <c r="S324" s="355"/>
      <c r="T324" s="185"/>
      <c r="U324" s="184"/>
      <c r="V324" s="185"/>
      <c r="W324" s="184"/>
      <c r="X324" s="186"/>
    </row>
    <row r="325" spans="2:24" ht="16.75" outlineLevel="1" thickTop="1" thickBot="1" x14ac:dyDescent="0.45">
      <c r="B325" s="347" t="s">
        <v>388</v>
      </c>
      <c r="C325" s="348"/>
      <c r="D325" s="348"/>
      <c r="E325" s="348"/>
      <c r="F325" s="348"/>
      <c r="G325" s="349"/>
      <c r="H325" s="226"/>
      <c r="I325" s="226"/>
      <c r="J325" s="226"/>
      <c r="K325" s="226"/>
      <c r="L325" s="227"/>
      <c r="N325" s="347" t="s">
        <v>395</v>
      </c>
      <c r="O325" s="348"/>
      <c r="P325" s="348"/>
      <c r="Q325" s="348"/>
      <c r="R325" s="348"/>
      <c r="S325" s="349"/>
      <c r="T325" s="226"/>
      <c r="U325" s="226"/>
      <c r="V325" s="226"/>
      <c r="W325" s="226"/>
      <c r="X325" s="227"/>
    </row>
    <row r="326" spans="2:24" ht="16.75" outlineLevel="1" thickTop="1" thickBot="1" x14ac:dyDescent="0.45">
      <c r="B326" s="4" t="s">
        <v>76</v>
      </c>
      <c r="C326" s="235">
        <v>43830</v>
      </c>
      <c r="D326" s="161" t="s">
        <v>389</v>
      </c>
      <c r="E326" s="236">
        <v>44196</v>
      </c>
      <c r="F326" s="162" t="s">
        <v>389</v>
      </c>
      <c r="G326" s="140" t="s">
        <v>23</v>
      </c>
      <c r="H326" s="828"/>
      <c r="I326" s="828"/>
      <c r="J326" s="828"/>
      <c r="K326" s="828"/>
      <c r="L326" s="217"/>
      <c r="N326" s="4" t="s">
        <v>75</v>
      </c>
      <c r="O326" s="235">
        <v>43830</v>
      </c>
      <c r="P326" s="161" t="s">
        <v>396</v>
      </c>
      <c r="Q326" s="236">
        <v>44196</v>
      </c>
      <c r="R326" s="162" t="s">
        <v>396</v>
      </c>
      <c r="S326" s="140" t="s">
        <v>23</v>
      </c>
      <c r="T326" s="866"/>
      <c r="U326" s="828"/>
      <c r="V326" s="828"/>
      <c r="W326" s="828"/>
      <c r="X326" s="313"/>
    </row>
    <row r="327" spans="2:24" ht="15" outlineLevel="1" thickTop="1" x14ac:dyDescent="0.4">
      <c r="B327" s="141" t="s">
        <v>114</v>
      </c>
      <c r="C327" s="142">
        <v>64969.200656490015</v>
      </c>
      <c r="D327" s="163">
        <v>24.246595088138864</v>
      </c>
      <c r="E327" s="144">
        <v>57609.131656490004</v>
      </c>
      <c r="F327" s="164">
        <v>23.782708595536096</v>
      </c>
      <c r="G327" s="146">
        <v>-0.11328550952804106</v>
      </c>
      <c r="H327" s="180"/>
      <c r="I327" s="181"/>
      <c r="J327" s="180"/>
      <c r="K327" s="181"/>
      <c r="L327" s="218"/>
      <c r="N327" s="141" t="s">
        <v>105</v>
      </c>
      <c r="O327" s="142">
        <f t="shared" ref="O327:Q330" si="44">+C327</f>
        <v>64969.200656490015</v>
      </c>
      <c r="P327" s="163">
        <f t="shared" si="44"/>
        <v>24.246595088138864</v>
      </c>
      <c r="Q327" s="144">
        <f t="shared" si="44"/>
        <v>57609.131656490004</v>
      </c>
      <c r="R327" s="164">
        <f t="shared" ref="R327:S330" si="45">+F327</f>
        <v>23.782708595536096</v>
      </c>
      <c r="S327" s="146">
        <f t="shared" si="45"/>
        <v>-0.11328550952804106</v>
      </c>
      <c r="T327" s="180"/>
      <c r="U327" s="181"/>
      <c r="V327" s="180"/>
      <c r="W327" s="181"/>
      <c r="X327" s="218"/>
    </row>
    <row r="328" spans="2:24" outlineLevel="1" x14ac:dyDescent="0.4">
      <c r="B328" s="64" t="s">
        <v>10</v>
      </c>
      <c r="C328" s="142">
        <v>9923.9394885758193</v>
      </c>
      <c r="D328" s="163">
        <v>18.235992855769137</v>
      </c>
      <c r="E328" s="144">
        <v>8916.4375350556093</v>
      </c>
      <c r="F328" s="165">
        <v>18.274625228174543</v>
      </c>
      <c r="G328" s="146">
        <v>-0.10152237976461065</v>
      </c>
      <c r="H328" s="180"/>
      <c r="I328" s="181"/>
      <c r="J328" s="180"/>
      <c r="K328" s="181"/>
      <c r="L328" s="218"/>
      <c r="N328" s="64" t="s">
        <v>12</v>
      </c>
      <c r="O328" s="142">
        <f t="shared" si="44"/>
        <v>9923.9394885758193</v>
      </c>
      <c r="P328" s="163">
        <f t="shared" si="44"/>
        <v>18.235992855769137</v>
      </c>
      <c r="Q328" s="144">
        <f t="shared" si="44"/>
        <v>8916.4375350556093</v>
      </c>
      <c r="R328" s="165">
        <f t="shared" si="45"/>
        <v>18.274625228174543</v>
      </c>
      <c r="S328" s="146">
        <f t="shared" si="45"/>
        <v>-0.10152237976461065</v>
      </c>
      <c r="T328" s="180"/>
      <c r="U328" s="181"/>
      <c r="V328" s="180"/>
      <c r="W328" s="181"/>
      <c r="X328" s="218"/>
    </row>
    <row r="329" spans="2:24" ht="15" outlineLevel="1" thickBot="1" x14ac:dyDescent="0.45">
      <c r="B329" s="64" t="s">
        <v>382</v>
      </c>
      <c r="C329" s="142">
        <v>2862.8049268700001</v>
      </c>
      <c r="D329" s="163">
        <v>21.754985136186114</v>
      </c>
      <c r="E329" s="144">
        <v>2701.1351598399997</v>
      </c>
      <c r="F329" s="165">
        <v>20.849477795702377</v>
      </c>
      <c r="G329" s="146">
        <v>-5.6472505518131655E-2</v>
      </c>
      <c r="H329" s="180"/>
      <c r="I329" s="181"/>
      <c r="J329" s="180"/>
      <c r="K329" s="181"/>
      <c r="L329" s="218"/>
      <c r="N329" s="64" t="s">
        <v>380</v>
      </c>
      <c r="O329" s="142">
        <f t="shared" si="44"/>
        <v>2862.8049268700001</v>
      </c>
      <c r="P329" s="163">
        <f t="shared" si="44"/>
        <v>21.754985136186114</v>
      </c>
      <c r="Q329" s="144">
        <f t="shared" si="44"/>
        <v>2701.1351598399997</v>
      </c>
      <c r="R329" s="165">
        <f t="shared" si="45"/>
        <v>20.849477795702377</v>
      </c>
      <c r="S329" s="146">
        <f t="shared" si="45"/>
        <v>-5.6472505518131655E-2</v>
      </c>
      <c r="T329" s="180"/>
      <c r="U329" s="181"/>
      <c r="V329" s="180"/>
      <c r="W329" s="181"/>
      <c r="X329" s="218"/>
    </row>
    <row r="330" spans="2:24" ht="16.75" outlineLevel="1" thickTop="1" thickBot="1" x14ac:dyDescent="0.45">
      <c r="B330" s="18" t="s">
        <v>48</v>
      </c>
      <c r="C330" s="150">
        <v>77755.945071935814</v>
      </c>
      <c r="D330" s="166">
        <v>23.174019730057346</v>
      </c>
      <c r="E330" s="152">
        <v>69225.704351385604</v>
      </c>
      <c r="F330" s="167">
        <v>22.773595646428536</v>
      </c>
      <c r="G330" s="82">
        <v>-0.10970531851498255</v>
      </c>
      <c r="H330" s="180"/>
      <c r="I330" s="181"/>
      <c r="J330" s="180"/>
      <c r="K330" s="181"/>
      <c r="L330" s="218"/>
      <c r="N330" s="18" t="s">
        <v>48</v>
      </c>
      <c r="O330" s="150">
        <f t="shared" si="44"/>
        <v>77755.945071935814</v>
      </c>
      <c r="P330" s="166">
        <f t="shared" si="44"/>
        <v>23.174019730057346</v>
      </c>
      <c r="Q330" s="152">
        <f t="shared" si="44"/>
        <v>69225.704351385604</v>
      </c>
      <c r="R330" s="167">
        <f t="shared" si="45"/>
        <v>22.773595646428536</v>
      </c>
      <c r="S330" s="82">
        <f t="shared" si="45"/>
        <v>-0.10970531851498255</v>
      </c>
      <c r="T330" s="220"/>
      <c r="U330" s="233"/>
      <c r="V330" s="220"/>
      <c r="W330" s="233"/>
      <c r="X330" s="222"/>
    </row>
    <row r="331" spans="2:24" ht="15.45" outlineLevel="1" thickTop="1" thickBot="1" x14ac:dyDescent="0.45">
      <c r="B331" s="83"/>
      <c r="C331" s="154"/>
      <c r="D331" s="155"/>
      <c r="E331" s="156"/>
      <c r="F331" s="155"/>
      <c r="G331" s="157"/>
      <c r="H331" s="183"/>
      <c r="I331" s="184"/>
      <c r="J331" s="185"/>
      <c r="K331" s="184"/>
      <c r="L331" s="186"/>
      <c r="N331" s="83"/>
      <c r="O331" s="154"/>
      <c r="P331" s="155"/>
      <c r="Q331" s="156"/>
      <c r="R331" s="155"/>
      <c r="S331" s="157"/>
      <c r="T331" s="183"/>
      <c r="U331" s="184"/>
      <c r="V331" s="185"/>
      <c r="W331" s="184"/>
      <c r="X331" s="186"/>
    </row>
    <row r="332" spans="2:24" ht="16.75" outlineLevel="1" thickTop="1" thickBot="1" x14ac:dyDescent="0.45">
      <c r="B332" s="347" t="s">
        <v>390</v>
      </c>
      <c r="C332" s="348"/>
      <c r="D332" s="348"/>
      <c r="E332" s="348"/>
      <c r="F332" s="348"/>
      <c r="G332" s="350"/>
      <c r="N332" s="347" t="s">
        <v>397</v>
      </c>
      <c r="O332" s="348"/>
      <c r="P332" s="348"/>
      <c r="Q332" s="348"/>
      <c r="R332" s="348"/>
      <c r="S332" s="350"/>
    </row>
    <row r="333" spans="2:24" ht="17.25" customHeight="1" outlineLevel="1" thickTop="1" thickBot="1" x14ac:dyDescent="0.45">
      <c r="B333" s="4" t="s">
        <v>76</v>
      </c>
      <c r="C333" s="235">
        <v>43830</v>
      </c>
      <c r="D333" s="235"/>
      <c r="E333" s="862">
        <v>44196</v>
      </c>
      <c r="F333" s="863"/>
      <c r="G333" s="140" t="str">
        <f>+G326</f>
        <v>Var.</v>
      </c>
      <c r="N333" s="4" t="s">
        <v>75</v>
      </c>
      <c r="O333" s="235">
        <v>43830</v>
      </c>
      <c r="P333" s="235"/>
      <c r="Q333" s="862">
        <v>44196</v>
      </c>
      <c r="R333" s="863"/>
      <c r="S333" s="140" t="s">
        <v>23</v>
      </c>
    </row>
    <row r="334" spans="2:24" ht="15" outlineLevel="1" thickTop="1" x14ac:dyDescent="0.4">
      <c r="B334" s="141" t="s">
        <v>114</v>
      </c>
      <c r="C334" s="142">
        <v>2153.9106163111205</v>
      </c>
      <c r="D334" s="143"/>
      <c r="E334" s="144">
        <v>954.98035909645978</v>
      </c>
      <c r="F334" s="145"/>
      <c r="G334" s="146">
        <v>-0.55662953148353012</v>
      </c>
      <c r="N334" s="141" t="s">
        <v>105</v>
      </c>
      <c r="O334" s="142">
        <f>+C334</f>
        <v>2153.9106163111205</v>
      </c>
      <c r="P334" s="143"/>
      <c r="Q334" s="144">
        <f>+E334</f>
        <v>954.98035909645978</v>
      </c>
      <c r="R334" s="145"/>
      <c r="S334" s="146">
        <f t="shared" ref="S334:S338" si="46">+G334</f>
        <v>-0.55662953148353012</v>
      </c>
    </row>
    <row r="335" spans="2:24" outlineLevel="1" x14ac:dyDescent="0.4">
      <c r="B335" s="64" t="s">
        <v>10</v>
      </c>
      <c r="C335" s="142">
        <v>703.94938689679952</v>
      </c>
      <c r="D335" s="143"/>
      <c r="E335" s="144">
        <v>478.87996572638116</v>
      </c>
      <c r="F335" s="147"/>
      <c r="G335" s="146">
        <v>-0.31972386844824974</v>
      </c>
      <c r="N335" s="64" t="s">
        <v>12</v>
      </c>
      <c r="O335" s="142">
        <f t="shared" ref="O335:O338" si="47">+C335</f>
        <v>703.94938689679952</v>
      </c>
      <c r="P335" s="143"/>
      <c r="Q335" s="144">
        <f>+E335</f>
        <v>478.87996572638116</v>
      </c>
      <c r="R335" s="147"/>
      <c r="S335" s="146">
        <f t="shared" si="46"/>
        <v>-0.31972386844824974</v>
      </c>
    </row>
    <row r="336" spans="2:24" outlineLevel="1" x14ac:dyDescent="0.4">
      <c r="B336" s="64" t="s">
        <v>382</v>
      </c>
      <c r="C336" s="142">
        <v>-152.1339250492029</v>
      </c>
      <c r="D336" s="143"/>
      <c r="E336" s="144">
        <v>-173.09881795423419</v>
      </c>
      <c r="F336" s="147"/>
      <c r="G336" s="146">
        <v>0.13780550852317042</v>
      </c>
      <c r="N336" s="64" t="s">
        <v>380</v>
      </c>
      <c r="O336" s="142">
        <f t="shared" si="47"/>
        <v>-152.1339250492029</v>
      </c>
      <c r="P336" s="143"/>
      <c r="Q336" s="144">
        <f>+E336</f>
        <v>-173.09881795423419</v>
      </c>
      <c r="R336" s="147"/>
      <c r="S336" s="146">
        <f t="shared" si="46"/>
        <v>0.13780550852317042</v>
      </c>
    </row>
    <row r="337" spans="2:19" ht="15" outlineLevel="1" thickBot="1" x14ac:dyDescent="0.45">
      <c r="B337" s="64" t="s">
        <v>383</v>
      </c>
      <c r="C337" s="142">
        <v>-2759.4456729400022</v>
      </c>
      <c r="D337" s="143"/>
      <c r="E337" s="144">
        <v>-3080.5323211099985</v>
      </c>
      <c r="F337" s="147"/>
      <c r="G337" s="146">
        <v>0.11635911201973403</v>
      </c>
      <c r="N337" s="64" t="s">
        <v>392</v>
      </c>
      <c r="O337" s="142">
        <f t="shared" si="47"/>
        <v>-2759.4456729400022</v>
      </c>
      <c r="P337" s="143"/>
      <c r="Q337" s="144">
        <f>+E337</f>
        <v>-3080.5323211099985</v>
      </c>
      <c r="R337" s="147"/>
      <c r="S337" s="146">
        <f t="shared" si="46"/>
        <v>0.11635911201973403</v>
      </c>
    </row>
    <row r="338" spans="2:19" ht="16.75" outlineLevel="1" thickTop="1" thickBot="1" x14ac:dyDescent="0.45">
      <c r="B338" s="18" t="s">
        <v>48</v>
      </c>
      <c r="C338" s="150">
        <v>-53.719594781284812</v>
      </c>
      <c r="D338" s="151"/>
      <c r="E338" s="152">
        <v>-1819.7708142413915</v>
      </c>
      <c r="F338" s="153"/>
      <c r="G338" s="82" t="s">
        <v>107</v>
      </c>
      <c r="N338" s="18" t="s">
        <v>48</v>
      </c>
      <c r="O338" s="150">
        <f t="shared" si="47"/>
        <v>-53.719594781284812</v>
      </c>
      <c r="P338" s="151"/>
      <c r="Q338" s="152">
        <f>+E338</f>
        <v>-1819.7708142413915</v>
      </c>
      <c r="R338" s="153"/>
      <c r="S338" s="82" t="str">
        <f t="shared" si="46"/>
        <v>n.a.</v>
      </c>
    </row>
    <row r="339" spans="2:19" ht="15.45" thickTop="1" thickBot="1" x14ac:dyDescent="0.45"/>
    <row r="340" spans="2:19" ht="21" thickBot="1" x14ac:dyDescent="0.45">
      <c r="B340" s="356" t="s">
        <v>398</v>
      </c>
      <c r="C340" s="357">
        <v>2019</v>
      </c>
      <c r="D340" s="358">
        <v>2020</v>
      </c>
      <c r="E340" s="197"/>
      <c r="N340" s="356" t="s">
        <v>412</v>
      </c>
      <c r="O340" s="357">
        <v>2019</v>
      </c>
      <c r="P340" s="358">
        <v>2020</v>
      </c>
    </row>
    <row r="341" spans="2:19" ht="15.9" x14ac:dyDescent="0.4">
      <c r="B341" s="359" t="s">
        <v>399</v>
      </c>
      <c r="C341" s="360">
        <v>35.65</v>
      </c>
      <c r="D341" s="361">
        <v>27.15</v>
      </c>
      <c r="E341" s="198"/>
      <c r="N341" s="359" t="s">
        <v>413</v>
      </c>
      <c r="O341" s="360">
        <f>+C341</f>
        <v>35.65</v>
      </c>
      <c r="P341" s="361">
        <f>+D341</f>
        <v>27.15</v>
      </c>
    </row>
    <row r="342" spans="2:19" ht="15.9" x14ac:dyDescent="0.4">
      <c r="B342" s="359" t="s">
        <v>400</v>
      </c>
      <c r="C342" s="362">
        <v>5.3798403783624105E-2</v>
      </c>
      <c r="D342" s="363">
        <v>-0.23842917251051898</v>
      </c>
      <c r="E342" s="199"/>
      <c r="N342" s="359" t="s">
        <v>414</v>
      </c>
      <c r="O342" s="362">
        <f t="shared" ref="O342:O353" si="48">+C342</f>
        <v>5.3798403783624105E-2</v>
      </c>
      <c r="P342" s="363">
        <f t="shared" ref="P342:P353" si="49">+D342</f>
        <v>-0.23842917251051898</v>
      </c>
    </row>
    <row r="343" spans="2:19" ht="15.9" x14ac:dyDescent="0.4">
      <c r="B343" s="359" t="s">
        <v>401</v>
      </c>
      <c r="C343" s="364">
        <v>40.97</v>
      </c>
      <c r="D343" s="361">
        <v>35.89</v>
      </c>
      <c r="E343" s="197"/>
      <c r="N343" s="359" t="s">
        <v>415</v>
      </c>
      <c r="O343" s="364">
        <f t="shared" si="48"/>
        <v>40.97</v>
      </c>
      <c r="P343" s="361">
        <f t="shared" si="49"/>
        <v>35.89</v>
      </c>
    </row>
    <row r="344" spans="2:19" ht="15.9" x14ac:dyDescent="0.4">
      <c r="B344" s="365" t="s">
        <v>402</v>
      </c>
      <c r="C344" s="366">
        <v>43585</v>
      </c>
      <c r="D344" s="367">
        <v>43832</v>
      </c>
      <c r="E344" s="197"/>
      <c r="N344" s="365" t="s">
        <v>416</v>
      </c>
      <c r="O344" s="366">
        <f t="shared" si="48"/>
        <v>43585</v>
      </c>
      <c r="P344" s="367">
        <f t="shared" si="49"/>
        <v>43832</v>
      </c>
    </row>
    <row r="345" spans="2:19" ht="15.9" x14ac:dyDescent="0.4">
      <c r="B345" s="359" t="s">
        <v>403</v>
      </c>
      <c r="C345" s="364">
        <v>32.32</v>
      </c>
      <c r="D345" s="361">
        <v>11.2</v>
      </c>
      <c r="E345" s="197"/>
      <c r="N345" s="359" t="s">
        <v>417</v>
      </c>
      <c r="O345" s="364">
        <f t="shared" si="48"/>
        <v>32.32</v>
      </c>
      <c r="P345" s="361">
        <f t="shared" si="49"/>
        <v>11.2</v>
      </c>
    </row>
    <row r="346" spans="2:19" ht="15.9" x14ac:dyDescent="0.4">
      <c r="B346" s="365" t="s">
        <v>404</v>
      </c>
      <c r="C346" s="366">
        <v>43692</v>
      </c>
      <c r="D346" s="367">
        <v>43909</v>
      </c>
      <c r="E346" s="197"/>
      <c r="N346" s="365" t="s">
        <v>418</v>
      </c>
      <c r="O346" s="366">
        <f t="shared" si="48"/>
        <v>43692</v>
      </c>
      <c r="P346" s="367">
        <f t="shared" si="49"/>
        <v>43909</v>
      </c>
    </row>
    <row r="347" spans="2:19" ht="16.3" thickBot="1" x14ac:dyDescent="0.45">
      <c r="B347" s="359" t="s">
        <v>405</v>
      </c>
      <c r="C347" s="364">
        <v>36.510013452479697</v>
      </c>
      <c r="D347" s="361">
        <v>22.784485527336471</v>
      </c>
      <c r="E347" s="197"/>
      <c r="N347" s="359" t="s">
        <v>419</v>
      </c>
      <c r="O347" s="364">
        <f t="shared" si="48"/>
        <v>36.510013452479697</v>
      </c>
      <c r="P347" s="361">
        <f t="shared" si="49"/>
        <v>22.784485527336471</v>
      </c>
    </row>
    <row r="348" spans="2:19" ht="15.9" x14ac:dyDescent="0.4">
      <c r="B348" s="368" t="s">
        <v>406</v>
      </c>
      <c r="C348" s="369">
        <v>171395.24100000001</v>
      </c>
      <c r="D348" s="370">
        <v>331266.804</v>
      </c>
      <c r="E348" s="197"/>
      <c r="N348" s="368" t="s">
        <v>420</v>
      </c>
      <c r="O348" s="369">
        <f t="shared" si="48"/>
        <v>171395.24100000001</v>
      </c>
      <c r="P348" s="370">
        <f t="shared" si="49"/>
        <v>331266.804</v>
      </c>
    </row>
    <row r="349" spans="2:19" ht="15.9" x14ac:dyDescent="0.4">
      <c r="B349" s="359" t="s">
        <v>407</v>
      </c>
      <c r="C349" s="371">
        <v>672.13819999999998</v>
      </c>
      <c r="D349" s="372">
        <v>1288.9758910505836</v>
      </c>
      <c r="E349" s="197"/>
      <c r="N349" s="359" t="s">
        <v>421</v>
      </c>
      <c r="O349" s="371">
        <f t="shared" si="48"/>
        <v>672.13819999999998</v>
      </c>
      <c r="P349" s="372">
        <f t="shared" si="49"/>
        <v>1288.9758910505836</v>
      </c>
    </row>
    <row r="350" spans="2:19" ht="15.9" x14ac:dyDescent="0.4">
      <c r="B350" s="359" t="s">
        <v>408</v>
      </c>
      <c r="C350" s="371">
        <v>6257.6425546010005</v>
      </c>
      <c r="D350" s="372">
        <v>7547.7437014250063</v>
      </c>
      <c r="E350" s="197"/>
      <c r="N350" s="359" t="s">
        <v>422</v>
      </c>
      <c r="O350" s="371">
        <f t="shared" si="48"/>
        <v>6257.6425546010005</v>
      </c>
      <c r="P350" s="372">
        <f t="shared" si="49"/>
        <v>7547.7437014250063</v>
      </c>
    </row>
    <row r="351" spans="2:19" ht="16.3" thickBot="1" x14ac:dyDescent="0.45">
      <c r="B351" s="373" t="s">
        <v>409</v>
      </c>
      <c r="C351" s="374">
        <v>24.539774723925493</v>
      </c>
      <c r="D351" s="375">
        <v>29.368652534727651</v>
      </c>
      <c r="E351" s="197"/>
      <c r="N351" s="373" t="s">
        <v>423</v>
      </c>
      <c r="O351" s="374">
        <f t="shared" si="48"/>
        <v>24.539774723925493</v>
      </c>
      <c r="P351" s="375">
        <f t="shared" si="49"/>
        <v>29.368652534727651</v>
      </c>
    </row>
    <row r="352" spans="2:19" ht="15.9" x14ac:dyDescent="0.45">
      <c r="B352" s="359" t="s">
        <v>410</v>
      </c>
      <c r="C352" s="376">
        <v>314.666</v>
      </c>
      <c r="D352" s="377">
        <v>310.66451000000001</v>
      </c>
      <c r="E352" s="200"/>
      <c r="N352" s="359" t="s">
        <v>424</v>
      </c>
      <c r="O352" s="376">
        <f t="shared" si="48"/>
        <v>314.666</v>
      </c>
      <c r="P352" s="377">
        <f t="shared" si="49"/>
        <v>310.66451000000001</v>
      </c>
    </row>
    <row r="353" spans="2:16" ht="16.3" thickBot="1" x14ac:dyDescent="0.45">
      <c r="B353" s="373" t="s">
        <v>411</v>
      </c>
      <c r="C353" s="378">
        <v>11217.8429</v>
      </c>
      <c r="D353" s="379">
        <v>8434.5414464999994</v>
      </c>
      <c r="E353" s="201"/>
      <c r="N353" s="373" t="s">
        <v>425</v>
      </c>
      <c r="O353" s="378">
        <f t="shared" si="48"/>
        <v>11217.8429</v>
      </c>
      <c r="P353" s="379">
        <f t="shared" si="49"/>
        <v>8434.5414464999994</v>
      </c>
    </row>
  </sheetData>
  <mergeCells count="114">
    <mergeCell ref="T40:V40"/>
    <mergeCell ref="C1:F1"/>
    <mergeCell ref="D2:E2"/>
    <mergeCell ref="F2:F3"/>
    <mergeCell ref="O1:R1"/>
    <mergeCell ref="P2:Q2"/>
    <mergeCell ref="R2:R3"/>
    <mergeCell ref="E323:F323"/>
    <mergeCell ref="E333:F333"/>
    <mergeCell ref="Q295:R295"/>
    <mergeCell ref="Q303:R303"/>
    <mergeCell ref="O303:P303"/>
    <mergeCell ref="O295:P295"/>
    <mergeCell ref="H287:I287"/>
    <mergeCell ref="J287:K287"/>
    <mergeCell ref="H319:I319"/>
    <mergeCell ref="O320:P320"/>
    <mergeCell ref="O321:P321"/>
    <mergeCell ref="O322:P322"/>
    <mergeCell ref="O323:P323"/>
    <mergeCell ref="Q320:R320"/>
    <mergeCell ref="Q321:R321"/>
    <mergeCell ref="Q322:R322"/>
    <mergeCell ref="O39:V39"/>
    <mergeCell ref="V326:W326"/>
    <mergeCell ref="T311:U311"/>
    <mergeCell ref="V311:W311"/>
    <mergeCell ref="T319:U319"/>
    <mergeCell ref="V319:W319"/>
    <mergeCell ref="V287:W287"/>
    <mergeCell ref="V295:W295"/>
    <mergeCell ref="V303:W303"/>
    <mergeCell ref="T295:U295"/>
    <mergeCell ref="T303:U303"/>
    <mergeCell ref="T287:U287"/>
    <mergeCell ref="Q333:R333"/>
    <mergeCell ref="H326:I326"/>
    <mergeCell ref="J326:K326"/>
    <mergeCell ref="R252:T252"/>
    <mergeCell ref="T234:T235"/>
    <mergeCell ref="Q311:R311"/>
    <mergeCell ref="Q319:R319"/>
    <mergeCell ref="J319:K319"/>
    <mergeCell ref="O319:P319"/>
    <mergeCell ref="T326:U326"/>
    <mergeCell ref="R275:U275"/>
    <mergeCell ref="O287:P287"/>
    <mergeCell ref="F275:I275"/>
    <mergeCell ref="O234:O235"/>
    <mergeCell ref="H295:I295"/>
    <mergeCell ref="H303:I303"/>
    <mergeCell ref="J295:K295"/>
    <mergeCell ref="J303:K303"/>
    <mergeCell ref="Q323:R323"/>
    <mergeCell ref="Q287:R287"/>
    <mergeCell ref="C323:D323"/>
    <mergeCell ref="C287:D287"/>
    <mergeCell ref="E287:F287"/>
    <mergeCell ref="C158:E158"/>
    <mergeCell ref="B252:B253"/>
    <mergeCell ref="E172:F172"/>
    <mergeCell ref="E219:G219"/>
    <mergeCell ref="B218:G218"/>
    <mergeCell ref="C172:D172"/>
    <mergeCell ref="E295:F295"/>
    <mergeCell ref="E303:F303"/>
    <mergeCell ref="C320:D320"/>
    <mergeCell ref="C321:D321"/>
    <mergeCell ref="C322:D322"/>
    <mergeCell ref="E319:F319"/>
    <mergeCell ref="E320:F320"/>
    <mergeCell ref="C311:D311"/>
    <mergeCell ref="E311:F311"/>
    <mergeCell ref="B20:G20"/>
    <mergeCell ref="R234:R235"/>
    <mergeCell ref="C54:D54"/>
    <mergeCell ref="E54:F54"/>
    <mergeCell ref="O54:P54"/>
    <mergeCell ref="Q54:R54"/>
    <mergeCell ref="E234:E235"/>
    <mergeCell ref="F234:F235"/>
    <mergeCell ref="G234:G235"/>
    <mergeCell ref="I234:I235"/>
    <mergeCell ref="P234:P235"/>
    <mergeCell ref="Q234:Q235"/>
    <mergeCell ref="B83:G83"/>
    <mergeCell ref="N83:S83"/>
    <mergeCell ref="S234:S235"/>
    <mergeCell ref="D234:D235"/>
    <mergeCell ref="O158:Q158"/>
    <mergeCell ref="N50:Q50"/>
    <mergeCell ref="Q219:S219"/>
    <mergeCell ref="H234:H235"/>
    <mergeCell ref="Q172:R172"/>
    <mergeCell ref="R40:S40"/>
    <mergeCell ref="B50:E50"/>
    <mergeCell ref="H40:J40"/>
    <mergeCell ref="F40:G40"/>
    <mergeCell ref="C40:E40"/>
    <mergeCell ref="C39:J39"/>
    <mergeCell ref="O172:P172"/>
    <mergeCell ref="E321:F321"/>
    <mergeCell ref="E322:F322"/>
    <mergeCell ref="C295:D295"/>
    <mergeCell ref="O252:Q252"/>
    <mergeCell ref="C319:D319"/>
    <mergeCell ref="O311:P311"/>
    <mergeCell ref="N252:N253"/>
    <mergeCell ref="C303:D303"/>
    <mergeCell ref="C252:E252"/>
    <mergeCell ref="F252:H252"/>
    <mergeCell ref="H311:I311"/>
    <mergeCell ref="J311:K311"/>
    <mergeCell ref="O40:Q4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74"/>
  <sheetViews>
    <sheetView showGridLines="0" tabSelected="1" zoomScale="70" zoomScaleNormal="70" workbookViewId="0">
      <selection activeCell="I29" sqref="I29"/>
    </sheetView>
  </sheetViews>
  <sheetFormatPr baseColWidth="10" defaultRowHeight="14.6" x14ac:dyDescent="0.4"/>
  <cols>
    <col min="1" max="1" width="2.53515625" customWidth="1"/>
    <col min="2" max="2" width="43" customWidth="1"/>
    <col min="3" max="3" width="15.3046875" customWidth="1"/>
    <col min="4" max="4" width="14.53515625" customWidth="1"/>
    <col min="5" max="5" width="13.69140625" customWidth="1"/>
    <col min="22" max="22" width="42.84375" customWidth="1"/>
    <col min="23" max="24" width="13.15234375" customWidth="1"/>
    <col min="25" max="25" width="11.3046875" customWidth="1"/>
  </cols>
  <sheetData>
    <row r="1" spans="2:27" ht="15" thickBot="1" x14ac:dyDescent="0.45"/>
    <row r="2" spans="2:27" ht="23.6" thickBot="1" x14ac:dyDescent="0.45">
      <c r="B2" s="380" t="s">
        <v>114</v>
      </c>
      <c r="C2" s="889" t="s">
        <v>426</v>
      </c>
      <c r="D2" s="889"/>
      <c r="E2" s="890"/>
      <c r="J2" s="175"/>
      <c r="V2" s="380" t="s">
        <v>105</v>
      </c>
      <c r="W2" s="889" t="s">
        <v>433</v>
      </c>
      <c r="X2" s="889"/>
      <c r="Y2" s="890" t="s">
        <v>3</v>
      </c>
    </row>
    <row r="3" spans="2:27" ht="15" thickBot="1" x14ac:dyDescent="0.45">
      <c r="B3" s="381" t="s">
        <v>76</v>
      </c>
      <c r="C3" s="382">
        <v>2019</v>
      </c>
      <c r="D3" s="383">
        <v>2020</v>
      </c>
      <c r="E3" s="384" t="s">
        <v>23</v>
      </c>
      <c r="I3" s="188"/>
      <c r="J3" s="179"/>
      <c r="V3" s="381" t="s">
        <v>75</v>
      </c>
      <c r="W3" s="382">
        <v>2019</v>
      </c>
      <c r="X3" s="383">
        <v>2020</v>
      </c>
      <c r="Y3" s="384" t="s">
        <v>23</v>
      </c>
    </row>
    <row r="4" spans="2:27" ht="15.9" x14ac:dyDescent="0.4">
      <c r="B4" s="385" t="s">
        <v>77</v>
      </c>
      <c r="C4" s="34">
        <v>30955.100000000002</v>
      </c>
      <c r="D4" s="101">
        <v>27558.710000000003</v>
      </c>
      <c r="E4" s="386">
        <v>-0.10971988460705984</v>
      </c>
      <c r="I4" s="189"/>
      <c r="J4" s="190"/>
      <c r="V4" s="385" t="s">
        <v>58</v>
      </c>
      <c r="W4" s="34">
        <f>+C4</f>
        <v>30955.100000000002</v>
      </c>
      <c r="X4" s="101">
        <f t="shared" ref="X4:Y12" si="0">+D4</f>
        <v>27558.710000000003</v>
      </c>
      <c r="Y4" s="386">
        <f t="shared" si="0"/>
        <v>-0.10971988460705984</v>
      </c>
    </row>
    <row r="5" spans="2:27" ht="15.9" x14ac:dyDescent="0.4">
      <c r="B5" s="385" t="s">
        <v>92</v>
      </c>
      <c r="C5" s="34">
        <v>2420.9810246660099</v>
      </c>
      <c r="D5" s="101">
        <v>1733.9475313441887</v>
      </c>
      <c r="E5" s="386">
        <v>-0.28378309715029759</v>
      </c>
      <c r="I5" s="189"/>
      <c r="J5" s="190"/>
      <c r="V5" s="385" t="s">
        <v>92</v>
      </c>
      <c r="W5" s="34">
        <f t="shared" ref="W5:W12" si="1">+C5</f>
        <v>2420.9810246660099</v>
      </c>
      <c r="X5" s="101">
        <f t="shared" si="0"/>
        <v>1733.9475313441887</v>
      </c>
      <c r="Y5" s="386">
        <f t="shared" si="0"/>
        <v>-0.28378309715029759</v>
      </c>
    </row>
    <row r="6" spans="2:27" x14ac:dyDescent="0.4">
      <c r="B6" s="387" t="s">
        <v>427</v>
      </c>
      <c r="C6" s="103">
        <v>7.8209439629205194E-2</v>
      </c>
      <c r="D6" s="104">
        <v>6.2918312625815528E-2</v>
      </c>
      <c r="E6" s="388"/>
      <c r="I6" s="189"/>
      <c r="J6" s="191"/>
      <c r="V6" s="387" t="s">
        <v>61</v>
      </c>
      <c r="W6" s="103">
        <f t="shared" si="1"/>
        <v>7.8209439629205194E-2</v>
      </c>
      <c r="X6" s="104">
        <f t="shared" si="0"/>
        <v>6.2918312625815528E-2</v>
      </c>
      <c r="Y6" s="388"/>
    </row>
    <row r="7" spans="2:27" ht="15.9" x14ac:dyDescent="0.4">
      <c r="B7" s="385" t="s">
        <v>95</v>
      </c>
      <c r="C7" s="34">
        <v>1537.7990246660099</v>
      </c>
      <c r="D7" s="101">
        <v>916.58786258418877</v>
      </c>
      <c r="E7" s="386">
        <v>-0.40396121477365365</v>
      </c>
      <c r="I7" s="189"/>
      <c r="J7" s="190"/>
      <c r="V7" s="385" t="s">
        <v>95</v>
      </c>
      <c r="W7" s="34">
        <f t="shared" si="1"/>
        <v>1537.7990246660099</v>
      </c>
      <c r="X7" s="101">
        <f t="shared" si="0"/>
        <v>916.58786258418877</v>
      </c>
      <c r="Y7" s="386">
        <f t="shared" si="0"/>
        <v>-0.40396121477365365</v>
      </c>
    </row>
    <row r="8" spans="2:27" x14ac:dyDescent="0.4">
      <c r="B8" s="387" t="s">
        <v>80</v>
      </c>
      <c r="C8" s="103">
        <v>4.9678373665922898E-2</v>
      </c>
      <c r="D8" s="104">
        <v>3.3259461802972227E-2</v>
      </c>
      <c r="E8" s="388"/>
      <c r="J8" s="191"/>
      <c r="V8" s="387" t="s">
        <v>61</v>
      </c>
      <c r="W8" s="103">
        <f t="shared" si="1"/>
        <v>4.9678373665922898E-2</v>
      </c>
      <c r="X8" s="104">
        <f t="shared" si="0"/>
        <v>3.3259461802972227E-2</v>
      </c>
      <c r="Y8" s="388"/>
    </row>
    <row r="9" spans="2:27" ht="15.9" x14ac:dyDescent="0.4">
      <c r="B9" s="385" t="s">
        <v>428</v>
      </c>
      <c r="C9" s="34">
        <v>193.06291646458658</v>
      </c>
      <c r="D9" s="101">
        <v>99.160086653348742</v>
      </c>
      <c r="E9" s="386">
        <v>-0.48638460213286161</v>
      </c>
      <c r="J9" s="190"/>
      <c r="V9" s="385" t="s">
        <v>434</v>
      </c>
      <c r="W9" s="34">
        <f t="shared" si="1"/>
        <v>193.06291646458658</v>
      </c>
      <c r="X9" s="101">
        <f t="shared" si="0"/>
        <v>99.160086653348742</v>
      </c>
      <c r="Y9" s="386">
        <f t="shared" si="0"/>
        <v>-0.48638460213286161</v>
      </c>
    </row>
    <row r="10" spans="2:27" x14ac:dyDescent="0.4">
      <c r="B10" s="387" t="s">
        <v>80</v>
      </c>
      <c r="C10" s="103">
        <v>6.2368694161733145E-3</v>
      </c>
      <c r="D10" s="104">
        <v>3.5981396318386723E-3</v>
      </c>
      <c r="E10" s="388"/>
      <c r="J10" s="190"/>
      <c r="V10" s="387" t="s">
        <v>61</v>
      </c>
      <c r="W10" s="103">
        <f t="shared" si="1"/>
        <v>6.2368694161733145E-3</v>
      </c>
      <c r="X10" s="104">
        <f t="shared" si="0"/>
        <v>3.5981396318386723E-3</v>
      </c>
      <c r="Y10" s="388"/>
    </row>
    <row r="11" spans="2:27" ht="15.9" x14ac:dyDescent="0.4">
      <c r="B11" s="385" t="s">
        <v>78</v>
      </c>
      <c r="C11" s="34">
        <v>64969.200656490015</v>
      </c>
      <c r="D11" s="101">
        <v>57609.131656490004</v>
      </c>
      <c r="E11" s="386">
        <v>-0.11328550952804106</v>
      </c>
      <c r="J11" s="190"/>
      <c r="V11" s="385" t="s">
        <v>435</v>
      </c>
      <c r="W11" s="34">
        <f t="shared" si="1"/>
        <v>64969.200656490015</v>
      </c>
      <c r="X11" s="101">
        <f t="shared" si="0"/>
        <v>57609.131656490004</v>
      </c>
      <c r="Y11" s="386">
        <f t="shared" si="0"/>
        <v>-0.11328550952804106</v>
      </c>
    </row>
    <row r="12" spans="2:27" ht="15" thickBot="1" x14ac:dyDescent="0.45">
      <c r="B12" s="389" t="s">
        <v>79</v>
      </c>
      <c r="C12" s="589">
        <v>24.246595088138864</v>
      </c>
      <c r="D12" s="590">
        <v>23.782708595536096</v>
      </c>
      <c r="E12" s="591"/>
      <c r="J12" s="190"/>
      <c r="V12" s="389" t="s">
        <v>60</v>
      </c>
      <c r="W12" s="589">
        <f t="shared" si="1"/>
        <v>24.246595088138864</v>
      </c>
      <c r="X12" s="590">
        <f t="shared" si="0"/>
        <v>23.782708595536096</v>
      </c>
      <c r="Y12" s="591"/>
    </row>
    <row r="13" spans="2:27" ht="15" thickBot="1" x14ac:dyDescent="0.45"/>
    <row r="14" spans="2:27" ht="21" thickBot="1" x14ac:dyDescent="0.45">
      <c r="B14" s="390" t="s">
        <v>114</v>
      </c>
      <c r="C14" s="391"/>
      <c r="D14" s="391"/>
      <c r="E14" s="391"/>
      <c r="F14" s="391"/>
      <c r="G14" s="680" t="s">
        <v>6</v>
      </c>
      <c r="H14" s="41"/>
      <c r="I14" s="41"/>
      <c r="V14" s="390" t="s">
        <v>105</v>
      </c>
      <c r="W14" s="391"/>
      <c r="X14" s="391"/>
      <c r="Y14" s="391"/>
      <c r="Z14" s="391"/>
      <c r="AA14" s="680" t="s">
        <v>17</v>
      </c>
    </row>
    <row r="15" spans="2:27" ht="15" thickBot="1" x14ac:dyDescent="0.45">
      <c r="B15" s="381" t="s">
        <v>76</v>
      </c>
      <c r="C15" s="392">
        <v>2019</v>
      </c>
      <c r="D15" s="681" t="s">
        <v>429</v>
      </c>
      <c r="E15" s="393">
        <v>2020</v>
      </c>
      <c r="F15" s="673" t="s">
        <v>429</v>
      </c>
      <c r="G15" s="384" t="s">
        <v>23</v>
      </c>
      <c r="V15" s="381" t="s">
        <v>75</v>
      </c>
      <c r="W15" s="392">
        <v>2019</v>
      </c>
      <c r="X15" s="681" t="s">
        <v>436</v>
      </c>
      <c r="Y15" s="393">
        <v>2020</v>
      </c>
      <c r="Z15" s="673" t="s">
        <v>436</v>
      </c>
      <c r="AA15" s="384" t="s">
        <v>23</v>
      </c>
    </row>
    <row r="16" spans="2:27" ht="15.9" x14ac:dyDescent="0.4">
      <c r="B16" s="394" t="s">
        <v>192</v>
      </c>
      <c r="C16" s="395">
        <v>1358.9094401</v>
      </c>
      <c r="D16" s="675">
        <v>4.3899371189401439E-2</v>
      </c>
      <c r="E16" s="396">
        <v>1366.1613366051372</v>
      </c>
      <c r="F16" s="674">
        <v>4.9572763209134924E-2</v>
      </c>
      <c r="G16" s="397">
        <v>5.3365561318079457E-3</v>
      </c>
      <c r="H16" s="192"/>
      <c r="V16" s="394" t="s">
        <v>204</v>
      </c>
      <c r="W16" s="395">
        <f>+C16</f>
        <v>1358.9094401</v>
      </c>
      <c r="X16" s="675">
        <f>+D16</f>
        <v>4.3899371189401439E-2</v>
      </c>
      <c r="Y16" s="396">
        <f t="shared" ref="Y16" si="2">+E16</f>
        <v>1366.1613366051372</v>
      </c>
      <c r="Z16" s="674">
        <f t="shared" ref="Z16" si="3">+F16</f>
        <v>4.9572763209134924E-2</v>
      </c>
      <c r="AA16" s="397">
        <f t="shared" ref="AA16" si="4">+G16</f>
        <v>5.3365561318079457E-3</v>
      </c>
    </row>
    <row r="17" spans="2:27" ht="15.9" x14ac:dyDescent="0.4">
      <c r="B17" s="394" t="s">
        <v>430</v>
      </c>
      <c r="C17" s="395">
        <v>1690.1862593599999</v>
      </c>
      <c r="D17" s="675">
        <v>5.4601220500322997E-2</v>
      </c>
      <c r="E17" s="396">
        <v>1706.4701889671915</v>
      </c>
      <c r="F17" s="674">
        <v>6.1921268253230265E-2</v>
      </c>
      <c r="G17" s="397">
        <v>9.6343994734389149E-3</v>
      </c>
      <c r="H17" s="192"/>
      <c r="V17" s="394" t="s">
        <v>437</v>
      </c>
      <c r="W17" s="395">
        <f t="shared" ref="W17:W22" si="5">+C17</f>
        <v>1690.1862593599999</v>
      </c>
      <c r="X17" s="675">
        <f t="shared" ref="X17:X22" si="6">+D17</f>
        <v>5.4601220500322997E-2</v>
      </c>
      <c r="Y17" s="396">
        <f t="shared" ref="Y17:Y22" si="7">+E17</f>
        <v>1706.4701889671915</v>
      </c>
      <c r="Z17" s="674">
        <f t="shared" ref="Z17:Z22" si="8">+F17</f>
        <v>6.1921268253230265E-2</v>
      </c>
      <c r="AA17" s="397">
        <f t="shared" ref="AA17:AA22" si="9">+G17</f>
        <v>9.6343994734389149E-3</v>
      </c>
    </row>
    <row r="18" spans="2:27" ht="15.9" x14ac:dyDescent="0.4">
      <c r="B18" s="394" t="s">
        <v>187</v>
      </c>
      <c r="C18" s="395">
        <v>18275.938672543165</v>
      </c>
      <c r="D18" s="675">
        <v>0.59040153224755643</v>
      </c>
      <c r="E18" s="396">
        <v>17312.562585936383</v>
      </c>
      <c r="F18" s="674">
        <v>0.62820659802057355</v>
      </c>
      <c r="G18" s="397">
        <v>-5.2712810207341643E-2</v>
      </c>
      <c r="H18" s="192"/>
      <c r="V18" s="394" t="s">
        <v>199</v>
      </c>
      <c r="W18" s="395">
        <f t="shared" si="5"/>
        <v>18275.938672543165</v>
      </c>
      <c r="X18" s="675">
        <f t="shared" si="6"/>
        <v>0.59040153224755643</v>
      </c>
      <c r="Y18" s="396">
        <f t="shared" si="7"/>
        <v>17312.562585936383</v>
      </c>
      <c r="Z18" s="674">
        <f t="shared" si="8"/>
        <v>0.62820659802057355</v>
      </c>
      <c r="AA18" s="397">
        <f t="shared" si="9"/>
        <v>-5.2712810207341643E-2</v>
      </c>
    </row>
    <row r="19" spans="2:27" ht="15.9" x14ac:dyDescent="0.4">
      <c r="B19" s="394" t="s">
        <v>188</v>
      </c>
      <c r="C19" s="395">
        <v>374.41623957255797</v>
      </c>
      <c r="D19" s="675">
        <v>1.2095461989818859E-2</v>
      </c>
      <c r="E19" s="396">
        <v>324.18050518971359</v>
      </c>
      <c r="F19" s="674">
        <v>1.1763269088497331E-2</v>
      </c>
      <c r="G19" s="397">
        <v>-0.13417082133027836</v>
      </c>
      <c r="H19" s="192"/>
      <c r="V19" s="394" t="s">
        <v>200</v>
      </c>
      <c r="W19" s="395">
        <f t="shared" si="5"/>
        <v>374.41623957255797</v>
      </c>
      <c r="X19" s="675">
        <f t="shared" si="6"/>
        <v>1.2095461989818859E-2</v>
      </c>
      <c r="Y19" s="396">
        <f t="shared" si="7"/>
        <v>324.18050518971359</v>
      </c>
      <c r="Z19" s="674">
        <f t="shared" si="8"/>
        <v>1.1763269088497331E-2</v>
      </c>
      <c r="AA19" s="397">
        <f t="shared" si="9"/>
        <v>-0.13417082133027836</v>
      </c>
    </row>
    <row r="20" spans="2:27" ht="15.9" x14ac:dyDescent="0.4">
      <c r="B20" s="394" t="s">
        <v>27</v>
      </c>
      <c r="C20" s="395">
        <v>9200.149730000001</v>
      </c>
      <c r="D20" s="675">
        <v>0.29720949467068275</v>
      </c>
      <c r="E20" s="396">
        <v>6763.32</v>
      </c>
      <c r="F20" s="674">
        <v>0.24541498275800763</v>
      </c>
      <c r="G20" s="397">
        <v>-0.26486848600452084</v>
      </c>
      <c r="V20" s="394" t="s">
        <v>8</v>
      </c>
      <c r="W20" s="395">
        <f t="shared" si="5"/>
        <v>9200.149730000001</v>
      </c>
      <c r="X20" s="675">
        <f t="shared" si="6"/>
        <v>0.29720949467068275</v>
      </c>
      <c r="Y20" s="396">
        <f t="shared" si="7"/>
        <v>6763.32</v>
      </c>
      <c r="Z20" s="674">
        <f t="shared" si="8"/>
        <v>0.24541498275800763</v>
      </c>
      <c r="AA20" s="397">
        <f t="shared" si="9"/>
        <v>-0.26486848600452084</v>
      </c>
    </row>
    <row r="21" spans="2:27" ht="16.3" thickBot="1" x14ac:dyDescent="0.45">
      <c r="B21" s="394" t="s">
        <v>189</v>
      </c>
      <c r="C21" s="395">
        <v>55.5</v>
      </c>
      <c r="D21" s="682">
        <v>1.7929194022174781E-3</v>
      </c>
      <c r="E21" s="396">
        <v>86.013999999999996</v>
      </c>
      <c r="F21" s="683">
        <v>3.1211186705563639E-3</v>
      </c>
      <c r="G21" s="397" t="s">
        <v>107</v>
      </c>
      <c r="V21" s="394" t="s">
        <v>201</v>
      </c>
      <c r="W21" s="395">
        <f t="shared" si="5"/>
        <v>55.5</v>
      </c>
      <c r="X21" s="682">
        <f t="shared" si="6"/>
        <v>1.7929194022174781E-3</v>
      </c>
      <c r="Y21" s="396">
        <f t="shared" si="7"/>
        <v>86.013999999999996</v>
      </c>
      <c r="Z21" s="683">
        <f t="shared" si="8"/>
        <v>3.1211186705563639E-3</v>
      </c>
      <c r="AA21" s="397" t="str">
        <f t="shared" si="9"/>
        <v>n.a.</v>
      </c>
    </row>
    <row r="22" spans="2:27" ht="16.3" thickBot="1" x14ac:dyDescent="0.45">
      <c r="B22" s="398" t="s">
        <v>48</v>
      </c>
      <c r="C22" s="399">
        <v>30955.100341575726</v>
      </c>
      <c r="D22" s="684">
        <v>1</v>
      </c>
      <c r="E22" s="400">
        <v>27558.708616698423</v>
      </c>
      <c r="F22" s="678">
        <v>1</v>
      </c>
      <c r="G22" s="401">
        <v>-0.1097199391182595</v>
      </c>
      <c r="V22" s="398" t="s">
        <v>48</v>
      </c>
      <c r="W22" s="399">
        <f t="shared" si="5"/>
        <v>30955.100341575726</v>
      </c>
      <c r="X22" s="684">
        <f t="shared" si="6"/>
        <v>1</v>
      </c>
      <c r="Y22" s="400">
        <f t="shared" si="7"/>
        <v>27558.708616698423</v>
      </c>
      <c r="Z22" s="678">
        <f t="shared" si="8"/>
        <v>1</v>
      </c>
      <c r="AA22" s="401">
        <f t="shared" si="9"/>
        <v>-0.1097199391182595</v>
      </c>
    </row>
    <row r="23" spans="2:27" ht="15" thickBot="1" x14ac:dyDescent="0.45">
      <c r="B23" s="41"/>
      <c r="C23" s="41"/>
      <c r="D23" s="41"/>
      <c r="E23" s="41"/>
      <c r="V23" s="41"/>
      <c r="W23" s="41"/>
      <c r="X23" s="41"/>
      <c r="Y23" s="41"/>
    </row>
    <row r="24" spans="2:27" ht="21" thickBot="1" x14ac:dyDescent="0.45">
      <c r="B24" s="390" t="s">
        <v>114</v>
      </c>
      <c r="C24" s="391"/>
      <c r="D24" s="391"/>
      <c r="E24" s="506"/>
      <c r="F24" s="506"/>
      <c r="G24" s="506" t="s">
        <v>7</v>
      </c>
      <c r="H24" s="41"/>
      <c r="I24" s="41"/>
      <c r="V24" s="390" t="s">
        <v>105</v>
      </c>
      <c r="W24" s="391"/>
      <c r="X24" s="391"/>
      <c r="Y24" s="506"/>
      <c r="Z24" s="506"/>
      <c r="AA24" s="506" t="s">
        <v>18</v>
      </c>
    </row>
    <row r="25" spans="2:27" ht="15" thickBot="1" x14ac:dyDescent="0.45">
      <c r="B25" s="381" t="s">
        <v>431</v>
      </c>
      <c r="C25" s="402">
        <v>43830</v>
      </c>
      <c r="D25" s="402" t="s">
        <v>429</v>
      </c>
      <c r="E25" s="402">
        <v>44196</v>
      </c>
      <c r="F25" s="677" t="s">
        <v>429</v>
      </c>
      <c r="G25" s="384" t="s">
        <v>23</v>
      </c>
      <c r="V25" s="381" t="s">
        <v>75</v>
      </c>
      <c r="W25" s="402">
        <v>43830</v>
      </c>
      <c r="X25" s="402" t="s">
        <v>436</v>
      </c>
      <c r="Y25" s="402">
        <v>44196</v>
      </c>
      <c r="Z25" s="677" t="s">
        <v>436</v>
      </c>
      <c r="AA25" s="384" t="s">
        <v>23</v>
      </c>
    </row>
    <row r="26" spans="2:27" ht="15.9" x14ac:dyDescent="0.4">
      <c r="B26" s="394" t="s">
        <v>192</v>
      </c>
      <c r="C26" s="395">
        <v>2332.8537259200002</v>
      </c>
      <c r="D26" s="675">
        <v>3.5907071386862797E-2</v>
      </c>
      <c r="E26" s="396">
        <v>2238.05572592</v>
      </c>
      <c r="F26" s="674">
        <v>3.8848975180966298E-2</v>
      </c>
      <c r="G26" s="397">
        <v>-4.0636066868108056E-2</v>
      </c>
      <c r="V26" s="394" t="s">
        <v>204</v>
      </c>
      <c r="W26" s="395">
        <f>+C26</f>
        <v>2332.8537259200002</v>
      </c>
      <c r="X26" s="675">
        <f t="shared" ref="X26:AA32" si="10">+D26</f>
        <v>3.5907071386862797E-2</v>
      </c>
      <c r="Y26" s="396">
        <f t="shared" si="10"/>
        <v>2238.05572592</v>
      </c>
      <c r="Z26" s="674">
        <f t="shared" si="10"/>
        <v>3.8848975180966298E-2</v>
      </c>
      <c r="AA26" s="397">
        <f t="shared" si="10"/>
        <v>-4.0636066868108056E-2</v>
      </c>
    </row>
    <row r="27" spans="2:27" ht="15.9" x14ac:dyDescent="0.4">
      <c r="B27" s="394" t="s">
        <v>430</v>
      </c>
      <c r="C27" s="395">
        <v>5959.018</v>
      </c>
      <c r="D27" s="675">
        <v>9.1720660555868042E-2</v>
      </c>
      <c r="E27" s="396">
        <v>5975.0659999999998</v>
      </c>
      <c r="F27" s="674">
        <v>0.10371734182052844</v>
      </c>
      <c r="G27" s="397">
        <v>2.6930611721596165E-3</v>
      </c>
      <c r="V27" s="394" t="s">
        <v>437</v>
      </c>
      <c r="W27" s="395">
        <f t="shared" ref="W27:W32" si="11">+C27</f>
        <v>5959.018</v>
      </c>
      <c r="X27" s="675">
        <f t="shared" si="10"/>
        <v>9.1720660555868042E-2</v>
      </c>
      <c r="Y27" s="396">
        <f t="shared" si="10"/>
        <v>5975.0659999999998</v>
      </c>
      <c r="Z27" s="674">
        <f t="shared" si="10"/>
        <v>0.10371734182052844</v>
      </c>
      <c r="AA27" s="397">
        <f t="shared" si="10"/>
        <v>2.6930611721596165E-3</v>
      </c>
    </row>
    <row r="28" spans="2:27" ht="15.9" x14ac:dyDescent="0.4">
      <c r="B28" s="394" t="s">
        <v>187</v>
      </c>
      <c r="C28" s="395">
        <v>32073.437130570001</v>
      </c>
      <c r="D28" s="675">
        <v>0.49367141363106898</v>
      </c>
      <c r="E28" s="396">
        <v>29619.201930570001</v>
      </c>
      <c r="F28" s="674">
        <v>0.51414074607446758</v>
      </c>
      <c r="G28" s="397">
        <v>-7.6519245193737095E-2</v>
      </c>
      <c r="V28" s="394" t="s">
        <v>199</v>
      </c>
      <c r="W28" s="395">
        <f t="shared" si="11"/>
        <v>32073.437130570001</v>
      </c>
      <c r="X28" s="675">
        <f t="shared" si="10"/>
        <v>0.49367141363106898</v>
      </c>
      <c r="Y28" s="396">
        <f t="shared" si="10"/>
        <v>29619.201930570001</v>
      </c>
      <c r="Z28" s="674">
        <f t="shared" si="10"/>
        <v>0.51414074607446758</v>
      </c>
      <c r="AA28" s="397">
        <f t="shared" si="10"/>
        <v>-7.6519245193737095E-2</v>
      </c>
    </row>
    <row r="29" spans="2:27" ht="15.9" x14ac:dyDescent="0.4">
      <c r="B29" s="394" t="s">
        <v>188</v>
      </c>
      <c r="C29" s="395">
        <v>1271.7760000000017</v>
      </c>
      <c r="D29" s="675">
        <v>1.9575059984564536E-2</v>
      </c>
      <c r="E29" s="396">
        <v>855.56499999999869</v>
      </c>
      <c r="F29" s="674">
        <v>1.4851204581619731E-2</v>
      </c>
      <c r="G29" s="397">
        <v>-0.32726753767959327</v>
      </c>
      <c r="V29" s="394" t="s">
        <v>200</v>
      </c>
      <c r="W29" s="395">
        <f t="shared" si="11"/>
        <v>1271.7760000000017</v>
      </c>
      <c r="X29" s="675">
        <f t="shared" si="10"/>
        <v>1.9575059984564536E-2</v>
      </c>
      <c r="Y29" s="396">
        <f t="shared" si="10"/>
        <v>855.56499999999869</v>
      </c>
      <c r="Z29" s="674">
        <f t="shared" si="10"/>
        <v>1.4851204581619731E-2</v>
      </c>
      <c r="AA29" s="397">
        <f t="shared" si="10"/>
        <v>-0.32726753767959327</v>
      </c>
    </row>
    <row r="30" spans="2:27" ht="15.9" x14ac:dyDescent="0.4">
      <c r="B30" s="394" t="s">
        <v>27</v>
      </c>
      <c r="C30" s="395">
        <v>22310.9768</v>
      </c>
      <c r="D30" s="675">
        <v>0.34340851625933116</v>
      </c>
      <c r="E30" s="396">
        <v>18921.163</v>
      </c>
      <c r="F30" s="674">
        <v>0.32844034367368252</v>
      </c>
      <c r="G30" s="397">
        <v>-0.15193480009355753</v>
      </c>
      <c r="H30" s="192"/>
      <c r="V30" s="394" t="s">
        <v>8</v>
      </c>
      <c r="W30" s="395">
        <f t="shared" si="11"/>
        <v>22310.9768</v>
      </c>
      <c r="X30" s="675">
        <f t="shared" si="10"/>
        <v>0.34340851625933116</v>
      </c>
      <c r="Y30" s="396">
        <f t="shared" si="10"/>
        <v>18921.163</v>
      </c>
      <c r="Z30" s="674">
        <f t="shared" si="10"/>
        <v>0.32844034367368252</v>
      </c>
      <c r="AA30" s="397">
        <f t="shared" si="10"/>
        <v>-0.15193480009355753</v>
      </c>
    </row>
    <row r="31" spans="2:27" ht="16.3" thickBot="1" x14ac:dyDescent="0.45">
      <c r="B31" s="394" t="s">
        <v>189</v>
      </c>
      <c r="C31" s="395">
        <v>1021.139</v>
      </c>
      <c r="D31" s="675">
        <v>1.5717278182304287E-2</v>
      </c>
      <c r="E31" s="396">
        <v>0.08</v>
      </c>
      <c r="F31" s="674">
        <v>1.388668735314769E-6</v>
      </c>
      <c r="G31" s="397" t="s">
        <v>432</v>
      </c>
      <c r="H31" s="174"/>
      <c r="I31" s="174"/>
      <c r="J31" s="174"/>
      <c r="V31" s="394" t="s">
        <v>201</v>
      </c>
      <c r="W31" s="395">
        <f t="shared" si="11"/>
        <v>1021.139</v>
      </c>
      <c r="X31" s="675">
        <f t="shared" si="10"/>
        <v>1.5717278182304287E-2</v>
      </c>
      <c r="Y31" s="396">
        <f t="shared" si="10"/>
        <v>0.08</v>
      </c>
      <c r="Z31" s="674">
        <f t="shared" si="10"/>
        <v>1.388668735314769E-6</v>
      </c>
      <c r="AA31" s="397" t="str">
        <f t="shared" si="10"/>
        <v xml:space="preserve">n.a </v>
      </c>
    </row>
    <row r="32" spans="2:27" ht="16.3" thickBot="1" x14ac:dyDescent="0.45">
      <c r="B32" s="398" t="s">
        <v>48</v>
      </c>
      <c r="C32" s="399">
        <v>64969.200656490015</v>
      </c>
      <c r="D32" s="676">
        <v>1</v>
      </c>
      <c r="E32" s="400">
        <v>57609.131656490004</v>
      </c>
      <c r="F32" s="678">
        <v>1</v>
      </c>
      <c r="G32" s="401">
        <v>-0.11328550952804106</v>
      </c>
      <c r="V32" s="398" t="s">
        <v>48</v>
      </c>
      <c r="W32" s="399">
        <f t="shared" si="11"/>
        <v>64969.200656490015</v>
      </c>
      <c r="X32" s="676">
        <f t="shared" si="10"/>
        <v>1</v>
      </c>
      <c r="Y32" s="400">
        <f t="shared" si="10"/>
        <v>57609.131656490004</v>
      </c>
      <c r="Z32" s="678">
        <f t="shared" si="10"/>
        <v>1</v>
      </c>
      <c r="AA32" s="401">
        <f t="shared" si="10"/>
        <v>-0.11328550952804106</v>
      </c>
    </row>
    <row r="33" spans="2:34" ht="15" thickBot="1" x14ac:dyDescent="0.45"/>
    <row r="34" spans="2:34" ht="21.45" thickTop="1" thickBot="1" x14ac:dyDescent="0.45">
      <c r="B34" s="247" t="s">
        <v>9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9"/>
      <c r="V34" s="99" t="s">
        <v>106</v>
      </c>
      <c r="W34" s="105"/>
      <c r="X34" s="105"/>
      <c r="Y34" s="106"/>
      <c r="Z34" s="105"/>
      <c r="AA34" s="105"/>
      <c r="AB34" s="106"/>
      <c r="AC34" s="105"/>
      <c r="AD34" s="105"/>
      <c r="AE34" s="106"/>
      <c r="AF34" s="105"/>
      <c r="AG34" s="105"/>
      <c r="AH34" s="252"/>
    </row>
    <row r="35" spans="2:34" ht="18.899999999999999" thickTop="1" x14ac:dyDescent="0.4">
      <c r="B35" s="253" t="s">
        <v>76</v>
      </c>
      <c r="C35" s="885" t="s">
        <v>369</v>
      </c>
      <c r="D35" s="886"/>
      <c r="E35" s="888"/>
      <c r="F35" s="885" t="s">
        <v>448</v>
      </c>
      <c r="G35" s="886"/>
      <c r="H35" s="888"/>
      <c r="I35" s="885" t="s">
        <v>28</v>
      </c>
      <c r="J35" s="886"/>
      <c r="K35" s="888"/>
      <c r="L35" s="891" t="s">
        <v>29</v>
      </c>
      <c r="M35" s="881"/>
      <c r="N35" s="882"/>
      <c r="V35" s="253" t="s">
        <v>75</v>
      </c>
      <c r="W35" s="885" t="s">
        <v>369</v>
      </c>
      <c r="X35" s="886"/>
      <c r="Y35" s="887"/>
      <c r="Z35" s="885" t="s">
        <v>438</v>
      </c>
      <c r="AA35" s="886"/>
      <c r="AB35" s="887"/>
      <c r="AC35" s="885" t="s">
        <v>439</v>
      </c>
      <c r="AD35" s="886"/>
      <c r="AE35" s="887"/>
      <c r="AF35" s="880" t="s">
        <v>29</v>
      </c>
      <c r="AG35" s="881"/>
      <c r="AH35" s="882"/>
    </row>
    <row r="36" spans="2:34" ht="15.75" customHeight="1" thickBot="1" x14ac:dyDescent="0.45">
      <c r="B36" s="254"/>
      <c r="C36" s="107">
        <v>2019</v>
      </c>
      <c r="D36" s="108">
        <v>2020</v>
      </c>
      <c r="E36" s="109" t="s">
        <v>23</v>
      </c>
      <c r="F36" s="107">
        <v>2019</v>
      </c>
      <c r="G36" s="108">
        <v>2020</v>
      </c>
      <c r="H36" s="109" t="s">
        <v>23</v>
      </c>
      <c r="I36" s="107">
        <v>2019</v>
      </c>
      <c r="J36" s="108">
        <v>2020</v>
      </c>
      <c r="K36" s="109"/>
      <c r="L36" s="107">
        <v>2019</v>
      </c>
      <c r="M36" s="108">
        <v>2020</v>
      </c>
      <c r="N36" s="109" t="s">
        <v>23</v>
      </c>
      <c r="V36" s="107"/>
      <c r="W36" s="107">
        <f>+C36</f>
        <v>2019</v>
      </c>
      <c r="X36" s="108">
        <f t="shared" ref="X36:AH36" si="12">+D36</f>
        <v>2020</v>
      </c>
      <c r="Y36" s="109" t="str">
        <f t="shared" si="12"/>
        <v>Var.</v>
      </c>
      <c r="Z36" s="107">
        <f t="shared" si="12"/>
        <v>2019</v>
      </c>
      <c r="AA36" s="108">
        <f t="shared" si="12"/>
        <v>2020</v>
      </c>
      <c r="AB36" s="109" t="str">
        <f t="shared" si="12"/>
        <v>Var.</v>
      </c>
      <c r="AC36" s="107">
        <f t="shared" si="12"/>
        <v>2019</v>
      </c>
      <c r="AD36" s="108">
        <f t="shared" si="12"/>
        <v>2020</v>
      </c>
      <c r="AE36" s="109"/>
      <c r="AF36" s="107">
        <f t="shared" si="12"/>
        <v>2019</v>
      </c>
      <c r="AG36" s="108">
        <f t="shared" si="12"/>
        <v>2020</v>
      </c>
      <c r="AH36" s="109" t="str">
        <f t="shared" si="12"/>
        <v>Var.</v>
      </c>
    </row>
    <row r="37" spans="2:34" ht="16.3" thickTop="1" x14ac:dyDescent="0.4">
      <c r="B37" s="100" t="s">
        <v>77</v>
      </c>
      <c r="C37" s="110">
        <v>5015.2780000000002</v>
      </c>
      <c r="D37" s="111">
        <v>4518.1670000000004</v>
      </c>
      <c r="E37" s="112">
        <v>-9.9119330972281067E-2</v>
      </c>
      <c r="F37" s="110">
        <v>25851.855</v>
      </c>
      <c r="G37" s="111">
        <v>22953.752</v>
      </c>
      <c r="H37" s="112">
        <v>-0.11210425712197439</v>
      </c>
      <c r="I37" s="113">
        <v>0</v>
      </c>
      <c r="J37" s="111">
        <v>0</v>
      </c>
      <c r="K37" s="112"/>
      <c r="L37" s="110">
        <v>30867.133000000002</v>
      </c>
      <c r="M37" s="111">
        <v>27471.919000000002</v>
      </c>
      <c r="N37" s="112">
        <v>-0.10999447211375284</v>
      </c>
      <c r="V37" s="100" t="s">
        <v>440</v>
      </c>
      <c r="W37" s="110">
        <f t="shared" ref="W37:W51" si="13">+C37</f>
        <v>5015.2780000000002</v>
      </c>
      <c r="X37" s="111">
        <f t="shared" ref="X37:X51" si="14">+D37</f>
        <v>4518.1670000000004</v>
      </c>
      <c r="Y37" s="112">
        <f t="shared" ref="Y37:Y50" si="15">+E37</f>
        <v>-9.9119330972281067E-2</v>
      </c>
      <c r="Z37" s="110">
        <f t="shared" ref="Z37:Z51" si="16">+F37</f>
        <v>25851.855</v>
      </c>
      <c r="AA37" s="111">
        <f t="shared" ref="AA37:AA51" si="17">+G37</f>
        <v>22953.752</v>
      </c>
      <c r="AB37" s="112">
        <f t="shared" ref="AB37:AB50" si="18">+H37</f>
        <v>-0.11210425712197439</v>
      </c>
      <c r="AC37" s="113">
        <f t="shared" ref="AC37:AC50" si="19">+I37</f>
        <v>0</v>
      </c>
      <c r="AD37" s="111">
        <f t="shared" ref="AD37:AD50" si="20">+J37</f>
        <v>0</v>
      </c>
      <c r="AE37" s="112"/>
      <c r="AF37" s="110">
        <f t="shared" ref="AF37:AF51" si="21">+L37</f>
        <v>30867.133000000002</v>
      </c>
      <c r="AG37" s="111">
        <f t="shared" ref="AG37:AG51" si="22">+M37</f>
        <v>27471.919000000002</v>
      </c>
      <c r="AH37" s="112">
        <f t="shared" ref="AH37:AH50" si="23">+N37</f>
        <v>-0.10999447211375284</v>
      </c>
    </row>
    <row r="38" spans="2:34" ht="15.9" x14ac:dyDescent="0.4">
      <c r="B38" s="100" t="s">
        <v>92</v>
      </c>
      <c r="C38" s="114">
        <v>293.25700000000006</v>
      </c>
      <c r="D38" s="101">
        <v>263.70200000000057</v>
      </c>
      <c r="E38" s="115"/>
      <c r="F38" s="116">
        <v>1892.8461680800012</v>
      </c>
      <c r="G38" s="101">
        <v>1702.7003467000015</v>
      </c>
      <c r="H38" s="115">
        <v>-0.10045497863826575</v>
      </c>
      <c r="I38" s="114">
        <v>-123.29808542174283</v>
      </c>
      <c r="J38" s="101">
        <v>-223.28141427137018</v>
      </c>
      <c r="K38" s="115"/>
      <c r="L38" s="116">
        <v>2062.8050826582585</v>
      </c>
      <c r="M38" s="101">
        <v>1743.1209324286319</v>
      </c>
      <c r="N38" s="115">
        <v>-0.15497545207599631</v>
      </c>
      <c r="V38" s="100" t="s">
        <v>92</v>
      </c>
      <c r="W38" s="114">
        <f t="shared" si="13"/>
        <v>293.25700000000006</v>
      </c>
      <c r="X38" s="101">
        <f t="shared" si="14"/>
        <v>263.70200000000057</v>
      </c>
      <c r="Y38" s="115"/>
      <c r="Z38" s="116">
        <f t="shared" si="16"/>
        <v>1892.8461680800012</v>
      </c>
      <c r="AA38" s="101">
        <f t="shared" si="17"/>
        <v>1702.7003467000015</v>
      </c>
      <c r="AB38" s="115">
        <f t="shared" si="18"/>
        <v>-0.10045497863826575</v>
      </c>
      <c r="AC38" s="114">
        <f t="shared" si="19"/>
        <v>-123.29808542174283</v>
      </c>
      <c r="AD38" s="101">
        <f t="shared" si="20"/>
        <v>-223.28141427137018</v>
      </c>
      <c r="AE38" s="115"/>
      <c r="AF38" s="116">
        <f t="shared" si="21"/>
        <v>2062.8050826582585</v>
      </c>
      <c r="AG38" s="101">
        <f t="shared" si="22"/>
        <v>1743.1209324286319</v>
      </c>
      <c r="AH38" s="115">
        <f t="shared" si="23"/>
        <v>-0.15497545207599631</v>
      </c>
    </row>
    <row r="39" spans="2:34" x14ac:dyDescent="0.4">
      <c r="B39" s="102" t="s">
        <v>80</v>
      </c>
      <c r="C39" s="117">
        <v>5.8472730723999757E-2</v>
      </c>
      <c r="D39" s="118">
        <v>5.8364819184417167E-2</v>
      </c>
      <c r="E39" s="115"/>
      <c r="F39" s="117">
        <v>7.3218968932016723E-2</v>
      </c>
      <c r="G39" s="118">
        <v>7.4179608924066165E-2</v>
      </c>
      <c r="H39" s="115"/>
      <c r="I39" s="117" t="s">
        <v>128</v>
      </c>
      <c r="J39" s="118" t="s">
        <v>128</v>
      </c>
      <c r="K39" s="115"/>
      <c r="L39" s="117">
        <v>6.6828528670228565E-2</v>
      </c>
      <c r="M39" s="118">
        <v>6.3451007278691809E-2</v>
      </c>
      <c r="N39" s="115"/>
      <c r="V39" s="102" t="s">
        <v>441</v>
      </c>
      <c r="W39" s="117">
        <f t="shared" si="13"/>
        <v>5.8472730723999757E-2</v>
      </c>
      <c r="X39" s="118">
        <f t="shared" si="14"/>
        <v>5.8364819184417167E-2</v>
      </c>
      <c r="Y39" s="115"/>
      <c r="Z39" s="117">
        <f t="shared" si="16"/>
        <v>7.3218968932016723E-2</v>
      </c>
      <c r="AA39" s="118">
        <f t="shared" si="17"/>
        <v>7.4179608924066165E-2</v>
      </c>
      <c r="AB39" s="115"/>
      <c r="AC39" s="117" t="str">
        <f t="shared" si="19"/>
        <v>n.a</v>
      </c>
      <c r="AD39" s="118" t="str">
        <f t="shared" si="20"/>
        <v>n.a</v>
      </c>
      <c r="AE39" s="115"/>
      <c r="AF39" s="117">
        <f t="shared" si="21"/>
        <v>6.6828528670228565E-2</v>
      </c>
      <c r="AG39" s="118">
        <f t="shared" si="22"/>
        <v>6.3451007278691809E-2</v>
      </c>
      <c r="AH39" s="115"/>
    </row>
    <row r="40" spans="2:34" ht="15.9" x14ac:dyDescent="0.4">
      <c r="B40" s="100" t="s">
        <v>95</v>
      </c>
      <c r="C40" s="114">
        <v>200.1880000000001</v>
      </c>
      <c r="D40" s="101">
        <v>215.91600000000057</v>
      </c>
      <c r="E40" s="115">
        <v>7.8566147821050494E-2</v>
      </c>
      <c r="F40" s="116">
        <v>1164.6281680800012</v>
      </c>
      <c r="G40" s="101">
        <v>993.15834670000163</v>
      </c>
      <c r="H40" s="115">
        <v>-0.14723138773354899</v>
      </c>
      <c r="I40" s="114">
        <v>-168.44508542174299</v>
      </c>
      <c r="J40" s="101">
        <v>-268.42808303137036</v>
      </c>
      <c r="K40" s="115"/>
      <c r="L40" s="116">
        <v>1196.3710826582583</v>
      </c>
      <c r="M40" s="101">
        <v>940.64626366863183</v>
      </c>
      <c r="N40" s="115">
        <v>-0.21375041799022979</v>
      </c>
      <c r="V40" s="100" t="s">
        <v>95</v>
      </c>
      <c r="W40" s="114">
        <f t="shared" si="13"/>
        <v>200.1880000000001</v>
      </c>
      <c r="X40" s="101">
        <f t="shared" si="14"/>
        <v>215.91600000000057</v>
      </c>
      <c r="Y40" s="115">
        <f t="shared" si="15"/>
        <v>7.8566147821050494E-2</v>
      </c>
      <c r="Z40" s="116">
        <f t="shared" si="16"/>
        <v>1164.6281680800012</v>
      </c>
      <c r="AA40" s="101">
        <f t="shared" si="17"/>
        <v>993.15834670000163</v>
      </c>
      <c r="AB40" s="115">
        <f t="shared" si="18"/>
        <v>-0.14723138773354899</v>
      </c>
      <c r="AC40" s="114">
        <f t="shared" si="19"/>
        <v>-168.44508542174299</v>
      </c>
      <c r="AD40" s="101">
        <f t="shared" si="20"/>
        <v>-268.42808303137036</v>
      </c>
      <c r="AE40" s="115"/>
      <c r="AF40" s="116">
        <f t="shared" si="21"/>
        <v>1196.3710826582583</v>
      </c>
      <c r="AG40" s="101">
        <f t="shared" si="22"/>
        <v>940.64626366863183</v>
      </c>
      <c r="AH40" s="115">
        <f t="shared" si="23"/>
        <v>-0.21375041799022979</v>
      </c>
    </row>
    <row r="41" spans="2:34" x14ac:dyDescent="0.4">
      <c r="B41" s="102" t="s">
        <v>80</v>
      </c>
      <c r="C41" s="117">
        <v>3.9915633789393147E-2</v>
      </c>
      <c r="D41" s="118">
        <v>4.7788406227569843E-2</v>
      </c>
      <c r="E41" s="115"/>
      <c r="F41" s="117">
        <v>4.5050081244846885E-2</v>
      </c>
      <c r="G41" s="118">
        <v>4.3267799822007381E-2</v>
      </c>
      <c r="H41" s="115"/>
      <c r="I41" s="117">
        <v>0</v>
      </c>
      <c r="J41" s="118">
        <v>0</v>
      </c>
      <c r="K41" s="115"/>
      <c r="L41" s="117">
        <v>3.8758736765680771E-2</v>
      </c>
      <c r="M41" s="118">
        <v>3.4240282365008132E-2</v>
      </c>
      <c r="N41" s="115"/>
      <c r="V41" s="102" t="s">
        <v>441</v>
      </c>
      <c r="W41" s="117">
        <f t="shared" si="13"/>
        <v>3.9915633789393147E-2</v>
      </c>
      <c r="X41" s="118">
        <f t="shared" si="14"/>
        <v>4.7788406227569843E-2</v>
      </c>
      <c r="Y41" s="115"/>
      <c r="Z41" s="117">
        <f t="shared" si="16"/>
        <v>4.5050081244846885E-2</v>
      </c>
      <c r="AA41" s="118">
        <f t="shared" si="17"/>
        <v>4.3267799822007381E-2</v>
      </c>
      <c r="AB41" s="115"/>
      <c r="AC41" s="117">
        <f t="shared" si="19"/>
        <v>0</v>
      </c>
      <c r="AD41" s="118">
        <f t="shared" si="20"/>
        <v>0</v>
      </c>
      <c r="AE41" s="115"/>
      <c r="AF41" s="117">
        <f t="shared" si="21"/>
        <v>3.8758736765680771E-2</v>
      </c>
      <c r="AG41" s="118">
        <f t="shared" si="22"/>
        <v>3.4240282365008132E-2</v>
      </c>
      <c r="AH41" s="115"/>
    </row>
    <row r="42" spans="2:34" ht="15.9" x14ac:dyDescent="0.4">
      <c r="B42" s="119" t="s">
        <v>449</v>
      </c>
      <c r="C42" s="120">
        <v>-63.177999999999997</v>
      </c>
      <c r="D42" s="121">
        <v>-67.459999999999994</v>
      </c>
      <c r="E42" s="122"/>
      <c r="F42" s="123">
        <v>-1808.5586213000001</v>
      </c>
      <c r="G42" s="121">
        <v>-153.77134513999999</v>
      </c>
      <c r="H42" s="122"/>
      <c r="I42" s="120">
        <v>-1.1368683772161603E-13</v>
      </c>
      <c r="J42" s="121">
        <v>0</v>
      </c>
      <c r="K42" s="122"/>
      <c r="L42" s="123">
        <v>-1871.7366213000003</v>
      </c>
      <c r="M42" s="121">
        <v>-221.23134513999997</v>
      </c>
      <c r="N42" s="122"/>
      <c r="V42" s="119" t="s">
        <v>442</v>
      </c>
      <c r="W42" s="120">
        <f t="shared" si="13"/>
        <v>-63.177999999999997</v>
      </c>
      <c r="X42" s="121">
        <f t="shared" si="14"/>
        <v>-67.459999999999994</v>
      </c>
      <c r="Y42" s="122"/>
      <c r="Z42" s="123">
        <f t="shared" si="16"/>
        <v>-1808.5586213000001</v>
      </c>
      <c r="AA42" s="121">
        <f t="shared" si="17"/>
        <v>-153.77134513999999</v>
      </c>
      <c r="AB42" s="122"/>
      <c r="AC42" s="120">
        <f t="shared" si="19"/>
        <v>-1.1368683772161603E-13</v>
      </c>
      <c r="AD42" s="121">
        <f t="shared" si="20"/>
        <v>0</v>
      </c>
      <c r="AE42" s="122"/>
      <c r="AF42" s="123">
        <f t="shared" si="21"/>
        <v>-1871.7366213000003</v>
      </c>
      <c r="AG42" s="121">
        <f t="shared" si="22"/>
        <v>-221.23134513999997</v>
      </c>
      <c r="AH42" s="122"/>
    </row>
    <row r="43" spans="2:34" ht="15.9" x14ac:dyDescent="0.4">
      <c r="B43" s="119" t="s">
        <v>450</v>
      </c>
      <c r="C43" s="120">
        <v>0</v>
      </c>
      <c r="D43" s="121">
        <v>0</v>
      </c>
      <c r="E43" s="122"/>
      <c r="F43" s="120">
        <v>0</v>
      </c>
      <c r="G43" s="121">
        <v>0</v>
      </c>
      <c r="H43" s="122"/>
      <c r="I43" s="120">
        <v>0</v>
      </c>
      <c r="J43" s="121">
        <v>0</v>
      </c>
      <c r="K43" s="122"/>
      <c r="L43" s="120">
        <v>0</v>
      </c>
      <c r="M43" s="121">
        <v>0</v>
      </c>
      <c r="N43" s="122"/>
      <c r="V43" s="119" t="s">
        <v>443</v>
      </c>
      <c r="W43" s="120">
        <f t="shared" si="13"/>
        <v>0</v>
      </c>
      <c r="X43" s="121">
        <f t="shared" si="14"/>
        <v>0</v>
      </c>
      <c r="Y43" s="122"/>
      <c r="Z43" s="120">
        <f t="shared" si="16"/>
        <v>0</v>
      </c>
      <c r="AA43" s="121">
        <f t="shared" si="17"/>
        <v>0</v>
      </c>
      <c r="AB43" s="122"/>
      <c r="AC43" s="120">
        <f t="shared" si="19"/>
        <v>0</v>
      </c>
      <c r="AD43" s="121">
        <f t="shared" si="20"/>
        <v>0</v>
      </c>
      <c r="AE43" s="122"/>
      <c r="AF43" s="120">
        <f t="shared" si="21"/>
        <v>0</v>
      </c>
      <c r="AG43" s="121">
        <f t="shared" si="22"/>
        <v>0</v>
      </c>
      <c r="AH43" s="122"/>
    </row>
    <row r="44" spans="2:34" ht="15.9" x14ac:dyDescent="0.4">
      <c r="B44" s="119" t="s">
        <v>451</v>
      </c>
      <c r="C44" s="120">
        <v>7.2880000000000109</v>
      </c>
      <c r="D44" s="121">
        <v>9.7799999999999869</v>
      </c>
      <c r="E44" s="122"/>
      <c r="F44" s="123">
        <v>16.461453220000067</v>
      </c>
      <c r="G44" s="121">
        <v>-4.4410015599999042</v>
      </c>
      <c r="H44" s="122"/>
      <c r="I44" s="120">
        <v>0</v>
      </c>
      <c r="J44" s="121">
        <v>-4.3240000009348023E-4</v>
      </c>
      <c r="K44" s="122"/>
      <c r="L44" s="123">
        <v>23.749453220000078</v>
      </c>
      <c r="M44" s="121">
        <v>5.3385660399999892</v>
      </c>
      <c r="N44" s="122"/>
      <c r="Q44" s="256"/>
      <c r="R44" s="256"/>
      <c r="S44" s="256"/>
      <c r="T44" s="256"/>
      <c r="U44" s="256"/>
      <c r="V44" s="119" t="s">
        <v>444</v>
      </c>
      <c r="W44" s="120">
        <f t="shared" si="13"/>
        <v>7.2880000000000109</v>
      </c>
      <c r="X44" s="121">
        <f t="shared" si="14"/>
        <v>9.7799999999999869</v>
      </c>
      <c r="Y44" s="122"/>
      <c r="Z44" s="123">
        <f t="shared" si="16"/>
        <v>16.461453220000067</v>
      </c>
      <c r="AA44" s="121">
        <f t="shared" si="17"/>
        <v>-4.4410015599999042</v>
      </c>
      <c r="AB44" s="122"/>
      <c r="AC44" s="120">
        <f t="shared" si="19"/>
        <v>0</v>
      </c>
      <c r="AD44" s="121">
        <f t="shared" si="20"/>
        <v>-4.3240000009348023E-4</v>
      </c>
      <c r="AE44" s="122"/>
      <c r="AF44" s="123">
        <f t="shared" si="21"/>
        <v>23.749453220000078</v>
      </c>
      <c r="AG44" s="121">
        <f t="shared" si="22"/>
        <v>5.3385660399999892</v>
      </c>
      <c r="AH44" s="122"/>
    </row>
    <row r="45" spans="2:34" s="255" customFormat="1" ht="15.9" x14ac:dyDescent="0.4">
      <c r="B45" s="100" t="s">
        <v>452</v>
      </c>
      <c r="C45" s="114">
        <v>144.29800000000012</v>
      </c>
      <c r="D45" s="101">
        <v>158.23600000000056</v>
      </c>
      <c r="E45" s="115">
        <v>9.6591775353784756E-2</v>
      </c>
      <c r="F45" s="116">
        <v>-627.46899999999891</v>
      </c>
      <c r="G45" s="101">
        <v>834.94600000000173</v>
      </c>
      <c r="H45" s="115" t="s">
        <v>453</v>
      </c>
      <c r="I45" s="114">
        <v>-168.4450854217431</v>
      </c>
      <c r="J45" s="101">
        <v>-268.42851543137044</v>
      </c>
      <c r="K45" s="115"/>
      <c r="L45" s="116">
        <v>-651.6160854217419</v>
      </c>
      <c r="M45" s="101">
        <v>724.75348456863185</v>
      </c>
      <c r="N45" s="115" t="s">
        <v>453</v>
      </c>
      <c r="V45" s="100" t="s">
        <v>445</v>
      </c>
      <c r="W45" s="114">
        <f t="shared" si="13"/>
        <v>144.29800000000012</v>
      </c>
      <c r="X45" s="101">
        <f t="shared" si="14"/>
        <v>158.23600000000056</v>
      </c>
      <c r="Y45" s="115">
        <f t="shared" si="15"/>
        <v>9.6591775353784756E-2</v>
      </c>
      <c r="Z45" s="116">
        <f t="shared" si="16"/>
        <v>-627.46899999999891</v>
      </c>
      <c r="AA45" s="101">
        <f t="shared" si="17"/>
        <v>834.94600000000173</v>
      </c>
      <c r="AB45" s="115" t="str">
        <f t="shared" si="18"/>
        <v>n/a</v>
      </c>
      <c r="AC45" s="114">
        <f t="shared" si="19"/>
        <v>-168.4450854217431</v>
      </c>
      <c r="AD45" s="101">
        <f t="shared" si="20"/>
        <v>-268.42851543137044</v>
      </c>
      <c r="AE45" s="115"/>
      <c r="AF45" s="116">
        <f t="shared" si="21"/>
        <v>-651.6160854217419</v>
      </c>
      <c r="AG45" s="101">
        <f t="shared" si="22"/>
        <v>724.75348456863185</v>
      </c>
      <c r="AH45" s="115" t="str">
        <f t="shared" si="23"/>
        <v>n/a</v>
      </c>
    </row>
    <row r="46" spans="2:34" ht="15.9" x14ac:dyDescent="0.4">
      <c r="B46" s="119" t="s">
        <v>454</v>
      </c>
      <c r="C46" s="120">
        <v>-27.538</v>
      </c>
      <c r="D46" s="121">
        <v>-50.02</v>
      </c>
      <c r="E46" s="122"/>
      <c r="F46" s="123">
        <v>292.23200000000003</v>
      </c>
      <c r="G46" s="121">
        <v>-285.30500000000001</v>
      </c>
      <c r="H46" s="122"/>
      <c r="I46" s="120">
        <v>14.168995380000002</v>
      </c>
      <c r="J46" s="121">
        <v>39.606426220000024</v>
      </c>
      <c r="K46" s="122"/>
      <c r="L46" s="123">
        <v>278.86299538000003</v>
      </c>
      <c r="M46" s="121">
        <v>-295.71857377999999</v>
      </c>
      <c r="N46" s="122"/>
      <c r="V46" s="119" t="s">
        <v>446</v>
      </c>
      <c r="W46" s="120">
        <f t="shared" si="13"/>
        <v>-27.538</v>
      </c>
      <c r="X46" s="121">
        <f t="shared" si="14"/>
        <v>-50.02</v>
      </c>
      <c r="Y46" s="122"/>
      <c r="Z46" s="123">
        <f t="shared" si="16"/>
        <v>292.23200000000003</v>
      </c>
      <c r="AA46" s="121">
        <f t="shared" si="17"/>
        <v>-285.30500000000001</v>
      </c>
      <c r="AB46" s="122"/>
      <c r="AC46" s="120">
        <f t="shared" si="19"/>
        <v>14.168995380000002</v>
      </c>
      <c r="AD46" s="121">
        <f t="shared" si="20"/>
        <v>39.606426220000024</v>
      </c>
      <c r="AE46" s="122"/>
      <c r="AF46" s="123">
        <f t="shared" si="21"/>
        <v>278.86299538000003</v>
      </c>
      <c r="AG46" s="121">
        <f t="shared" si="22"/>
        <v>-295.71857377999999</v>
      </c>
      <c r="AH46" s="122"/>
    </row>
    <row r="47" spans="2:34" ht="15.9" x14ac:dyDescent="0.4">
      <c r="B47" s="119" t="s">
        <v>455</v>
      </c>
      <c r="C47" s="120">
        <v>-0.16500000000000001</v>
      </c>
      <c r="D47" s="121">
        <v>-1.2070000000000001</v>
      </c>
      <c r="E47" s="122"/>
      <c r="F47" s="123">
        <v>231.21899999999999</v>
      </c>
      <c r="G47" s="121">
        <v>-329.36</v>
      </c>
      <c r="H47" s="122"/>
      <c r="I47" s="120">
        <v>79.541115213577015</v>
      </c>
      <c r="J47" s="121">
        <v>1.8216073066599912</v>
      </c>
      <c r="K47" s="122"/>
      <c r="L47" s="123">
        <v>310.595115213577</v>
      </c>
      <c r="M47" s="121">
        <v>-328.74539269334002</v>
      </c>
      <c r="N47" s="122"/>
      <c r="V47" s="119" t="s">
        <v>447</v>
      </c>
      <c r="W47" s="120">
        <f t="shared" si="13"/>
        <v>-0.16500000000000001</v>
      </c>
      <c r="X47" s="121">
        <f t="shared" si="14"/>
        <v>-1.2070000000000001</v>
      </c>
      <c r="Y47" s="122"/>
      <c r="Z47" s="123">
        <f t="shared" si="16"/>
        <v>231.21899999999999</v>
      </c>
      <c r="AA47" s="121">
        <f t="shared" si="17"/>
        <v>-329.36</v>
      </c>
      <c r="AB47" s="122"/>
      <c r="AC47" s="120">
        <f t="shared" si="19"/>
        <v>79.541115213577015</v>
      </c>
      <c r="AD47" s="121">
        <f t="shared" si="20"/>
        <v>1.8216073066599912</v>
      </c>
      <c r="AE47" s="122"/>
      <c r="AF47" s="123">
        <f t="shared" si="21"/>
        <v>310.595115213577</v>
      </c>
      <c r="AG47" s="121">
        <f t="shared" si="22"/>
        <v>-328.74539269334002</v>
      </c>
      <c r="AH47" s="122"/>
    </row>
    <row r="48" spans="2:34" ht="15.9" x14ac:dyDescent="0.4">
      <c r="B48" s="100" t="s">
        <v>456</v>
      </c>
      <c r="C48" s="114">
        <v>116.59500000000011</v>
      </c>
      <c r="D48" s="101">
        <v>107.00900000000055</v>
      </c>
      <c r="E48" s="115">
        <v>-8.2216218534238591E-2</v>
      </c>
      <c r="F48" s="116">
        <v>-104.01799999999889</v>
      </c>
      <c r="G48" s="101">
        <v>220.28100000000165</v>
      </c>
      <c r="H48" s="115" t="s">
        <v>453</v>
      </c>
      <c r="I48" s="114">
        <v>-74.734974828166074</v>
      </c>
      <c r="J48" s="101">
        <v>-227.00048190471043</v>
      </c>
      <c r="K48" s="115"/>
      <c r="L48" s="116">
        <v>-62.157974828164868</v>
      </c>
      <c r="M48" s="101">
        <v>100.28951809529184</v>
      </c>
      <c r="N48" s="115" t="s">
        <v>453</v>
      </c>
      <c r="Q48" s="41"/>
      <c r="R48" s="41"/>
      <c r="V48" s="100" t="s">
        <v>434</v>
      </c>
      <c r="W48" s="114">
        <f t="shared" si="13"/>
        <v>116.59500000000011</v>
      </c>
      <c r="X48" s="101">
        <f t="shared" si="14"/>
        <v>107.00900000000055</v>
      </c>
      <c r="Y48" s="115">
        <f t="shared" si="15"/>
        <v>-8.2216218534238591E-2</v>
      </c>
      <c r="Z48" s="116">
        <f t="shared" si="16"/>
        <v>-104.01799999999889</v>
      </c>
      <c r="AA48" s="101">
        <f t="shared" si="17"/>
        <v>220.28100000000165</v>
      </c>
      <c r="AB48" s="115" t="str">
        <f t="shared" si="18"/>
        <v>n/a</v>
      </c>
      <c r="AC48" s="114">
        <f t="shared" si="19"/>
        <v>-74.734974828166074</v>
      </c>
      <c r="AD48" s="101">
        <f t="shared" si="20"/>
        <v>-227.00048190471043</v>
      </c>
      <c r="AE48" s="115"/>
      <c r="AF48" s="116">
        <f t="shared" si="21"/>
        <v>-62.157974828164868</v>
      </c>
      <c r="AG48" s="101">
        <f t="shared" si="22"/>
        <v>100.28951809529184</v>
      </c>
      <c r="AH48" s="115" t="str">
        <f t="shared" si="23"/>
        <v>n/a</v>
      </c>
    </row>
    <row r="49" spans="2:36" x14ac:dyDescent="0.4">
      <c r="B49" s="102" t="s">
        <v>80</v>
      </c>
      <c r="C49" s="117">
        <v>2.3247963522660182E-2</v>
      </c>
      <c r="D49" s="118">
        <v>2.3684162183469658E-2</v>
      </c>
      <c r="E49" s="115"/>
      <c r="F49" s="117">
        <v>-4.0236184211925562E-3</v>
      </c>
      <c r="G49" s="118">
        <v>9.596731723859421E-3</v>
      </c>
      <c r="H49" s="115"/>
      <c r="I49" s="117"/>
      <c r="J49" s="118"/>
      <c r="K49" s="115"/>
      <c r="L49" s="117">
        <v>-2.0137268604818225E-3</v>
      </c>
      <c r="M49" s="118">
        <v>3.650619314045438E-3</v>
      </c>
      <c r="N49" s="203"/>
      <c r="Q49" s="42"/>
      <c r="R49" s="42"/>
      <c r="V49" s="102" t="s">
        <v>441</v>
      </c>
      <c r="W49" s="117">
        <f t="shared" si="13"/>
        <v>2.3247963522660182E-2</v>
      </c>
      <c r="X49" s="118">
        <f t="shared" si="14"/>
        <v>2.3684162183469658E-2</v>
      </c>
      <c r="Y49" s="115"/>
      <c r="Z49" s="117">
        <f t="shared" si="16"/>
        <v>-4.0236184211925562E-3</v>
      </c>
      <c r="AA49" s="118">
        <f t="shared" si="17"/>
        <v>9.596731723859421E-3</v>
      </c>
      <c r="AB49" s="115"/>
      <c r="AC49" s="117"/>
      <c r="AD49" s="118"/>
      <c r="AE49" s="115"/>
      <c r="AF49" s="117">
        <f t="shared" si="21"/>
        <v>-2.0137268604818225E-3</v>
      </c>
      <c r="AG49" s="118">
        <f t="shared" si="22"/>
        <v>3.650619314045438E-3</v>
      </c>
      <c r="AH49" s="203"/>
    </row>
    <row r="50" spans="2:36" ht="15.9" x14ac:dyDescent="0.4">
      <c r="B50" s="100" t="s">
        <v>78</v>
      </c>
      <c r="C50" s="114">
        <v>13607.09065649</v>
      </c>
      <c r="D50" s="101">
        <v>11768.71665649</v>
      </c>
      <c r="E50" s="115">
        <v>-0.13510411934553945</v>
      </c>
      <c r="F50" s="127">
        <v>51362.11</v>
      </c>
      <c r="G50" s="128">
        <v>45840.415000000001</v>
      </c>
      <c r="H50" s="115">
        <v>-0.10750522126135398</v>
      </c>
      <c r="I50" s="403" t="s">
        <v>128</v>
      </c>
      <c r="J50" s="128" t="s">
        <v>128</v>
      </c>
      <c r="K50" s="115"/>
      <c r="L50" s="116">
        <v>64969.20065649</v>
      </c>
      <c r="M50" s="101">
        <v>57609.131656490004</v>
      </c>
      <c r="N50" s="115">
        <v>-0.11328550952804084</v>
      </c>
      <c r="Q50" s="42"/>
      <c r="R50" s="42"/>
      <c r="V50" s="100" t="s">
        <v>59</v>
      </c>
      <c r="W50" s="114">
        <f t="shared" si="13"/>
        <v>13607.09065649</v>
      </c>
      <c r="X50" s="101">
        <f t="shared" si="14"/>
        <v>11768.71665649</v>
      </c>
      <c r="Y50" s="115">
        <f t="shared" si="15"/>
        <v>-0.13510411934553945</v>
      </c>
      <c r="Z50" s="127">
        <f t="shared" si="16"/>
        <v>51362.11</v>
      </c>
      <c r="AA50" s="128">
        <f t="shared" si="17"/>
        <v>45840.415000000001</v>
      </c>
      <c r="AB50" s="115">
        <f t="shared" si="18"/>
        <v>-0.10750522126135398</v>
      </c>
      <c r="AC50" s="606" t="str">
        <f t="shared" si="19"/>
        <v>n.a</v>
      </c>
      <c r="AD50" s="607" t="str">
        <f t="shared" si="20"/>
        <v>n.a</v>
      </c>
      <c r="AE50" s="115"/>
      <c r="AF50" s="116">
        <f t="shared" si="21"/>
        <v>64969.20065649</v>
      </c>
      <c r="AG50" s="101">
        <f t="shared" si="22"/>
        <v>57609.131656490004</v>
      </c>
      <c r="AH50" s="115">
        <f t="shared" si="23"/>
        <v>-0.11328550952804084</v>
      </c>
    </row>
    <row r="51" spans="2:36" ht="16.3" thickBot="1" x14ac:dyDescent="0.45">
      <c r="B51" s="124" t="s">
        <v>79</v>
      </c>
      <c r="C51" s="239">
        <v>32.557532993088593</v>
      </c>
      <c r="D51" s="240">
        <v>31.257059138472489</v>
      </c>
      <c r="E51" s="125"/>
      <c r="F51" s="241">
        <v>22.710733327622819</v>
      </c>
      <c r="G51" s="242">
        <v>22.407109891483653</v>
      </c>
      <c r="H51" s="125"/>
      <c r="I51" s="239"/>
      <c r="J51" s="240"/>
      <c r="K51" s="125"/>
      <c r="L51" s="239">
        <v>24.246595088138864</v>
      </c>
      <c r="M51" s="240">
        <v>23.782708595536096</v>
      </c>
      <c r="N51" s="125"/>
      <c r="Q51" s="42"/>
      <c r="R51" s="42"/>
      <c r="V51" s="124" t="s">
        <v>60</v>
      </c>
      <c r="W51" s="239">
        <f t="shared" si="13"/>
        <v>32.557532993088593</v>
      </c>
      <c r="X51" s="240">
        <f t="shared" si="14"/>
        <v>31.257059138472489</v>
      </c>
      <c r="Y51" s="125"/>
      <c r="Z51" s="241">
        <f t="shared" si="16"/>
        <v>22.710733327622819</v>
      </c>
      <c r="AA51" s="240">
        <f t="shared" si="17"/>
        <v>22.407109891483653</v>
      </c>
      <c r="AB51" s="125"/>
      <c r="AC51" s="239"/>
      <c r="AD51" s="240"/>
      <c r="AE51" s="125"/>
      <c r="AF51" s="239">
        <f t="shared" si="21"/>
        <v>24.246595088138864</v>
      </c>
      <c r="AG51" s="240">
        <f t="shared" si="22"/>
        <v>23.782708595536096</v>
      </c>
      <c r="AH51" s="125"/>
    </row>
    <row r="52" spans="2:36" ht="15" thickTop="1" x14ac:dyDescent="0.4"/>
    <row r="53" spans="2:36" ht="15" thickBot="1" x14ac:dyDescent="0.45"/>
    <row r="54" spans="2:36" ht="21.45" thickTop="1" thickBot="1" x14ac:dyDescent="0.45">
      <c r="B54" s="247" t="s">
        <v>2</v>
      </c>
      <c r="C54" s="250"/>
      <c r="D54" s="250"/>
      <c r="E54" s="251"/>
      <c r="F54" s="250"/>
      <c r="G54" s="250"/>
      <c r="H54" s="251"/>
      <c r="I54" s="250"/>
      <c r="J54" s="250"/>
      <c r="K54" s="251"/>
      <c r="L54" s="250"/>
      <c r="M54" s="250"/>
      <c r="N54" s="251"/>
      <c r="O54" s="250"/>
      <c r="P54" s="252"/>
      <c r="V54" s="247" t="s">
        <v>19</v>
      </c>
      <c r="W54" s="250"/>
      <c r="X54" s="250"/>
      <c r="Y54" s="251"/>
      <c r="Z54" s="250"/>
      <c r="AA54" s="250"/>
      <c r="AB54" s="251"/>
      <c r="AC54" s="250"/>
      <c r="AD54" s="250"/>
      <c r="AE54" s="251"/>
      <c r="AF54" s="250"/>
      <c r="AG54" s="250"/>
      <c r="AH54" s="251"/>
      <c r="AI54" s="250"/>
      <c r="AJ54" s="252"/>
    </row>
    <row r="55" spans="2:36" ht="18.899999999999999" thickTop="1" x14ac:dyDescent="0.4">
      <c r="B55" s="253" t="s">
        <v>1</v>
      </c>
      <c r="C55" s="885" t="s">
        <v>31</v>
      </c>
      <c r="D55" s="886"/>
      <c r="E55" s="888"/>
      <c r="F55" s="885" t="s">
        <v>27</v>
      </c>
      <c r="G55" s="886"/>
      <c r="H55" s="888"/>
      <c r="I55" s="885" t="s">
        <v>32</v>
      </c>
      <c r="J55" s="886"/>
      <c r="K55" s="888"/>
      <c r="L55" s="885" t="s">
        <v>25</v>
      </c>
      <c r="M55" s="888"/>
      <c r="N55" s="885" t="s">
        <v>29</v>
      </c>
      <c r="O55" s="886"/>
      <c r="P55" s="887"/>
      <c r="T55" s="175"/>
      <c r="V55" s="253" t="s">
        <v>30</v>
      </c>
      <c r="W55" s="885" t="s">
        <v>457</v>
      </c>
      <c r="X55" s="886"/>
      <c r="Y55" s="888" t="s">
        <v>8</v>
      </c>
      <c r="Z55" s="885" t="s">
        <v>8</v>
      </c>
      <c r="AA55" s="886"/>
      <c r="AB55" s="888" t="s">
        <v>8</v>
      </c>
      <c r="AC55" s="885" t="s">
        <v>198</v>
      </c>
      <c r="AD55" s="886"/>
      <c r="AE55" s="888" t="s">
        <v>8</v>
      </c>
      <c r="AF55" s="885" t="s">
        <v>458</v>
      </c>
      <c r="AG55" s="888"/>
      <c r="AH55" s="885" t="s">
        <v>29</v>
      </c>
      <c r="AI55" s="886"/>
      <c r="AJ55" s="887"/>
    </row>
    <row r="56" spans="2:36" ht="15.75" customHeight="1" thickBot="1" x14ac:dyDescent="0.45">
      <c r="B56" s="254"/>
      <c r="C56" s="107">
        <v>2019</v>
      </c>
      <c r="D56" s="108">
        <v>2020</v>
      </c>
      <c r="E56" s="109" t="s">
        <v>23</v>
      </c>
      <c r="F56" s="107">
        <v>2019</v>
      </c>
      <c r="G56" s="108">
        <v>2020</v>
      </c>
      <c r="H56" s="109" t="s">
        <v>23</v>
      </c>
      <c r="I56" s="107">
        <v>2019</v>
      </c>
      <c r="J56" s="108">
        <v>2020</v>
      </c>
      <c r="K56" s="109" t="s">
        <v>23</v>
      </c>
      <c r="L56" s="107">
        <v>2019</v>
      </c>
      <c r="M56" s="619">
        <v>2020</v>
      </c>
      <c r="N56" s="614">
        <v>2019</v>
      </c>
      <c r="O56" s="108">
        <v>2020</v>
      </c>
      <c r="P56" s="109" t="s">
        <v>23</v>
      </c>
      <c r="T56" s="204"/>
      <c r="V56" s="254"/>
      <c r="W56" s="107">
        <f>+C56</f>
        <v>2019</v>
      </c>
      <c r="X56" s="108">
        <f t="shared" ref="X56:AJ69" si="24">+D56</f>
        <v>2020</v>
      </c>
      <c r="Y56" s="109" t="str">
        <f t="shared" si="24"/>
        <v>Var.</v>
      </c>
      <c r="Z56" s="107">
        <f t="shared" si="24"/>
        <v>2019</v>
      </c>
      <c r="AA56" s="108">
        <f t="shared" si="24"/>
        <v>2020</v>
      </c>
      <c r="AB56" s="109" t="str">
        <f t="shared" si="24"/>
        <v>Var.</v>
      </c>
      <c r="AC56" s="107">
        <f t="shared" si="24"/>
        <v>2019</v>
      </c>
      <c r="AD56" s="108">
        <f t="shared" si="24"/>
        <v>2020</v>
      </c>
      <c r="AE56" s="109" t="str">
        <f t="shared" si="24"/>
        <v>Var.</v>
      </c>
      <c r="AF56" s="107">
        <f t="shared" si="24"/>
        <v>2019</v>
      </c>
      <c r="AG56" s="619">
        <f t="shared" si="24"/>
        <v>2020</v>
      </c>
      <c r="AH56" s="614">
        <f t="shared" si="24"/>
        <v>2019</v>
      </c>
      <c r="AI56" s="108">
        <f t="shared" si="24"/>
        <v>2020</v>
      </c>
      <c r="AJ56" s="109" t="str">
        <f t="shared" si="24"/>
        <v>Var.</v>
      </c>
    </row>
    <row r="57" spans="2:36" ht="16.3" thickTop="1" x14ac:dyDescent="0.4">
      <c r="B57" s="100" t="s">
        <v>77</v>
      </c>
      <c r="C57" s="609">
        <v>15327.78</v>
      </c>
      <c r="D57" s="129">
        <v>14676.087</v>
      </c>
      <c r="E57" s="115">
        <v>-4.2517115981570791E-2</v>
      </c>
      <c r="F57" s="126">
        <v>9143.2219999999998</v>
      </c>
      <c r="G57" s="129">
        <v>6886.3320000000003</v>
      </c>
      <c r="H57" s="115">
        <v>-0.24683749339127931</v>
      </c>
      <c r="I57" s="126">
        <v>1233.001</v>
      </c>
      <c r="J57" s="129">
        <v>1270.69</v>
      </c>
      <c r="K57" s="112">
        <v>3.0566885185008025E-2</v>
      </c>
      <c r="L57" s="126">
        <v>147.85199999999918</v>
      </c>
      <c r="M57" s="620">
        <v>120.64300000000048</v>
      </c>
      <c r="N57" s="615">
        <v>25851.855</v>
      </c>
      <c r="O57" s="111">
        <v>22953.752</v>
      </c>
      <c r="P57" s="112">
        <v>-0.11210425712197439</v>
      </c>
      <c r="T57" s="42"/>
      <c r="V57" s="100" t="s">
        <v>440</v>
      </c>
      <c r="W57" s="609">
        <f t="shared" ref="W57:W69" si="25">+C57</f>
        <v>15327.78</v>
      </c>
      <c r="X57" s="129">
        <f t="shared" si="24"/>
        <v>14676.087</v>
      </c>
      <c r="Y57" s="115">
        <f t="shared" si="24"/>
        <v>-4.2517115981570791E-2</v>
      </c>
      <c r="Z57" s="126">
        <f t="shared" si="24"/>
        <v>9143.2219999999998</v>
      </c>
      <c r="AA57" s="129">
        <f t="shared" si="24"/>
        <v>6886.3320000000003</v>
      </c>
      <c r="AB57" s="115">
        <f t="shared" si="24"/>
        <v>-0.24683749339127931</v>
      </c>
      <c r="AC57" s="126">
        <f t="shared" si="24"/>
        <v>1233.001</v>
      </c>
      <c r="AD57" s="129">
        <f t="shared" si="24"/>
        <v>1270.69</v>
      </c>
      <c r="AE57" s="112">
        <f t="shared" si="24"/>
        <v>3.0566885185008025E-2</v>
      </c>
      <c r="AF57" s="126">
        <f t="shared" si="24"/>
        <v>147.85199999999918</v>
      </c>
      <c r="AG57" s="620">
        <f t="shared" si="24"/>
        <v>120.64300000000048</v>
      </c>
      <c r="AH57" s="615">
        <f t="shared" si="24"/>
        <v>25851.855</v>
      </c>
      <c r="AI57" s="111">
        <f t="shared" si="24"/>
        <v>22953.752</v>
      </c>
      <c r="AJ57" s="112">
        <f t="shared" si="24"/>
        <v>-0.11210425712197439</v>
      </c>
    </row>
    <row r="58" spans="2:36" ht="15.9" x14ac:dyDescent="0.4">
      <c r="B58" s="100" t="s">
        <v>92</v>
      </c>
      <c r="C58" s="610">
        <v>397.7489999999998</v>
      </c>
      <c r="D58" s="130">
        <v>430.44799999999907</v>
      </c>
      <c r="E58" s="115">
        <v>8.221013754905554E-2</v>
      </c>
      <c r="F58" s="126">
        <v>1334.2039999999995</v>
      </c>
      <c r="G58" s="130">
        <v>1263.5766961100001</v>
      </c>
      <c r="H58" s="115">
        <v>-5.2935910767768247E-2</v>
      </c>
      <c r="I58" s="126">
        <v>97.270168079999976</v>
      </c>
      <c r="J58" s="130">
        <v>110.83128985000013</v>
      </c>
      <c r="K58" s="115">
        <v>0.13941706936135645</v>
      </c>
      <c r="L58" s="126">
        <v>63.622000000001762</v>
      </c>
      <c r="M58" s="621">
        <v>-102.15563925999783</v>
      </c>
      <c r="N58" s="615">
        <v>1892.845168080001</v>
      </c>
      <c r="O58" s="130">
        <v>1702.7003467000015</v>
      </c>
      <c r="P58" s="115">
        <v>-0.10045450340392713</v>
      </c>
      <c r="T58" s="42"/>
      <c r="V58" s="100" t="s">
        <v>92</v>
      </c>
      <c r="W58" s="610">
        <f t="shared" si="25"/>
        <v>397.7489999999998</v>
      </c>
      <c r="X58" s="130">
        <f t="shared" si="24"/>
        <v>430.44799999999907</v>
      </c>
      <c r="Y58" s="115">
        <f t="shared" si="24"/>
        <v>8.221013754905554E-2</v>
      </c>
      <c r="Z58" s="126">
        <f t="shared" si="24"/>
        <v>1334.2039999999995</v>
      </c>
      <c r="AA58" s="130">
        <f t="shared" si="24"/>
        <v>1263.5766961100001</v>
      </c>
      <c r="AB58" s="115">
        <f t="shared" si="24"/>
        <v>-5.2935910767768247E-2</v>
      </c>
      <c r="AC58" s="126">
        <f t="shared" si="24"/>
        <v>97.270168079999976</v>
      </c>
      <c r="AD58" s="130">
        <f t="shared" si="24"/>
        <v>110.83128985000013</v>
      </c>
      <c r="AE58" s="115">
        <f t="shared" si="24"/>
        <v>0.13941706936135645</v>
      </c>
      <c r="AF58" s="126">
        <f t="shared" si="24"/>
        <v>63.622000000001762</v>
      </c>
      <c r="AG58" s="621">
        <f t="shared" si="24"/>
        <v>-102.15563925999783</v>
      </c>
      <c r="AH58" s="615">
        <f t="shared" si="24"/>
        <v>1892.845168080001</v>
      </c>
      <c r="AI58" s="130">
        <f t="shared" si="24"/>
        <v>1702.7003467000015</v>
      </c>
      <c r="AJ58" s="115">
        <f t="shared" si="24"/>
        <v>-0.10045450340392713</v>
      </c>
    </row>
    <row r="59" spans="2:36" x14ac:dyDescent="0.4">
      <c r="B59" s="205" t="s">
        <v>80</v>
      </c>
      <c r="C59" s="611">
        <v>2.5949550424131856E-2</v>
      </c>
      <c r="D59" s="132">
        <v>2.932988881845679E-2</v>
      </c>
      <c r="E59" s="115"/>
      <c r="F59" s="131">
        <v>0.14592273927068594</v>
      </c>
      <c r="G59" s="132">
        <v>0.18349052821008338</v>
      </c>
      <c r="H59" s="115">
        <v>0</v>
      </c>
      <c r="I59" s="131">
        <v>7.8888961225497767E-2</v>
      </c>
      <c r="J59" s="132">
        <v>8.7221344190951469E-2</v>
      </c>
      <c r="K59" s="115">
        <v>0</v>
      </c>
      <c r="L59" s="131"/>
      <c r="M59" s="622"/>
      <c r="N59" s="616">
        <v>7.3218930250073005E-2</v>
      </c>
      <c r="O59" s="132">
        <v>7.4179608924066165E-2</v>
      </c>
      <c r="P59" s="115"/>
      <c r="T59" s="42"/>
      <c r="V59" s="205" t="s">
        <v>441</v>
      </c>
      <c r="W59" s="611">
        <f t="shared" si="25"/>
        <v>2.5949550424131856E-2</v>
      </c>
      <c r="X59" s="132">
        <f t="shared" si="24"/>
        <v>2.932988881845679E-2</v>
      </c>
      <c r="Y59" s="115"/>
      <c r="Z59" s="131">
        <f t="shared" si="24"/>
        <v>0.14592273927068594</v>
      </c>
      <c r="AA59" s="132">
        <f t="shared" si="24"/>
        <v>0.18349052821008338</v>
      </c>
      <c r="AB59" s="115"/>
      <c r="AC59" s="131">
        <f t="shared" si="24"/>
        <v>7.8888961225497767E-2</v>
      </c>
      <c r="AD59" s="132">
        <f t="shared" si="24"/>
        <v>8.7221344190951469E-2</v>
      </c>
      <c r="AE59" s="115"/>
      <c r="AF59" s="131"/>
      <c r="AG59" s="622"/>
      <c r="AH59" s="616">
        <f t="shared" si="24"/>
        <v>7.3218930250073005E-2</v>
      </c>
      <c r="AI59" s="132">
        <f t="shared" si="24"/>
        <v>7.4179608924066165E-2</v>
      </c>
      <c r="AJ59" s="115"/>
    </row>
    <row r="60" spans="2:36" ht="15.9" x14ac:dyDescent="0.4">
      <c r="B60" s="651" t="s">
        <v>95</v>
      </c>
      <c r="C60" s="610">
        <v>317.68799999999976</v>
      </c>
      <c r="D60" s="130">
        <v>344.49899999999906</v>
      </c>
      <c r="E60" s="115">
        <v>8.4394122535315516E-2</v>
      </c>
      <c r="F60" s="126">
        <v>754.75699999999949</v>
      </c>
      <c r="G60" s="130">
        <v>698.2336961100001</v>
      </c>
      <c r="H60" s="115">
        <v>-7.4889406643461984E-2</v>
      </c>
      <c r="I60" s="126">
        <v>31.543168079999973</v>
      </c>
      <c r="J60" s="130">
        <v>56.928289850000134</v>
      </c>
      <c r="K60" s="115">
        <v>0.80477400702485757</v>
      </c>
      <c r="L60" s="126">
        <v>60.640000000001933</v>
      </c>
      <c r="M60" s="621">
        <v>-106.5036392599977</v>
      </c>
      <c r="N60" s="615">
        <v>1164.6281680800012</v>
      </c>
      <c r="O60" s="130">
        <v>993.15734670000165</v>
      </c>
      <c r="P60" s="115"/>
      <c r="T60" s="42"/>
      <c r="V60" s="651" t="s">
        <v>95</v>
      </c>
      <c r="W60" s="610">
        <f t="shared" si="25"/>
        <v>317.68799999999976</v>
      </c>
      <c r="X60" s="130">
        <f t="shared" si="24"/>
        <v>344.49899999999906</v>
      </c>
      <c r="Y60" s="115">
        <f t="shared" si="24"/>
        <v>8.4394122535315516E-2</v>
      </c>
      <c r="Z60" s="126">
        <f t="shared" si="24"/>
        <v>754.75699999999949</v>
      </c>
      <c r="AA60" s="130">
        <f t="shared" si="24"/>
        <v>698.2336961100001</v>
      </c>
      <c r="AB60" s="115">
        <f t="shared" si="24"/>
        <v>-7.4889406643461984E-2</v>
      </c>
      <c r="AC60" s="126">
        <f t="shared" si="24"/>
        <v>31.543168079999973</v>
      </c>
      <c r="AD60" s="130">
        <f t="shared" si="24"/>
        <v>56.928289850000134</v>
      </c>
      <c r="AE60" s="115">
        <f t="shared" si="24"/>
        <v>0.80477400702485757</v>
      </c>
      <c r="AF60" s="126">
        <f t="shared" si="24"/>
        <v>60.640000000001933</v>
      </c>
      <c r="AG60" s="621">
        <f t="shared" si="24"/>
        <v>-106.5036392599977</v>
      </c>
      <c r="AH60" s="615">
        <f t="shared" si="24"/>
        <v>1164.6281680800012</v>
      </c>
      <c r="AI60" s="130">
        <f t="shared" si="24"/>
        <v>993.15734670000165</v>
      </c>
      <c r="AJ60" s="115"/>
    </row>
    <row r="61" spans="2:36" ht="15.9" x14ac:dyDescent="0.4">
      <c r="B61" s="206" t="s">
        <v>80</v>
      </c>
      <c r="C61" s="612">
        <v>2.0726289129932695E-2</v>
      </c>
      <c r="D61" s="134">
        <v>2.3473491265076248E-2</v>
      </c>
      <c r="E61" s="115"/>
      <c r="F61" s="133">
        <v>8.254825268379129E-2</v>
      </c>
      <c r="G61" s="134">
        <v>0.10139413785306896</v>
      </c>
      <c r="H61" s="115"/>
      <c r="I61" s="133">
        <v>2.5582435115624379E-2</v>
      </c>
      <c r="J61" s="134">
        <v>4.4801084332134616E-2</v>
      </c>
      <c r="K61" s="115"/>
      <c r="L61" s="133">
        <v>0</v>
      </c>
      <c r="M61" s="623">
        <v>0</v>
      </c>
      <c r="N61" s="617">
        <v>4.5050081244846885E-2</v>
      </c>
      <c r="O61" s="134">
        <v>4.3267756256145033E-2</v>
      </c>
      <c r="P61" s="115"/>
      <c r="T61" s="42"/>
      <c r="V61" s="206" t="s">
        <v>441</v>
      </c>
      <c r="W61" s="612">
        <f t="shared" si="25"/>
        <v>2.0726289129932695E-2</v>
      </c>
      <c r="X61" s="134">
        <f t="shared" si="24"/>
        <v>2.3473491265076248E-2</v>
      </c>
      <c r="Y61" s="115"/>
      <c r="Z61" s="133">
        <f t="shared" si="24"/>
        <v>8.254825268379129E-2</v>
      </c>
      <c r="AA61" s="134">
        <f t="shared" si="24"/>
        <v>0.10139413785306896</v>
      </c>
      <c r="AB61" s="115"/>
      <c r="AC61" s="133">
        <f t="shared" si="24"/>
        <v>2.5582435115624379E-2</v>
      </c>
      <c r="AD61" s="134">
        <f t="shared" si="24"/>
        <v>4.4801084332134616E-2</v>
      </c>
      <c r="AE61" s="115"/>
      <c r="AF61" s="133">
        <f t="shared" si="24"/>
        <v>0</v>
      </c>
      <c r="AG61" s="623">
        <f t="shared" si="24"/>
        <v>0</v>
      </c>
      <c r="AH61" s="617">
        <f t="shared" si="24"/>
        <v>4.5050081244846885E-2</v>
      </c>
      <c r="AI61" s="134">
        <f t="shared" si="24"/>
        <v>4.3267756256145033E-2</v>
      </c>
      <c r="AJ61" s="115"/>
    </row>
    <row r="62" spans="2:36" ht="15.9" x14ac:dyDescent="0.4">
      <c r="B62" s="206" t="s">
        <v>449</v>
      </c>
      <c r="C62" s="612">
        <v>-7.7399999999999975</v>
      </c>
      <c r="D62" s="608">
        <v>-15.862</v>
      </c>
      <c r="E62" s="115"/>
      <c r="F62" s="29">
        <v>-1826.5189999999998</v>
      </c>
      <c r="G62" s="608">
        <v>-160.87899999999999</v>
      </c>
      <c r="H62" s="115"/>
      <c r="I62" s="29">
        <v>9.7903787000000015</v>
      </c>
      <c r="J62" s="608">
        <v>-15.639984399999999</v>
      </c>
      <c r="K62" s="115"/>
      <c r="L62" s="29">
        <v>15.909999999999645</v>
      </c>
      <c r="M62" s="623">
        <v>38.610639260000028</v>
      </c>
      <c r="N62" s="29">
        <v>-1808.5586213000001</v>
      </c>
      <c r="O62" s="608">
        <v>-153.77034513999996</v>
      </c>
      <c r="P62" s="115"/>
      <c r="T62" s="42"/>
      <c r="V62" s="206" t="s">
        <v>442</v>
      </c>
      <c r="W62" s="612">
        <f t="shared" si="25"/>
        <v>-7.7399999999999975</v>
      </c>
      <c r="X62" s="608">
        <f t="shared" si="24"/>
        <v>-15.862</v>
      </c>
      <c r="Y62" s="115"/>
      <c r="Z62" s="29">
        <f t="shared" si="24"/>
        <v>-1826.5189999999998</v>
      </c>
      <c r="AA62" s="608">
        <f t="shared" si="24"/>
        <v>-160.87899999999999</v>
      </c>
      <c r="AB62" s="115"/>
      <c r="AC62" s="29">
        <f t="shared" si="24"/>
        <v>9.7903787000000015</v>
      </c>
      <c r="AD62" s="608">
        <f t="shared" si="24"/>
        <v>-15.639984399999999</v>
      </c>
      <c r="AE62" s="115"/>
      <c r="AF62" s="29">
        <f t="shared" si="24"/>
        <v>15.909999999999645</v>
      </c>
      <c r="AG62" s="623">
        <f t="shared" si="24"/>
        <v>38.610639260000028</v>
      </c>
      <c r="AH62" s="29">
        <f t="shared" si="24"/>
        <v>-1808.5586213000001</v>
      </c>
      <c r="AI62" s="608">
        <f t="shared" si="24"/>
        <v>-153.77034513999996</v>
      </c>
      <c r="AJ62" s="115"/>
    </row>
    <row r="63" spans="2:36" ht="15.9" x14ac:dyDescent="0.4">
      <c r="B63" s="206" t="s">
        <v>450</v>
      </c>
      <c r="C63" s="612">
        <v>0</v>
      </c>
      <c r="D63" s="608">
        <v>0</v>
      </c>
      <c r="E63" s="115"/>
      <c r="F63" s="29">
        <v>0</v>
      </c>
      <c r="G63" s="608">
        <v>0</v>
      </c>
      <c r="H63" s="115"/>
      <c r="I63" s="29">
        <v>0</v>
      </c>
      <c r="J63" s="608">
        <v>0</v>
      </c>
      <c r="K63" s="115"/>
      <c r="L63" s="29">
        <v>0</v>
      </c>
      <c r="M63" s="623">
        <v>0</v>
      </c>
      <c r="N63" s="29">
        <v>0</v>
      </c>
      <c r="O63" s="608">
        <v>0</v>
      </c>
      <c r="P63" s="115"/>
      <c r="T63" s="42"/>
      <c r="V63" s="206" t="s">
        <v>443</v>
      </c>
      <c r="W63" s="612">
        <f t="shared" si="25"/>
        <v>0</v>
      </c>
      <c r="X63" s="608">
        <f t="shared" si="24"/>
        <v>0</v>
      </c>
      <c r="Y63" s="115"/>
      <c r="Z63" s="29">
        <f t="shared" si="24"/>
        <v>0</v>
      </c>
      <c r="AA63" s="608">
        <f t="shared" si="24"/>
        <v>0</v>
      </c>
      <c r="AB63" s="115"/>
      <c r="AC63" s="29">
        <f t="shared" si="24"/>
        <v>0</v>
      </c>
      <c r="AD63" s="608">
        <f t="shared" si="24"/>
        <v>0</v>
      </c>
      <c r="AE63" s="115"/>
      <c r="AF63" s="29">
        <f t="shared" si="24"/>
        <v>0</v>
      </c>
      <c r="AG63" s="623">
        <f t="shared" si="24"/>
        <v>0</v>
      </c>
      <c r="AH63" s="29">
        <f t="shared" si="24"/>
        <v>0</v>
      </c>
      <c r="AI63" s="608">
        <f t="shared" si="24"/>
        <v>0</v>
      </c>
      <c r="AJ63" s="115"/>
    </row>
    <row r="64" spans="2:36" ht="15.9" x14ac:dyDescent="0.4">
      <c r="B64" s="206" t="s">
        <v>451</v>
      </c>
      <c r="C64" s="612">
        <v>-0.14499999999999336</v>
      </c>
      <c r="D64" s="608">
        <v>-2.7550000000000185</v>
      </c>
      <c r="E64" s="115"/>
      <c r="F64" s="29">
        <v>6.2159999999998945</v>
      </c>
      <c r="G64" s="608">
        <v>-3.3046961099999237</v>
      </c>
      <c r="H64" s="115"/>
      <c r="I64" s="29">
        <v>12.439453219999994</v>
      </c>
      <c r="J64" s="608">
        <v>1.6306945500000047</v>
      </c>
      <c r="K64" s="115"/>
      <c r="L64" s="29">
        <v>-2.048999999999829</v>
      </c>
      <c r="M64" s="623">
        <v>-1.0999999999819821E-2</v>
      </c>
      <c r="N64" s="29">
        <v>16.461453220000067</v>
      </c>
      <c r="O64" s="608">
        <v>-4.4400015599997573</v>
      </c>
      <c r="P64" s="115"/>
      <c r="T64" s="42"/>
      <c r="V64" s="206" t="s">
        <v>444</v>
      </c>
      <c r="W64" s="612">
        <f t="shared" si="25"/>
        <v>-0.14499999999999336</v>
      </c>
      <c r="X64" s="608">
        <f t="shared" si="24"/>
        <v>-2.7550000000000185</v>
      </c>
      <c r="Y64" s="115"/>
      <c r="Z64" s="29">
        <f t="shared" si="24"/>
        <v>6.2159999999998945</v>
      </c>
      <c r="AA64" s="608">
        <f t="shared" si="24"/>
        <v>-3.3046961099999237</v>
      </c>
      <c r="AB64" s="115"/>
      <c r="AC64" s="29">
        <f t="shared" si="24"/>
        <v>12.439453219999994</v>
      </c>
      <c r="AD64" s="608">
        <f t="shared" si="24"/>
        <v>1.6306945500000047</v>
      </c>
      <c r="AE64" s="115"/>
      <c r="AF64" s="29">
        <f t="shared" si="24"/>
        <v>-2.048999999999829</v>
      </c>
      <c r="AG64" s="623">
        <f t="shared" si="24"/>
        <v>-1.0999999999819821E-2</v>
      </c>
      <c r="AH64" s="29">
        <f t="shared" si="24"/>
        <v>16.461453220000067</v>
      </c>
      <c r="AI64" s="608">
        <f t="shared" si="24"/>
        <v>-4.4400015599997573</v>
      </c>
      <c r="AJ64" s="115"/>
    </row>
    <row r="65" spans="2:36" ht="15.9" x14ac:dyDescent="0.4">
      <c r="B65" s="651" t="s">
        <v>452</v>
      </c>
      <c r="C65" s="610">
        <v>309.80299999999977</v>
      </c>
      <c r="D65" s="652">
        <v>325.88199999999904</v>
      </c>
      <c r="E65" s="115">
        <v>5.1900724008480489E-2</v>
      </c>
      <c r="F65" s="34">
        <v>-1065.5460000000003</v>
      </c>
      <c r="G65" s="652">
        <v>534.05000000000018</v>
      </c>
      <c r="H65" s="115" t="s">
        <v>453</v>
      </c>
      <c r="I65" s="34">
        <v>53.772999999999968</v>
      </c>
      <c r="J65" s="652">
        <v>42.919000000000139</v>
      </c>
      <c r="K65" s="115">
        <v>-0.20184851133468162</v>
      </c>
      <c r="L65" s="34">
        <v>74.501000000001625</v>
      </c>
      <c r="M65" s="621">
        <v>-67.903999999997424</v>
      </c>
      <c r="N65" s="34">
        <v>-627.46899999999891</v>
      </c>
      <c r="O65" s="652">
        <v>834.94700000000194</v>
      </c>
      <c r="P65" s="115" t="s">
        <v>453</v>
      </c>
      <c r="T65" s="42"/>
      <c r="V65" s="651" t="s">
        <v>445</v>
      </c>
      <c r="W65" s="610">
        <f t="shared" si="25"/>
        <v>309.80299999999977</v>
      </c>
      <c r="X65" s="652">
        <f t="shared" si="24"/>
        <v>325.88199999999904</v>
      </c>
      <c r="Y65" s="115">
        <f t="shared" si="24"/>
        <v>5.1900724008480489E-2</v>
      </c>
      <c r="Z65" s="34">
        <f t="shared" si="24"/>
        <v>-1065.5460000000003</v>
      </c>
      <c r="AA65" s="652">
        <f t="shared" si="24"/>
        <v>534.05000000000018</v>
      </c>
      <c r="AB65" s="115" t="str">
        <f t="shared" si="24"/>
        <v>n/a</v>
      </c>
      <c r="AC65" s="34">
        <f t="shared" si="24"/>
        <v>53.772999999999968</v>
      </c>
      <c r="AD65" s="652">
        <f t="shared" si="24"/>
        <v>42.919000000000139</v>
      </c>
      <c r="AE65" s="115">
        <f t="shared" si="24"/>
        <v>-0.20184851133468162</v>
      </c>
      <c r="AF65" s="34">
        <f t="shared" si="24"/>
        <v>74.501000000001625</v>
      </c>
      <c r="AG65" s="621">
        <f t="shared" si="24"/>
        <v>-67.903999999997424</v>
      </c>
      <c r="AH65" s="34">
        <f t="shared" si="24"/>
        <v>-627.46899999999891</v>
      </c>
      <c r="AI65" s="652">
        <f t="shared" si="24"/>
        <v>834.94700000000194</v>
      </c>
      <c r="AJ65" s="115" t="str">
        <f t="shared" si="24"/>
        <v>n/a</v>
      </c>
    </row>
    <row r="66" spans="2:36" ht="15.9" x14ac:dyDescent="0.4">
      <c r="B66" s="206" t="s">
        <v>454</v>
      </c>
      <c r="C66" s="612">
        <v>-51.462000000000003</v>
      </c>
      <c r="D66" s="121">
        <v>-44.076000000000001</v>
      </c>
      <c r="E66" s="115"/>
      <c r="F66" s="120">
        <v>365.38200000000001</v>
      </c>
      <c r="G66" s="121">
        <v>-226.41900000000001</v>
      </c>
      <c r="H66" s="115"/>
      <c r="I66" s="120">
        <v>-8.9459999999999997</v>
      </c>
      <c r="J66" s="121">
        <v>-3.7559999999999998</v>
      </c>
      <c r="K66" s="115"/>
      <c r="L66" s="120">
        <v>-12.741000000000012</v>
      </c>
      <c r="M66" s="623">
        <v>-11.054999999999978</v>
      </c>
      <c r="N66" s="29">
        <v>292.233</v>
      </c>
      <c r="O66" s="121">
        <v>-285.30599999999998</v>
      </c>
      <c r="P66" s="115"/>
      <c r="T66" s="42"/>
      <c r="V66" s="206" t="s">
        <v>446</v>
      </c>
      <c r="W66" s="612">
        <f t="shared" si="25"/>
        <v>-51.462000000000003</v>
      </c>
      <c r="X66" s="121">
        <f t="shared" si="24"/>
        <v>-44.076000000000001</v>
      </c>
      <c r="Y66" s="115"/>
      <c r="Z66" s="120">
        <f t="shared" si="24"/>
        <v>365.38200000000001</v>
      </c>
      <c r="AA66" s="121">
        <f t="shared" si="24"/>
        <v>-226.41900000000001</v>
      </c>
      <c r="AB66" s="115"/>
      <c r="AC66" s="120">
        <f t="shared" si="24"/>
        <v>-8.9459999999999997</v>
      </c>
      <c r="AD66" s="121">
        <f t="shared" si="24"/>
        <v>-3.7559999999999998</v>
      </c>
      <c r="AE66" s="115"/>
      <c r="AF66" s="120">
        <f t="shared" si="24"/>
        <v>-12.741000000000012</v>
      </c>
      <c r="AG66" s="623">
        <f t="shared" si="24"/>
        <v>-11.054999999999978</v>
      </c>
      <c r="AH66" s="29">
        <f t="shared" si="24"/>
        <v>292.233</v>
      </c>
      <c r="AI66" s="121">
        <f t="shared" si="24"/>
        <v>-285.30599999999998</v>
      </c>
      <c r="AJ66" s="115"/>
    </row>
    <row r="67" spans="2:36" ht="15.9" x14ac:dyDescent="0.4">
      <c r="B67" s="119" t="s">
        <v>455</v>
      </c>
      <c r="C67" s="612">
        <v>-45.92</v>
      </c>
      <c r="D67" s="134">
        <v>-45.256</v>
      </c>
      <c r="E67" s="122"/>
      <c r="F67" s="133">
        <v>174.29</v>
      </c>
      <c r="G67" s="134">
        <v>-78.131</v>
      </c>
      <c r="H67" s="122"/>
      <c r="I67" s="133">
        <v>0.62</v>
      </c>
      <c r="J67" s="134">
        <v>0.98699999999999999</v>
      </c>
      <c r="K67" s="653"/>
      <c r="L67" s="133">
        <v>3.2973623831367149E-14</v>
      </c>
      <c r="M67" s="623">
        <v>-5.2180482157382357E-15</v>
      </c>
      <c r="N67" s="617">
        <v>128.99</v>
      </c>
      <c r="O67" s="134">
        <v>-122.4</v>
      </c>
      <c r="P67" s="122"/>
      <c r="T67" s="42"/>
      <c r="V67" s="119" t="s">
        <v>447</v>
      </c>
      <c r="W67" s="612">
        <f t="shared" si="25"/>
        <v>-45.92</v>
      </c>
      <c r="X67" s="134">
        <f t="shared" si="24"/>
        <v>-45.256</v>
      </c>
      <c r="Y67" s="122"/>
      <c r="Z67" s="133">
        <f t="shared" si="24"/>
        <v>174.29</v>
      </c>
      <c r="AA67" s="134">
        <f t="shared" si="24"/>
        <v>-78.131</v>
      </c>
      <c r="AB67" s="122"/>
      <c r="AC67" s="133">
        <f t="shared" si="24"/>
        <v>0.62</v>
      </c>
      <c r="AD67" s="134">
        <f t="shared" si="24"/>
        <v>0.98699999999999999</v>
      </c>
      <c r="AE67" s="653"/>
      <c r="AF67" s="133">
        <f t="shared" si="24"/>
        <v>3.2973623831367149E-14</v>
      </c>
      <c r="AG67" s="623">
        <f t="shared" si="24"/>
        <v>-5.2180482157382357E-15</v>
      </c>
      <c r="AH67" s="617">
        <f t="shared" si="24"/>
        <v>128.99</v>
      </c>
      <c r="AI67" s="134">
        <f t="shared" si="24"/>
        <v>-122.4</v>
      </c>
      <c r="AJ67" s="122"/>
    </row>
    <row r="68" spans="2:36" ht="15.9" x14ac:dyDescent="0.4">
      <c r="B68" s="100" t="s">
        <v>456</v>
      </c>
      <c r="C68" s="610">
        <v>212.42099999999976</v>
      </c>
      <c r="D68" s="101">
        <v>236.54999999999902</v>
      </c>
      <c r="E68" s="115">
        <v>0.11359046421963591</v>
      </c>
      <c r="F68" s="127">
        <v>-525.87400000000025</v>
      </c>
      <c r="G68" s="128">
        <v>229.5000000000002</v>
      </c>
      <c r="H68" s="115" t="s">
        <v>453</v>
      </c>
      <c r="I68" s="114">
        <v>45.446999999999967</v>
      </c>
      <c r="J68" s="101">
        <v>40.150000000000141</v>
      </c>
      <c r="K68" s="115">
        <v>-0.11655334785574031</v>
      </c>
      <c r="L68" s="114">
        <v>61.760000000001646</v>
      </c>
      <c r="M68" s="621">
        <v>-78.958999999997403</v>
      </c>
      <c r="N68" s="34">
        <v>-206.2459999999989</v>
      </c>
      <c r="O68" s="101">
        <v>427.24100000000192</v>
      </c>
      <c r="P68" s="115" t="s">
        <v>453</v>
      </c>
      <c r="T68" s="41"/>
      <c r="V68" s="100" t="s">
        <v>434</v>
      </c>
      <c r="W68" s="610">
        <f t="shared" si="25"/>
        <v>212.42099999999976</v>
      </c>
      <c r="X68" s="101">
        <f t="shared" si="24"/>
        <v>236.54999999999902</v>
      </c>
      <c r="Y68" s="115">
        <f t="shared" si="24"/>
        <v>0.11359046421963591</v>
      </c>
      <c r="Z68" s="127">
        <f t="shared" si="24"/>
        <v>-525.87400000000025</v>
      </c>
      <c r="AA68" s="128">
        <f t="shared" si="24"/>
        <v>229.5000000000002</v>
      </c>
      <c r="AB68" s="115" t="str">
        <f t="shared" si="24"/>
        <v>n/a</v>
      </c>
      <c r="AC68" s="114">
        <f t="shared" si="24"/>
        <v>45.446999999999967</v>
      </c>
      <c r="AD68" s="101">
        <f t="shared" si="24"/>
        <v>40.150000000000141</v>
      </c>
      <c r="AE68" s="115">
        <f t="shared" si="24"/>
        <v>-0.11655334785574031</v>
      </c>
      <c r="AF68" s="114">
        <f t="shared" si="24"/>
        <v>61.760000000001646</v>
      </c>
      <c r="AG68" s="621">
        <f t="shared" si="24"/>
        <v>-78.958999999997403</v>
      </c>
      <c r="AH68" s="34">
        <f t="shared" si="24"/>
        <v>-206.2459999999989</v>
      </c>
      <c r="AI68" s="101">
        <f t="shared" si="24"/>
        <v>427.24100000000192</v>
      </c>
      <c r="AJ68" s="115" t="str">
        <f t="shared" si="24"/>
        <v>n/a</v>
      </c>
    </row>
    <row r="69" spans="2:36" ht="16.3" thickBot="1" x14ac:dyDescent="0.45">
      <c r="B69" s="124" t="s">
        <v>80</v>
      </c>
      <c r="C69" s="613">
        <v>1.3858562688138775E-2</v>
      </c>
      <c r="D69" s="208">
        <v>1.6118056536459549E-2</v>
      </c>
      <c r="E69" s="257"/>
      <c r="F69" s="258">
        <v>-5.7515173535106143E-2</v>
      </c>
      <c r="G69" s="259">
        <v>3.3326885778960438E-2</v>
      </c>
      <c r="H69" s="257"/>
      <c r="I69" s="207">
        <v>3.685885088495465E-2</v>
      </c>
      <c r="J69" s="208">
        <v>3.1597006350880343E-2</v>
      </c>
      <c r="K69" s="257"/>
      <c r="L69" s="207"/>
      <c r="M69" s="624"/>
      <c r="N69" s="618">
        <v>-7.9779961631379608E-3</v>
      </c>
      <c r="O69" s="208">
        <v>1.8613122595382312E-2</v>
      </c>
      <c r="P69" s="257"/>
      <c r="T69" s="41"/>
      <c r="V69" s="124" t="s">
        <v>441</v>
      </c>
      <c r="W69" s="613">
        <f t="shared" si="25"/>
        <v>1.3858562688138775E-2</v>
      </c>
      <c r="X69" s="208">
        <f t="shared" si="24"/>
        <v>1.6118056536459549E-2</v>
      </c>
      <c r="Y69" s="257"/>
      <c r="Z69" s="258">
        <f t="shared" si="24"/>
        <v>-5.7515173535106143E-2</v>
      </c>
      <c r="AA69" s="259">
        <f t="shared" si="24"/>
        <v>3.3326885778960438E-2</v>
      </c>
      <c r="AB69" s="257"/>
      <c r="AC69" s="207">
        <f t="shared" si="24"/>
        <v>3.685885088495465E-2</v>
      </c>
      <c r="AD69" s="208">
        <f t="shared" si="24"/>
        <v>3.1597006350880343E-2</v>
      </c>
      <c r="AE69" s="257"/>
      <c r="AF69" s="207">
        <f t="shared" si="24"/>
        <v>0</v>
      </c>
      <c r="AG69" s="624">
        <f t="shared" si="24"/>
        <v>0</v>
      </c>
      <c r="AH69" s="618">
        <f t="shared" si="24"/>
        <v>-7.9779961631379608E-3</v>
      </c>
      <c r="AI69" s="208">
        <f t="shared" si="24"/>
        <v>1.8613122595382312E-2</v>
      </c>
      <c r="AJ69" s="257"/>
    </row>
    <row r="70" spans="2:36" ht="15.45" thickTop="1" thickBot="1" x14ac:dyDescent="0.45"/>
    <row r="71" spans="2:36" ht="23.6" thickBot="1" x14ac:dyDescent="0.45">
      <c r="B71" s="625" t="s">
        <v>459</v>
      </c>
      <c r="C71" s="883" t="s">
        <v>426</v>
      </c>
      <c r="D71" s="883"/>
      <c r="E71" s="884"/>
      <c r="V71" s="625" t="s">
        <v>462</v>
      </c>
      <c r="W71" s="883" t="s">
        <v>433</v>
      </c>
      <c r="X71" s="883"/>
      <c r="Y71" s="884"/>
    </row>
    <row r="72" spans="2:36" ht="15" thickBot="1" x14ac:dyDescent="0.45">
      <c r="B72" s="626" t="s">
        <v>76</v>
      </c>
      <c r="C72" s="627">
        <v>2019</v>
      </c>
      <c r="D72" s="628">
        <v>2020</v>
      </c>
      <c r="E72" s="629" t="s">
        <v>23</v>
      </c>
      <c r="V72" s="626" t="s">
        <v>75</v>
      </c>
      <c r="W72" s="627">
        <f>+C72</f>
        <v>2019</v>
      </c>
      <c r="X72" s="628">
        <f t="shared" ref="X72:Y84" si="26">+D72</f>
        <v>2020</v>
      </c>
      <c r="Y72" s="629" t="str">
        <f t="shared" si="26"/>
        <v>Var.</v>
      </c>
    </row>
    <row r="73" spans="2:36" ht="15.9" x14ac:dyDescent="0.4">
      <c r="B73" s="630" t="s">
        <v>77</v>
      </c>
      <c r="C73" s="631">
        <v>87.966999999999999</v>
      </c>
      <c r="D73" s="632">
        <v>86.790999999999997</v>
      </c>
      <c r="E73" s="633">
        <v>-1.3368649607239047E-2</v>
      </c>
      <c r="V73" s="630" t="s">
        <v>440</v>
      </c>
      <c r="W73" s="631">
        <f t="shared" ref="W73:W84" si="27">+C73</f>
        <v>87.966999999999999</v>
      </c>
      <c r="X73" s="632">
        <f t="shared" si="26"/>
        <v>86.790999999999997</v>
      </c>
      <c r="Y73" s="633">
        <f t="shared" si="26"/>
        <v>-1.3368649607239047E-2</v>
      </c>
    </row>
    <row r="74" spans="2:36" ht="15.9" x14ac:dyDescent="0.4">
      <c r="B74" s="634" t="s">
        <v>370</v>
      </c>
      <c r="C74" s="635">
        <v>87.966999999999999</v>
      </c>
      <c r="D74" s="636">
        <v>86.790999999999997</v>
      </c>
      <c r="E74" s="637"/>
      <c r="V74" s="634" t="s">
        <v>370</v>
      </c>
      <c r="W74" s="635">
        <f t="shared" si="27"/>
        <v>87.966999999999999</v>
      </c>
      <c r="X74" s="636">
        <f t="shared" si="26"/>
        <v>86.790999999999997</v>
      </c>
      <c r="Y74" s="637"/>
    </row>
    <row r="75" spans="2:36" ht="15.9" x14ac:dyDescent="0.4">
      <c r="B75" s="634" t="s">
        <v>460</v>
      </c>
      <c r="C75" s="638" t="s">
        <v>461</v>
      </c>
      <c r="D75" s="639" t="s">
        <v>461</v>
      </c>
      <c r="E75" s="637"/>
      <c r="V75" s="634" t="s">
        <v>460</v>
      </c>
      <c r="W75" s="638" t="str">
        <f t="shared" si="27"/>
        <v>-</v>
      </c>
      <c r="X75" s="639" t="str">
        <f t="shared" si="26"/>
        <v>-</v>
      </c>
      <c r="Y75" s="637"/>
    </row>
    <row r="76" spans="2:36" ht="15.9" x14ac:dyDescent="0.4">
      <c r="B76" s="630" t="s">
        <v>92</v>
      </c>
      <c r="C76" s="631">
        <v>358.17594200775318</v>
      </c>
      <c r="D76" s="632">
        <v>-9.173401084443837</v>
      </c>
      <c r="E76" s="633">
        <v>-1.0256114384261052</v>
      </c>
      <c r="V76" s="630" t="s">
        <v>92</v>
      </c>
      <c r="W76" s="631">
        <f t="shared" si="27"/>
        <v>358.17594200775318</v>
      </c>
      <c r="X76" s="632">
        <f t="shared" si="26"/>
        <v>-9.173401084443837</v>
      </c>
      <c r="Y76" s="633">
        <f t="shared" si="26"/>
        <v>-1.0256114384261052</v>
      </c>
    </row>
    <row r="77" spans="2:36" ht="15.9" x14ac:dyDescent="0.4">
      <c r="B77" s="634" t="s">
        <v>370</v>
      </c>
      <c r="C77" s="635">
        <v>52.28820094000001</v>
      </c>
      <c r="D77" s="636">
        <v>33.570723469999997</v>
      </c>
      <c r="E77" s="637"/>
      <c r="V77" s="634" t="s">
        <v>370</v>
      </c>
      <c r="W77" s="635">
        <f t="shared" si="27"/>
        <v>52.28820094000001</v>
      </c>
      <c r="X77" s="636">
        <f t="shared" si="26"/>
        <v>33.570723469999997</v>
      </c>
      <c r="Y77" s="637"/>
    </row>
    <row r="78" spans="2:36" ht="15.9" x14ac:dyDescent="0.4">
      <c r="B78" s="634" t="s">
        <v>460</v>
      </c>
      <c r="C78" s="635">
        <v>305.88774106775315</v>
      </c>
      <c r="D78" s="636">
        <v>-42.744124554443836</v>
      </c>
      <c r="E78" s="637"/>
      <c r="V78" s="634" t="s">
        <v>460</v>
      </c>
      <c r="W78" s="635">
        <f t="shared" si="27"/>
        <v>305.88774106775315</v>
      </c>
      <c r="X78" s="636">
        <f t="shared" si="26"/>
        <v>-42.744124554443836</v>
      </c>
      <c r="Y78" s="637"/>
    </row>
    <row r="79" spans="2:36" ht="15.9" x14ac:dyDescent="0.4">
      <c r="B79" s="630" t="s">
        <v>95</v>
      </c>
      <c r="C79" s="631">
        <v>341.42794200775319</v>
      </c>
      <c r="D79" s="632">
        <v>-24.058401084443837</v>
      </c>
      <c r="E79" s="633">
        <v>-1.0704640661305262</v>
      </c>
      <c r="V79" s="630" t="s">
        <v>95</v>
      </c>
      <c r="W79" s="631">
        <f t="shared" si="27"/>
        <v>341.42794200775319</v>
      </c>
      <c r="X79" s="632">
        <f t="shared" si="26"/>
        <v>-24.058401084443837</v>
      </c>
      <c r="Y79" s="633">
        <f t="shared" si="26"/>
        <v>-1.0704640661305262</v>
      </c>
    </row>
    <row r="80" spans="2:36" ht="15.9" x14ac:dyDescent="0.4">
      <c r="B80" s="634" t="s">
        <v>370</v>
      </c>
      <c r="C80" s="635">
        <v>35.540200940000005</v>
      </c>
      <c r="D80" s="636">
        <v>18.685723469999999</v>
      </c>
      <c r="E80" s="637"/>
      <c r="V80" s="634" t="s">
        <v>370</v>
      </c>
      <c r="W80" s="635">
        <f t="shared" si="27"/>
        <v>35.540200940000005</v>
      </c>
      <c r="X80" s="636">
        <f t="shared" si="26"/>
        <v>18.685723469999999</v>
      </c>
      <c r="Y80" s="637"/>
    </row>
    <row r="81" spans="2:30" ht="15.9" x14ac:dyDescent="0.4">
      <c r="B81" s="634" t="s">
        <v>460</v>
      </c>
      <c r="C81" s="635">
        <v>305.88774106775315</v>
      </c>
      <c r="D81" s="636">
        <v>-42.744124554443836</v>
      </c>
      <c r="E81" s="637"/>
      <c r="V81" s="634" t="s">
        <v>460</v>
      </c>
      <c r="W81" s="635">
        <f t="shared" si="27"/>
        <v>305.88774106775315</v>
      </c>
      <c r="X81" s="636">
        <f t="shared" si="26"/>
        <v>-42.744124554443836</v>
      </c>
      <c r="Y81" s="637"/>
    </row>
    <row r="82" spans="2:30" ht="15.9" x14ac:dyDescent="0.4">
      <c r="B82" s="630" t="s">
        <v>428</v>
      </c>
      <c r="C82" s="631">
        <v>255.22089129275315</v>
      </c>
      <c r="D82" s="632">
        <v>-1.1294314419438365</v>
      </c>
      <c r="E82" s="633">
        <v>-1.0044253095278486</v>
      </c>
      <c r="V82" s="630" t="s">
        <v>434</v>
      </c>
      <c r="W82" s="631">
        <f t="shared" si="27"/>
        <v>255.22089129275315</v>
      </c>
      <c r="X82" s="632">
        <f t="shared" si="26"/>
        <v>-1.1294314419438365</v>
      </c>
      <c r="Y82" s="633">
        <f t="shared" si="26"/>
        <v>-1.0044253095278486</v>
      </c>
    </row>
    <row r="83" spans="2:30" ht="15.9" x14ac:dyDescent="0.4">
      <c r="B83" s="634" t="s">
        <v>370</v>
      </c>
      <c r="C83" s="635">
        <v>9.9806507050000057</v>
      </c>
      <c r="D83" s="636">
        <v>33.381792602499999</v>
      </c>
      <c r="E83" s="637"/>
      <c r="V83" s="634" t="s">
        <v>370</v>
      </c>
      <c r="W83" s="635">
        <f t="shared" si="27"/>
        <v>9.9806507050000057</v>
      </c>
      <c r="X83" s="636">
        <f t="shared" si="26"/>
        <v>33.381792602499999</v>
      </c>
      <c r="Y83" s="637"/>
    </row>
    <row r="84" spans="2:30" ht="16.3" thickBot="1" x14ac:dyDescent="0.45">
      <c r="B84" s="640" t="s">
        <v>460</v>
      </c>
      <c r="C84" s="641">
        <v>245.24024058775314</v>
      </c>
      <c r="D84" s="642">
        <v>-34.511224044443836</v>
      </c>
      <c r="E84" s="643"/>
      <c r="V84" s="640" t="s">
        <v>460</v>
      </c>
      <c r="W84" s="641">
        <f t="shared" si="27"/>
        <v>245.24024058775314</v>
      </c>
      <c r="X84" s="642">
        <f t="shared" si="26"/>
        <v>-34.511224044443836</v>
      </c>
      <c r="Y84" s="643"/>
    </row>
    <row r="85" spans="2:30" ht="15" thickBot="1" x14ac:dyDescent="0.45"/>
    <row r="86" spans="2:30" ht="18.899999999999999" thickBot="1" x14ac:dyDescent="0.45">
      <c r="B86" s="697" t="s">
        <v>460</v>
      </c>
      <c r="C86" s="878" t="s">
        <v>426</v>
      </c>
      <c r="D86" s="878"/>
      <c r="E86" s="879"/>
      <c r="V86" s="697" t="s">
        <v>460</v>
      </c>
      <c r="W86" s="878" t="s">
        <v>433</v>
      </c>
      <c r="X86" s="878"/>
      <c r="Y86" s="879"/>
    </row>
    <row r="87" spans="2:30" ht="16.3" thickBot="1" x14ac:dyDescent="0.45">
      <c r="B87" s="685" t="s">
        <v>463</v>
      </c>
      <c r="C87" s="686">
        <v>2019</v>
      </c>
      <c r="D87" s="687">
        <v>2020</v>
      </c>
      <c r="E87" s="696" t="s">
        <v>23</v>
      </c>
      <c r="V87" s="685" t="s">
        <v>466</v>
      </c>
      <c r="W87" s="686">
        <v>2019</v>
      </c>
      <c r="X87" s="687">
        <v>2020</v>
      </c>
      <c r="Y87" s="696" t="s">
        <v>23</v>
      </c>
    </row>
    <row r="88" spans="2:30" ht="15.9" x14ac:dyDescent="0.4">
      <c r="B88" s="688" t="s">
        <v>464</v>
      </c>
      <c r="C88" s="689">
        <v>5361.2647421103002</v>
      </c>
      <c r="D88" s="690">
        <v>4053.6484593381001</v>
      </c>
      <c r="E88" s="691">
        <v>-0.24390071105824485</v>
      </c>
      <c r="V88" s="688" t="s">
        <v>440</v>
      </c>
      <c r="W88" s="689">
        <f>+C88</f>
        <v>5361.2647421103002</v>
      </c>
      <c r="X88" s="690">
        <f t="shared" ref="X88:Y90" si="28">+D88</f>
        <v>4053.6484593381001</v>
      </c>
      <c r="Y88" s="691">
        <f t="shared" si="28"/>
        <v>-0.24390071105824485</v>
      </c>
    </row>
    <row r="89" spans="2:30" ht="15.9" x14ac:dyDescent="0.4">
      <c r="B89" s="688" t="s">
        <v>92</v>
      </c>
      <c r="C89" s="689">
        <v>3736.5210976588</v>
      </c>
      <c r="D89" s="690">
        <v>2628.2904083604994</v>
      </c>
      <c r="E89" s="691">
        <v>-0.29659425447716248</v>
      </c>
      <c r="V89" s="688" t="s">
        <v>92</v>
      </c>
      <c r="W89" s="689">
        <f t="shared" ref="W89:W90" si="29">+C89</f>
        <v>3736.5210976588</v>
      </c>
      <c r="X89" s="690">
        <f t="shared" si="28"/>
        <v>2628.2904083604994</v>
      </c>
      <c r="Y89" s="691">
        <f t="shared" si="28"/>
        <v>-0.29659425447716248</v>
      </c>
    </row>
    <row r="90" spans="2:30" ht="15.9" x14ac:dyDescent="0.4">
      <c r="B90" s="692" t="s">
        <v>465</v>
      </c>
      <c r="C90" s="693">
        <v>1101.2571957172993</v>
      </c>
      <c r="D90" s="694">
        <v>374.97872185190602</v>
      </c>
      <c r="E90" s="695">
        <v>-0.65949941275283552</v>
      </c>
      <c r="V90" s="692" t="s">
        <v>467</v>
      </c>
      <c r="W90" s="693">
        <f t="shared" si="29"/>
        <v>1101.2571957172993</v>
      </c>
      <c r="X90" s="694">
        <f t="shared" si="28"/>
        <v>374.97872185190602</v>
      </c>
      <c r="Y90" s="695">
        <f t="shared" si="28"/>
        <v>-0.65949941275283552</v>
      </c>
    </row>
    <row r="91" spans="2:30" ht="15" thickBot="1" x14ac:dyDescent="0.45"/>
    <row r="92" spans="2:30" ht="23.6" thickBot="1" x14ac:dyDescent="0.45">
      <c r="B92" s="404" t="s">
        <v>10</v>
      </c>
      <c r="C92" s="405"/>
      <c r="D92" s="405"/>
      <c r="E92" s="444" t="s">
        <v>37</v>
      </c>
      <c r="G92" s="290"/>
      <c r="H92" s="291"/>
      <c r="I92" s="292"/>
      <c r="J92" s="292"/>
      <c r="V92" s="404" t="s">
        <v>12</v>
      </c>
      <c r="W92" s="405"/>
      <c r="X92" s="405"/>
      <c r="Y92" s="444" t="s">
        <v>3</v>
      </c>
      <c r="AA92" s="290"/>
      <c r="AB92" s="291"/>
      <c r="AC92" s="292"/>
      <c r="AD92" s="292"/>
    </row>
    <row r="93" spans="2:30" ht="18.899999999999999" thickBot="1" x14ac:dyDescent="0.45">
      <c r="B93" s="406" t="s">
        <v>76</v>
      </c>
      <c r="C93" s="407">
        <v>2019</v>
      </c>
      <c r="D93" s="408">
        <v>2020</v>
      </c>
      <c r="E93" s="409" t="s">
        <v>23</v>
      </c>
      <c r="G93" s="283"/>
      <c r="H93" s="284"/>
      <c r="I93" s="284"/>
      <c r="J93" s="285"/>
      <c r="V93" s="406" t="s">
        <v>75</v>
      </c>
      <c r="W93" s="407">
        <v>2019</v>
      </c>
      <c r="X93" s="408">
        <v>2020</v>
      </c>
      <c r="Y93" s="409" t="s">
        <v>23</v>
      </c>
      <c r="AA93" s="283"/>
      <c r="AB93" s="284"/>
      <c r="AC93" s="284"/>
      <c r="AD93" s="285"/>
    </row>
    <row r="94" spans="2:30" ht="15.9" x14ac:dyDescent="0.4">
      <c r="B94" s="410" t="s">
        <v>77</v>
      </c>
      <c r="C94" s="34">
        <v>6530.3420000000024</v>
      </c>
      <c r="D94" s="135">
        <v>5849.985999999999</v>
      </c>
      <c r="E94" s="411">
        <v>-0.10418382375685732</v>
      </c>
      <c r="G94" s="286"/>
      <c r="H94" s="29"/>
      <c r="I94" s="34"/>
      <c r="J94" s="287"/>
      <c r="V94" s="410" t="s">
        <v>58</v>
      </c>
      <c r="W94" s="34">
        <f>+C94</f>
        <v>6530.3420000000024</v>
      </c>
      <c r="X94" s="135">
        <f t="shared" ref="X94:Y102" si="30">+D94</f>
        <v>5849.985999999999</v>
      </c>
      <c r="Y94" s="411">
        <f t="shared" si="30"/>
        <v>-0.10418382375685732</v>
      </c>
      <c r="AA94" s="286"/>
      <c r="AB94" s="29"/>
      <c r="AC94" s="34"/>
      <c r="AD94" s="287"/>
    </row>
    <row r="95" spans="2:30" ht="15.9" x14ac:dyDescent="0.4">
      <c r="B95" s="410" t="s">
        <v>92</v>
      </c>
      <c r="C95" s="34">
        <v>693.09405700000195</v>
      </c>
      <c r="D95" s="135">
        <v>661.24999999999716</v>
      </c>
      <c r="E95" s="411">
        <v>-4.5944784374344599E-2</v>
      </c>
      <c r="G95" s="286"/>
      <c r="H95" s="29"/>
      <c r="I95" s="34"/>
      <c r="J95" s="287"/>
      <c r="V95" s="410" t="s">
        <v>92</v>
      </c>
      <c r="W95" s="34">
        <f t="shared" ref="W95:W102" si="31">+C95</f>
        <v>693.09405700000195</v>
      </c>
      <c r="X95" s="135">
        <f t="shared" si="30"/>
        <v>661.24999999999716</v>
      </c>
      <c r="Y95" s="411">
        <f t="shared" si="30"/>
        <v>-4.5944784374344599E-2</v>
      </c>
      <c r="AA95" s="286"/>
      <c r="AB95" s="29"/>
      <c r="AC95" s="34"/>
      <c r="AD95" s="287"/>
    </row>
    <row r="96" spans="2:30" x14ac:dyDescent="0.4">
      <c r="B96" s="412" t="s">
        <v>80</v>
      </c>
      <c r="C96" s="260">
        <v>0.10613441945307026</v>
      </c>
      <c r="D96" s="413">
        <v>0.11303445854400289</v>
      </c>
      <c r="E96" s="414"/>
      <c r="G96" s="288"/>
      <c r="H96" s="260"/>
      <c r="I96" s="260"/>
      <c r="J96" s="289"/>
      <c r="V96" s="412" t="s">
        <v>61</v>
      </c>
      <c r="W96" s="260">
        <f t="shared" si="31"/>
        <v>0.10613441945307026</v>
      </c>
      <c r="X96" s="413">
        <f t="shared" si="30"/>
        <v>0.11303445854400289</v>
      </c>
      <c r="Y96" s="414"/>
      <c r="AA96" s="288"/>
      <c r="AB96" s="260"/>
      <c r="AC96" s="260"/>
      <c r="AD96" s="289"/>
    </row>
    <row r="97" spans="2:30" ht="15.9" x14ac:dyDescent="0.4">
      <c r="B97" s="410" t="s">
        <v>95</v>
      </c>
      <c r="C97" s="34">
        <v>593.66405700000189</v>
      </c>
      <c r="D97" s="135">
        <v>556.94399999999712</v>
      </c>
      <c r="E97" s="411">
        <v>-6.1853259544740559E-2</v>
      </c>
      <c r="G97" s="286"/>
      <c r="H97" s="29"/>
      <c r="I97" s="34"/>
      <c r="J97" s="287"/>
      <c r="V97" s="410" t="s">
        <v>95</v>
      </c>
      <c r="W97" s="34">
        <f t="shared" si="31"/>
        <v>593.66405700000189</v>
      </c>
      <c r="X97" s="135">
        <f t="shared" si="30"/>
        <v>556.94399999999712</v>
      </c>
      <c r="Y97" s="411">
        <f t="shared" si="30"/>
        <v>-6.1853259544740559E-2</v>
      </c>
      <c r="AA97" s="286"/>
      <c r="AB97" s="29"/>
      <c r="AC97" s="34"/>
      <c r="AD97" s="287"/>
    </row>
    <row r="98" spans="2:30" x14ac:dyDescent="0.4">
      <c r="B98" s="412" t="s">
        <v>80</v>
      </c>
      <c r="C98" s="260">
        <v>9.0908570638413982E-2</v>
      </c>
      <c r="D98" s="413">
        <v>9.5204330403525272E-2</v>
      </c>
      <c r="E98" s="414"/>
      <c r="G98" s="288"/>
      <c r="H98" s="260"/>
      <c r="I98" s="260"/>
      <c r="J98" s="289"/>
      <c r="V98" s="412" t="s">
        <v>61</v>
      </c>
      <c r="W98" s="260">
        <f t="shared" si="31"/>
        <v>9.0908570638413982E-2</v>
      </c>
      <c r="X98" s="413">
        <f t="shared" si="30"/>
        <v>9.5204330403525272E-2</v>
      </c>
      <c r="Y98" s="414"/>
      <c r="AA98" s="288"/>
      <c r="AB98" s="260"/>
      <c r="AC98" s="260"/>
      <c r="AD98" s="289"/>
    </row>
    <row r="99" spans="2:30" ht="15.9" x14ac:dyDescent="0.4">
      <c r="B99" s="410" t="s">
        <v>456</v>
      </c>
      <c r="C99" s="34">
        <v>600.13504275000184</v>
      </c>
      <c r="D99" s="135">
        <v>312.34099999999705</v>
      </c>
      <c r="E99" s="411">
        <v>-0.4795488052676356</v>
      </c>
      <c r="G99" s="286"/>
      <c r="H99" s="29"/>
      <c r="I99" s="34"/>
      <c r="J99" s="287"/>
      <c r="V99" s="410" t="s">
        <v>434</v>
      </c>
      <c r="W99" s="34">
        <f t="shared" si="31"/>
        <v>600.13504275000184</v>
      </c>
      <c r="X99" s="135">
        <f t="shared" si="30"/>
        <v>312.34099999999705</v>
      </c>
      <c r="Y99" s="411">
        <f t="shared" si="30"/>
        <v>-0.4795488052676356</v>
      </c>
      <c r="AA99" s="286"/>
      <c r="AB99" s="29"/>
      <c r="AC99" s="34"/>
      <c r="AD99" s="287"/>
    </row>
    <row r="100" spans="2:30" x14ac:dyDescent="0.4">
      <c r="B100" s="415" t="s">
        <v>80</v>
      </c>
      <c r="C100" s="103">
        <v>9.189948133650605E-2</v>
      </c>
      <c r="D100" s="136">
        <v>5.3391751706755725E-2</v>
      </c>
      <c r="E100" s="411"/>
      <c r="I100" s="191"/>
      <c r="V100" s="415" t="s">
        <v>61</v>
      </c>
      <c r="W100" s="103">
        <f t="shared" si="31"/>
        <v>9.189948133650605E-2</v>
      </c>
      <c r="X100" s="136">
        <f t="shared" si="30"/>
        <v>5.3391751706755725E-2</v>
      </c>
      <c r="Y100" s="411"/>
    </row>
    <row r="101" spans="2:30" ht="15.9" x14ac:dyDescent="0.4">
      <c r="B101" s="410" t="s">
        <v>78</v>
      </c>
      <c r="C101" s="34">
        <v>9923.9394885758193</v>
      </c>
      <c r="D101" s="135">
        <v>8916.4375350556093</v>
      </c>
      <c r="E101" s="411">
        <v>-0.10152237976461065</v>
      </c>
      <c r="I101" s="190"/>
      <c r="V101" s="410" t="s">
        <v>59</v>
      </c>
      <c r="W101" s="34">
        <f t="shared" si="31"/>
        <v>9923.9394885758193</v>
      </c>
      <c r="X101" s="135">
        <f t="shared" si="30"/>
        <v>8916.4375350556093</v>
      </c>
      <c r="Y101" s="411">
        <f t="shared" si="30"/>
        <v>-0.10152237976461065</v>
      </c>
    </row>
    <row r="102" spans="2:30" ht="15" thickBot="1" x14ac:dyDescent="0.45">
      <c r="B102" s="416" t="s">
        <v>79</v>
      </c>
      <c r="C102" s="417">
        <v>18.235992855769137</v>
      </c>
      <c r="D102" s="418">
        <v>18.274625228174543</v>
      </c>
      <c r="E102" s="419"/>
      <c r="I102" s="191"/>
      <c r="V102" s="416" t="s">
        <v>60</v>
      </c>
      <c r="W102" s="417">
        <f t="shared" si="31"/>
        <v>18.235992855769137</v>
      </c>
      <c r="X102" s="418">
        <f t="shared" si="30"/>
        <v>18.274625228174543</v>
      </c>
      <c r="Y102" s="419"/>
    </row>
    <row r="103" spans="2:30" ht="15" thickBot="1" x14ac:dyDescent="0.45"/>
    <row r="104" spans="2:30" ht="21" thickBot="1" x14ac:dyDescent="0.45">
      <c r="B104" s="422" t="s">
        <v>10</v>
      </c>
      <c r="C104" s="423"/>
      <c r="D104" s="423"/>
      <c r="E104" s="424" t="s">
        <v>468</v>
      </c>
      <c r="F104" s="138"/>
      <c r="G104" s="41"/>
      <c r="H104" s="41"/>
      <c r="I104" s="41"/>
      <c r="V104" s="422" t="s">
        <v>12</v>
      </c>
      <c r="W104" s="423"/>
      <c r="X104" s="423"/>
      <c r="Y104" s="424" t="s">
        <v>480</v>
      </c>
    </row>
    <row r="105" spans="2:30" ht="15" thickBot="1" x14ac:dyDescent="0.45">
      <c r="B105" s="406" t="s">
        <v>76</v>
      </c>
      <c r="C105" s="425">
        <v>2019</v>
      </c>
      <c r="D105" s="426">
        <v>2020</v>
      </c>
      <c r="E105" s="409" t="s">
        <v>23</v>
      </c>
      <c r="F105" s="193"/>
      <c r="G105" s="41"/>
      <c r="H105" s="41"/>
      <c r="I105" s="41"/>
      <c r="V105" s="406" t="s">
        <v>75</v>
      </c>
      <c r="W105" s="425">
        <v>2019</v>
      </c>
      <c r="X105" s="426">
        <v>2020</v>
      </c>
      <c r="Y105" s="409" t="s">
        <v>23</v>
      </c>
    </row>
    <row r="106" spans="2:30" ht="15.9" x14ac:dyDescent="0.4">
      <c r="B106" s="410" t="s">
        <v>469</v>
      </c>
      <c r="C106" s="427">
        <v>3714.3243152376194</v>
      </c>
      <c r="D106" s="428">
        <v>3728.6828803006097</v>
      </c>
      <c r="E106" s="411">
        <v>3.8657273421403016E-3</v>
      </c>
      <c r="F106" s="139"/>
      <c r="G106" s="41"/>
      <c r="H106" s="41"/>
      <c r="I106" s="41"/>
      <c r="V106" s="410" t="s">
        <v>481</v>
      </c>
      <c r="W106" s="427">
        <f>+C106</f>
        <v>3714.3243152376194</v>
      </c>
      <c r="X106" s="428">
        <f t="shared" ref="X106:Y115" si="32">+D106</f>
        <v>3728.6828803006097</v>
      </c>
      <c r="Y106" s="411">
        <f t="shared" si="32"/>
        <v>3.8657273421403016E-3</v>
      </c>
    </row>
    <row r="107" spans="2:30" ht="15.9" x14ac:dyDescent="0.4">
      <c r="B107" s="429" t="s">
        <v>470</v>
      </c>
      <c r="C107" s="430">
        <v>679.95115991845</v>
      </c>
      <c r="D107" s="431">
        <v>569.37711431921002</v>
      </c>
      <c r="E107" s="432">
        <v>-0.16262057058995483</v>
      </c>
      <c r="F107" s="139"/>
      <c r="G107" s="41"/>
      <c r="H107" s="41"/>
      <c r="I107" s="41"/>
      <c r="V107" s="429" t="s">
        <v>482</v>
      </c>
      <c r="W107" s="430">
        <f t="shared" ref="W107:W115" si="33">+C107</f>
        <v>679.95115991845</v>
      </c>
      <c r="X107" s="431">
        <f t="shared" si="32"/>
        <v>569.37711431921002</v>
      </c>
      <c r="Y107" s="432">
        <f t="shared" si="32"/>
        <v>-0.16262057058995483</v>
      </c>
    </row>
    <row r="108" spans="2:30" ht="15.9" x14ac:dyDescent="0.4">
      <c r="B108" s="429" t="s">
        <v>471</v>
      </c>
      <c r="C108" s="430">
        <v>2125.3694146491698</v>
      </c>
      <c r="D108" s="431">
        <v>2304.2646492013996</v>
      </c>
      <c r="E108" s="432">
        <v>8.4171360197050626E-2</v>
      </c>
      <c r="F108" s="139"/>
      <c r="G108" s="41"/>
      <c r="H108" s="41"/>
      <c r="I108" s="41"/>
      <c r="V108" s="429" t="s">
        <v>483</v>
      </c>
      <c r="W108" s="430">
        <f t="shared" si="33"/>
        <v>2125.3694146491698</v>
      </c>
      <c r="X108" s="431">
        <f t="shared" si="32"/>
        <v>2304.2646492013996</v>
      </c>
      <c r="Y108" s="432">
        <f t="shared" si="32"/>
        <v>8.4171360197050626E-2</v>
      </c>
    </row>
    <row r="109" spans="2:30" ht="15.9" x14ac:dyDescent="0.4">
      <c r="B109" s="429" t="s">
        <v>472</v>
      </c>
      <c r="C109" s="430">
        <v>909.00374066999996</v>
      </c>
      <c r="D109" s="431">
        <v>855.04111677999992</v>
      </c>
      <c r="E109" s="432">
        <v>-5.9364578467219209E-2</v>
      </c>
      <c r="F109" s="139"/>
      <c r="G109" s="41"/>
      <c r="H109" s="41"/>
      <c r="I109" s="41"/>
      <c r="V109" s="429" t="s">
        <v>484</v>
      </c>
      <c r="W109" s="430">
        <f t="shared" si="33"/>
        <v>909.00374066999996</v>
      </c>
      <c r="X109" s="431">
        <f t="shared" si="32"/>
        <v>855.04111677999992</v>
      </c>
      <c r="Y109" s="432">
        <f t="shared" si="32"/>
        <v>-5.9364578467219209E-2</v>
      </c>
    </row>
    <row r="110" spans="2:30" ht="15.9" x14ac:dyDescent="0.4">
      <c r="B110" s="410" t="s">
        <v>473</v>
      </c>
      <c r="C110" s="427">
        <v>2782.9524960993199</v>
      </c>
      <c r="D110" s="428">
        <v>2073.4126219879599</v>
      </c>
      <c r="E110" s="411">
        <v>-0.25495939118827038</v>
      </c>
      <c r="F110" s="139"/>
      <c r="G110" s="41"/>
      <c r="H110" s="41"/>
      <c r="I110" s="41"/>
      <c r="V110" s="410" t="s">
        <v>485</v>
      </c>
      <c r="W110" s="427">
        <f t="shared" si="33"/>
        <v>2782.9524960993199</v>
      </c>
      <c r="X110" s="428">
        <f t="shared" si="32"/>
        <v>2073.4126219879599</v>
      </c>
      <c r="Y110" s="411">
        <f t="shared" si="32"/>
        <v>-0.25495939118827038</v>
      </c>
    </row>
    <row r="111" spans="2:30" ht="15.9" x14ac:dyDescent="0.4">
      <c r="B111" s="410" t="s">
        <v>474</v>
      </c>
      <c r="C111" s="427">
        <v>42.143635000000003</v>
      </c>
      <c r="D111" s="428">
        <v>52.956359999999997</v>
      </c>
      <c r="E111" s="411">
        <v>0.25656839994936353</v>
      </c>
      <c r="F111" s="139"/>
      <c r="G111" s="41"/>
      <c r="H111" s="41"/>
      <c r="I111" s="41"/>
      <c r="V111" s="410" t="s">
        <v>486</v>
      </c>
      <c r="W111" s="427">
        <f t="shared" si="33"/>
        <v>42.143635000000003</v>
      </c>
      <c r="X111" s="428">
        <f t="shared" si="32"/>
        <v>52.956359999999997</v>
      </c>
      <c r="Y111" s="411">
        <f t="shared" si="32"/>
        <v>0.25656839994936353</v>
      </c>
    </row>
    <row r="112" spans="2:30" ht="15" thickBot="1" x14ac:dyDescent="0.45">
      <c r="B112" s="433" t="s">
        <v>475</v>
      </c>
      <c r="C112" s="434">
        <v>-9.0784463369373043</v>
      </c>
      <c r="D112" s="435">
        <v>-5.0658622885712248</v>
      </c>
      <c r="E112" s="432"/>
      <c r="F112" s="194"/>
      <c r="G112" s="41"/>
      <c r="H112" s="41"/>
      <c r="I112" s="41"/>
      <c r="V112" s="433" t="s">
        <v>487</v>
      </c>
      <c r="W112" s="434">
        <f t="shared" si="33"/>
        <v>-9.0784463369373043</v>
      </c>
      <c r="X112" s="435">
        <f t="shared" si="32"/>
        <v>-5.0658622885712248</v>
      </c>
      <c r="Y112" s="432"/>
    </row>
    <row r="113" spans="2:25" ht="16.3" thickBot="1" x14ac:dyDescent="0.45">
      <c r="B113" s="436" t="s">
        <v>48</v>
      </c>
      <c r="C113" s="437">
        <v>6530.3420000000024</v>
      </c>
      <c r="D113" s="438">
        <v>5849.985999999999</v>
      </c>
      <c r="E113" s="439">
        <v>-0.10418382375685731</v>
      </c>
      <c r="F113" s="139"/>
      <c r="G113" s="41"/>
      <c r="H113" s="41"/>
      <c r="I113" s="41"/>
      <c r="V113" s="436" t="s">
        <v>48</v>
      </c>
      <c r="W113" s="437">
        <f t="shared" si="33"/>
        <v>6530.3420000000024</v>
      </c>
      <c r="X113" s="438">
        <f t="shared" si="32"/>
        <v>5849.985999999999</v>
      </c>
      <c r="Y113" s="439">
        <f t="shared" si="32"/>
        <v>-0.10418382375685731</v>
      </c>
    </row>
    <row r="114" spans="2:25" ht="15.9" x14ac:dyDescent="0.4">
      <c r="B114" s="410" t="s">
        <v>476</v>
      </c>
      <c r="C114" s="427">
        <v>3918.6767921004616</v>
      </c>
      <c r="D114" s="428">
        <v>3683.384849066184</v>
      </c>
      <c r="E114" s="411">
        <v>-6.0043722796581545E-2</v>
      </c>
      <c r="F114" s="139"/>
      <c r="G114" s="41"/>
      <c r="H114" s="41"/>
      <c r="I114" s="41"/>
      <c r="V114" s="410" t="s">
        <v>488</v>
      </c>
      <c r="W114" s="427">
        <f t="shared" si="33"/>
        <v>3918.6767921004616</v>
      </c>
      <c r="X114" s="428">
        <f t="shared" si="32"/>
        <v>3683.384849066184</v>
      </c>
      <c r="Y114" s="411">
        <f t="shared" si="32"/>
        <v>-6.0043722796581545E-2</v>
      </c>
    </row>
    <row r="115" spans="2:25" ht="16.3" thickBot="1" x14ac:dyDescent="0.45">
      <c r="B115" s="440" t="s">
        <v>477</v>
      </c>
      <c r="C115" s="441">
        <v>0.60007221552875178</v>
      </c>
      <c r="D115" s="442">
        <v>0.62963994256844114</v>
      </c>
      <c r="E115" s="443"/>
      <c r="F115" s="194"/>
      <c r="G115" s="41"/>
      <c r="H115" s="41"/>
      <c r="I115" s="41"/>
      <c r="V115" s="440" t="s">
        <v>489</v>
      </c>
      <c r="W115" s="441">
        <f t="shared" si="33"/>
        <v>0.60007221552875178</v>
      </c>
      <c r="X115" s="442">
        <f t="shared" si="32"/>
        <v>0.62963994256844114</v>
      </c>
      <c r="Y115" s="443"/>
    </row>
    <row r="116" spans="2:25" ht="15" thickBot="1" x14ac:dyDescent="0.45">
      <c r="G116" s="41"/>
      <c r="H116" s="41"/>
      <c r="I116" s="41"/>
    </row>
    <row r="117" spans="2:25" ht="21" thickBot="1" x14ac:dyDescent="0.45">
      <c r="B117" s="422" t="s">
        <v>10</v>
      </c>
      <c r="C117" s="423"/>
      <c r="D117" s="423"/>
      <c r="E117" s="444" t="s">
        <v>33</v>
      </c>
      <c r="V117" s="422" t="s">
        <v>12</v>
      </c>
      <c r="W117" s="423"/>
      <c r="X117" s="423"/>
      <c r="Y117" s="444" t="s">
        <v>490</v>
      </c>
    </row>
    <row r="118" spans="2:25" ht="15" thickBot="1" x14ac:dyDescent="0.45">
      <c r="B118" s="406" t="s">
        <v>76</v>
      </c>
      <c r="C118" s="445">
        <v>43830</v>
      </c>
      <c r="D118" s="446">
        <v>44196</v>
      </c>
      <c r="E118" s="409" t="s">
        <v>23</v>
      </c>
      <c r="V118" s="406" t="s">
        <v>75</v>
      </c>
      <c r="W118" s="445">
        <f>+C118</f>
        <v>43830</v>
      </c>
      <c r="X118" s="446">
        <f>+D118</f>
        <v>44196</v>
      </c>
      <c r="Y118" s="409" t="s">
        <v>23</v>
      </c>
    </row>
    <row r="119" spans="2:25" ht="15.9" x14ac:dyDescent="0.4">
      <c r="B119" s="410" t="s">
        <v>469</v>
      </c>
      <c r="C119" s="427">
        <v>5338.9323669678379</v>
      </c>
      <c r="D119" s="447">
        <v>4663.509207692432</v>
      </c>
      <c r="E119" s="411">
        <v>-0.12650903080441189</v>
      </c>
      <c r="V119" s="410" t="s">
        <v>481</v>
      </c>
      <c r="W119" s="427">
        <f>+C119</f>
        <v>5338.9323669678379</v>
      </c>
      <c r="X119" s="447">
        <f t="shared" ref="X119:Y127" si="34">+D119</f>
        <v>4663.509207692432</v>
      </c>
      <c r="Y119" s="411">
        <f t="shared" si="34"/>
        <v>-0.12650903080441189</v>
      </c>
    </row>
    <row r="120" spans="2:25" ht="15.9" x14ac:dyDescent="0.4">
      <c r="B120" s="429" t="s">
        <v>470</v>
      </c>
      <c r="C120" s="430">
        <v>627.89156675543802</v>
      </c>
      <c r="D120" s="448">
        <v>598.94587500989201</v>
      </c>
      <c r="E120" s="432">
        <v>-4.609982563569015E-2</v>
      </c>
      <c r="V120" s="429" t="s">
        <v>482</v>
      </c>
      <c r="W120" s="430">
        <f t="shared" ref="W120:W127" si="35">+C120</f>
        <v>627.89156675543802</v>
      </c>
      <c r="X120" s="448">
        <f t="shared" si="34"/>
        <v>598.94587500989201</v>
      </c>
      <c r="Y120" s="432">
        <f t="shared" si="34"/>
        <v>-4.609982563569015E-2</v>
      </c>
    </row>
    <row r="121" spans="2:25" ht="15.9" x14ac:dyDescent="0.4">
      <c r="B121" s="429" t="s">
        <v>471</v>
      </c>
      <c r="C121" s="430">
        <v>3322.6061552124002</v>
      </c>
      <c r="D121" s="448">
        <v>2718.7204716425399</v>
      </c>
      <c r="E121" s="432">
        <v>-0.18175060640952079</v>
      </c>
      <c r="V121" s="429" t="s">
        <v>483</v>
      </c>
      <c r="W121" s="430">
        <f t="shared" si="35"/>
        <v>3322.6061552124002</v>
      </c>
      <c r="X121" s="448">
        <f t="shared" si="34"/>
        <v>2718.7204716425399</v>
      </c>
      <c r="Y121" s="432">
        <f t="shared" si="34"/>
        <v>-0.18175060640952079</v>
      </c>
    </row>
    <row r="122" spans="2:25" ht="15.9" x14ac:dyDescent="0.4">
      <c r="B122" s="429" t="s">
        <v>472</v>
      </c>
      <c r="C122" s="430">
        <v>1388.434645</v>
      </c>
      <c r="D122" s="448">
        <v>1345.8428610399999</v>
      </c>
      <c r="E122" s="432">
        <v>-3.067611724713204E-2</v>
      </c>
      <c r="V122" s="429" t="s">
        <v>484</v>
      </c>
      <c r="W122" s="430">
        <f t="shared" si="35"/>
        <v>1388.434645</v>
      </c>
      <c r="X122" s="448">
        <f t="shared" si="34"/>
        <v>1345.8428610399999</v>
      </c>
      <c r="Y122" s="432">
        <f t="shared" si="34"/>
        <v>-3.067611724713204E-2</v>
      </c>
    </row>
    <row r="123" spans="2:25" ht="15.9" x14ac:dyDescent="0.4">
      <c r="B123" s="410" t="s">
        <v>473</v>
      </c>
      <c r="C123" s="427">
        <v>4533.91069761567</v>
      </c>
      <c r="D123" s="447">
        <v>4176.1102923646404</v>
      </c>
      <c r="E123" s="411">
        <v>-7.891650919352966E-2</v>
      </c>
      <c r="V123" s="410" t="s">
        <v>485</v>
      </c>
      <c r="W123" s="427">
        <f t="shared" si="35"/>
        <v>4533.91069761567</v>
      </c>
      <c r="X123" s="447">
        <f t="shared" si="34"/>
        <v>4176.1102923646404</v>
      </c>
      <c r="Y123" s="411">
        <f t="shared" si="34"/>
        <v>-7.891650919352966E-2</v>
      </c>
    </row>
    <row r="124" spans="2:25" ht="16.3" thickBot="1" x14ac:dyDescent="0.45">
      <c r="B124" s="420" t="s">
        <v>474</v>
      </c>
      <c r="C124" s="449">
        <v>51.096423999999999</v>
      </c>
      <c r="D124" s="450">
        <v>76.818034999999995</v>
      </c>
      <c r="E124" s="421" t="s">
        <v>128</v>
      </c>
      <c r="V124" s="420" t="s">
        <v>486</v>
      </c>
      <c r="W124" s="449">
        <f t="shared" si="35"/>
        <v>51.096423999999999</v>
      </c>
      <c r="X124" s="450">
        <f t="shared" si="34"/>
        <v>76.818034999999995</v>
      </c>
      <c r="Y124" s="421" t="str">
        <f t="shared" si="34"/>
        <v>n.a</v>
      </c>
    </row>
    <row r="125" spans="2:25" ht="16.3" thickBot="1" x14ac:dyDescent="0.45">
      <c r="B125" s="451" t="s">
        <v>478</v>
      </c>
      <c r="C125" s="452">
        <v>9923.9394885758193</v>
      </c>
      <c r="D125" s="453">
        <v>8916.4375350556093</v>
      </c>
      <c r="E125" s="454">
        <v>-0.10152237976461065</v>
      </c>
      <c r="V125" s="451" t="s">
        <v>491</v>
      </c>
      <c r="W125" s="452">
        <f t="shared" si="35"/>
        <v>9923.9394885758193</v>
      </c>
      <c r="X125" s="453">
        <f t="shared" si="34"/>
        <v>8916.4375350556093</v>
      </c>
      <c r="Y125" s="454">
        <f t="shared" si="34"/>
        <v>-0.10152237976461065</v>
      </c>
    </row>
    <row r="126" spans="2:25" ht="15.9" x14ac:dyDescent="0.4">
      <c r="B126" s="410" t="s">
        <v>476</v>
      </c>
      <c r="C126" s="427">
        <v>7393.067261027134</v>
      </c>
      <c r="D126" s="447">
        <v>5649.481412753822</v>
      </c>
      <c r="E126" s="411">
        <v>-0.23584065810745403</v>
      </c>
      <c r="V126" s="410" t="s">
        <v>488</v>
      </c>
      <c r="W126" s="427">
        <f t="shared" si="35"/>
        <v>7393.067261027134</v>
      </c>
      <c r="X126" s="447">
        <f t="shared" si="34"/>
        <v>5649.481412753822</v>
      </c>
      <c r="Y126" s="411">
        <f t="shared" si="34"/>
        <v>-0.23584065810745403</v>
      </c>
    </row>
    <row r="127" spans="2:25" ht="16.3" thickBot="1" x14ac:dyDescent="0.45">
      <c r="B127" s="440" t="s">
        <v>479</v>
      </c>
      <c r="C127" s="455">
        <v>0.74497302906147711</v>
      </c>
      <c r="D127" s="456">
        <v>0.63360298219355915</v>
      </c>
      <c r="E127" s="443"/>
      <c r="V127" s="440" t="s">
        <v>492</v>
      </c>
      <c r="W127" s="455">
        <f t="shared" si="35"/>
        <v>0.74497302906147711</v>
      </c>
      <c r="X127" s="456">
        <f t="shared" si="34"/>
        <v>0.63360298219355915</v>
      </c>
      <c r="Y127" s="443"/>
    </row>
    <row r="129" spans="2:25" ht="15" thickBot="1" x14ac:dyDescent="0.45">
      <c r="B129" s="42"/>
      <c r="C129" s="42"/>
      <c r="D129" s="42"/>
      <c r="E129" s="42"/>
      <c r="F129" s="42"/>
      <c r="G129" s="41"/>
      <c r="H129" s="41"/>
      <c r="I129" s="41"/>
      <c r="V129" s="41"/>
      <c r="W129" s="41"/>
      <c r="X129" s="41"/>
      <c r="Y129" s="41"/>
    </row>
    <row r="130" spans="2:25" ht="21" thickBot="1" x14ac:dyDescent="0.45">
      <c r="B130" s="422" t="s">
        <v>10</v>
      </c>
      <c r="C130" s="423"/>
      <c r="D130" s="423"/>
      <c r="E130" s="424" t="s">
        <v>6</v>
      </c>
      <c r="F130" s="42"/>
      <c r="G130" s="41"/>
      <c r="H130" s="41"/>
      <c r="I130" s="41"/>
      <c r="V130" s="422" t="s">
        <v>12</v>
      </c>
      <c r="W130" s="423"/>
      <c r="X130" s="423"/>
      <c r="Y130" s="424" t="s">
        <v>17</v>
      </c>
    </row>
    <row r="131" spans="2:25" ht="15" thickBot="1" x14ac:dyDescent="0.45">
      <c r="B131" s="406" t="s">
        <v>76</v>
      </c>
      <c r="C131" s="425">
        <v>2019</v>
      </c>
      <c r="D131" s="426">
        <v>2020</v>
      </c>
      <c r="E131" s="409" t="s">
        <v>23</v>
      </c>
      <c r="F131" s="42"/>
      <c r="G131" s="41"/>
      <c r="H131" s="41"/>
      <c r="I131" s="41"/>
      <c r="V131" s="406" t="s">
        <v>75</v>
      </c>
      <c r="W131" s="425">
        <v>2019</v>
      </c>
      <c r="X131" s="426">
        <v>2020</v>
      </c>
      <c r="Y131" s="409" t="s">
        <v>23</v>
      </c>
    </row>
    <row r="132" spans="2:25" ht="15.9" x14ac:dyDescent="0.4">
      <c r="B132" s="457" t="s">
        <v>192</v>
      </c>
      <c r="C132" s="458">
        <v>2611.6654165627374</v>
      </c>
      <c r="D132" s="459">
        <v>2166.6009508060151</v>
      </c>
      <c r="E132" s="432">
        <v>-0.17041404420880224</v>
      </c>
      <c r="F132" s="42"/>
      <c r="G132" s="41"/>
      <c r="H132" s="41"/>
      <c r="I132" s="41"/>
      <c r="V132" s="457" t="s">
        <v>204</v>
      </c>
      <c r="W132" s="458">
        <f>+C132</f>
        <v>2611.6654165627374</v>
      </c>
      <c r="X132" s="459">
        <f t="shared" ref="X132:Y138" si="36">+D132</f>
        <v>2166.6009508060151</v>
      </c>
      <c r="Y132" s="432">
        <f t="shared" si="36"/>
        <v>-0.17041404420880224</v>
      </c>
    </row>
    <row r="133" spans="2:25" ht="15.9" x14ac:dyDescent="0.4">
      <c r="B133" s="457" t="s">
        <v>430</v>
      </c>
      <c r="C133" s="458">
        <v>430.25976977755801</v>
      </c>
      <c r="D133" s="459">
        <v>488.0963790795214</v>
      </c>
      <c r="E133" s="432">
        <v>0.13442253579009855</v>
      </c>
      <c r="F133" s="42"/>
      <c r="G133" s="41"/>
      <c r="H133" s="41"/>
      <c r="I133" s="41"/>
      <c r="V133" s="457" t="s">
        <v>437</v>
      </c>
      <c r="W133" s="458">
        <f t="shared" ref="W133:W138" si="37">+C133</f>
        <v>430.25976977755801</v>
      </c>
      <c r="X133" s="459">
        <f t="shared" si="36"/>
        <v>488.0963790795214</v>
      </c>
      <c r="Y133" s="432">
        <f t="shared" si="36"/>
        <v>0.13442253579009855</v>
      </c>
    </row>
    <row r="134" spans="2:25" ht="15.9" x14ac:dyDescent="0.4">
      <c r="B134" s="457" t="s">
        <v>187</v>
      </c>
      <c r="C134" s="458">
        <v>1101.7645083429052</v>
      </c>
      <c r="D134" s="459">
        <v>703.45834812974783</v>
      </c>
      <c r="E134" s="432">
        <v>-0.36151660104955152</v>
      </c>
      <c r="F134" s="42"/>
      <c r="G134" s="41"/>
      <c r="H134" s="41"/>
      <c r="I134" s="41"/>
      <c r="V134" s="457" t="s">
        <v>199</v>
      </c>
      <c r="W134" s="458">
        <f t="shared" si="37"/>
        <v>1101.7645083429052</v>
      </c>
      <c r="X134" s="459">
        <f t="shared" si="36"/>
        <v>703.45834812974783</v>
      </c>
      <c r="Y134" s="432">
        <f t="shared" si="36"/>
        <v>-0.36151660104955152</v>
      </c>
    </row>
    <row r="135" spans="2:25" ht="15.9" x14ac:dyDescent="0.4">
      <c r="B135" s="457" t="s">
        <v>188</v>
      </c>
      <c r="C135" s="458">
        <v>1796.0902016099999</v>
      </c>
      <c r="D135" s="459">
        <v>1716.0899501312633</v>
      </c>
      <c r="E135" s="432">
        <v>-4.4541332838977099E-2</v>
      </c>
      <c r="F135" s="42"/>
      <c r="G135" s="41"/>
      <c r="H135" s="41"/>
      <c r="I135" s="41"/>
      <c r="V135" s="457" t="s">
        <v>200</v>
      </c>
      <c r="W135" s="458">
        <f t="shared" si="37"/>
        <v>1796.0902016099999</v>
      </c>
      <c r="X135" s="459">
        <f t="shared" si="36"/>
        <v>1716.0899501312633</v>
      </c>
      <c r="Y135" s="432">
        <f t="shared" si="36"/>
        <v>-4.4541332838977099E-2</v>
      </c>
    </row>
    <row r="136" spans="2:25" ht="15.9" x14ac:dyDescent="0.4">
      <c r="B136" s="457" t="s">
        <v>27</v>
      </c>
      <c r="C136" s="458">
        <v>368.40322158999999</v>
      </c>
      <c r="D136" s="459">
        <v>436.56244729565162</v>
      </c>
      <c r="E136" s="432">
        <v>0.18501256696801316</v>
      </c>
      <c r="F136" s="42"/>
      <c r="G136" s="41"/>
      <c r="H136" s="41"/>
      <c r="I136" s="41"/>
      <c r="V136" s="457" t="s">
        <v>8</v>
      </c>
      <c r="W136" s="458">
        <f t="shared" si="37"/>
        <v>368.40322158999999</v>
      </c>
      <c r="X136" s="459">
        <f t="shared" si="36"/>
        <v>436.56244729565162</v>
      </c>
      <c r="Y136" s="432">
        <f t="shared" si="36"/>
        <v>0.18501256696801316</v>
      </c>
    </row>
    <row r="137" spans="2:25" ht="16.3" thickBot="1" x14ac:dyDescent="0.45">
      <c r="B137" s="460" t="s">
        <v>189</v>
      </c>
      <c r="C137" s="461">
        <v>222.15909077999999</v>
      </c>
      <c r="D137" s="462">
        <v>339.17772443000001</v>
      </c>
      <c r="E137" s="443">
        <v>0.52673349192755481</v>
      </c>
      <c r="F137" s="42"/>
      <c r="G137" s="195"/>
      <c r="H137" s="195"/>
      <c r="I137" s="195"/>
      <c r="V137" s="460" t="s">
        <v>201</v>
      </c>
      <c r="W137" s="461">
        <f t="shared" si="37"/>
        <v>222.15909077999999</v>
      </c>
      <c r="X137" s="462">
        <f t="shared" si="36"/>
        <v>339.17772443000001</v>
      </c>
      <c r="Y137" s="443">
        <f t="shared" si="36"/>
        <v>0.52673349192755481</v>
      </c>
    </row>
    <row r="138" spans="2:25" ht="16.3" thickBot="1" x14ac:dyDescent="0.45">
      <c r="B138" s="463" t="s">
        <v>48</v>
      </c>
      <c r="C138" s="449">
        <v>6530.3422086631999</v>
      </c>
      <c r="D138" s="464">
        <v>5849.9857998721991</v>
      </c>
      <c r="E138" s="421">
        <v>-0.10418388302659465</v>
      </c>
      <c r="F138" s="42"/>
      <c r="G138" s="41"/>
      <c r="H138" s="41"/>
      <c r="I138" s="41"/>
      <c r="V138" s="463" t="s">
        <v>48</v>
      </c>
      <c r="W138" s="449">
        <f t="shared" si="37"/>
        <v>6530.3422086631999</v>
      </c>
      <c r="X138" s="464">
        <f t="shared" si="36"/>
        <v>5849.9857998721991</v>
      </c>
      <c r="Y138" s="421">
        <f t="shared" si="36"/>
        <v>-0.10418388302659465</v>
      </c>
    </row>
    <row r="139" spans="2:25" ht="15" thickBot="1" x14ac:dyDescent="0.45">
      <c r="B139" s="41"/>
      <c r="C139" s="41"/>
      <c r="D139" s="41"/>
      <c r="E139" s="41"/>
      <c r="F139" s="42"/>
      <c r="G139" s="41"/>
      <c r="H139" s="41"/>
      <c r="I139" s="41"/>
      <c r="V139" s="41"/>
      <c r="W139" s="41"/>
      <c r="X139" s="41"/>
      <c r="Y139" s="41"/>
    </row>
    <row r="140" spans="2:25" ht="21" thickBot="1" x14ac:dyDescent="0.45">
      <c r="B140" s="422" t="s">
        <v>10</v>
      </c>
      <c r="C140" s="423"/>
      <c r="D140" s="423"/>
      <c r="E140" s="444" t="s">
        <v>7</v>
      </c>
      <c r="F140" s="42"/>
      <c r="G140" s="41"/>
      <c r="H140" s="41"/>
      <c r="I140" s="41"/>
      <c r="V140" s="422" t="s">
        <v>12</v>
      </c>
      <c r="W140" s="423"/>
      <c r="X140" s="423"/>
      <c r="Y140" s="444" t="s">
        <v>18</v>
      </c>
    </row>
    <row r="141" spans="2:25" ht="15" thickBot="1" x14ac:dyDescent="0.45">
      <c r="B141" s="406" t="s">
        <v>76</v>
      </c>
      <c r="C141" s="465">
        <v>43830</v>
      </c>
      <c r="D141" s="446">
        <v>44196</v>
      </c>
      <c r="E141" s="409" t="s">
        <v>23</v>
      </c>
      <c r="F141" s="42"/>
      <c r="G141" s="41"/>
      <c r="H141" s="41"/>
      <c r="I141" s="41"/>
      <c r="V141" s="406" t="s">
        <v>75</v>
      </c>
      <c r="W141" s="465">
        <v>43830</v>
      </c>
      <c r="X141" s="446">
        <v>44196</v>
      </c>
      <c r="Y141" s="409" t="s">
        <v>23</v>
      </c>
    </row>
    <row r="142" spans="2:25" ht="15.9" x14ac:dyDescent="0.4">
      <c r="B142" s="457" t="s">
        <v>192</v>
      </c>
      <c r="C142" s="458">
        <v>2530.8722275486857</v>
      </c>
      <c r="D142" s="466">
        <v>3266.9561223017872</v>
      </c>
      <c r="E142" s="432">
        <v>0.29084198196210265</v>
      </c>
      <c r="F142" s="42"/>
      <c r="G142" s="41"/>
      <c r="H142" s="41"/>
      <c r="I142" s="41"/>
      <c r="V142" s="457" t="s">
        <v>204</v>
      </c>
      <c r="W142" s="458">
        <f>+C142</f>
        <v>2530.8722275486857</v>
      </c>
      <c r="X142" s="466">
        <f t="shared" ref="X142:Y148" si="38">+D142</f>
        <v>3266.9561223017872</v>
      </c>
      <c r="Y142" s="432">
        <f t="shared" si="38"/>
        <v>0.29084198196210265</v>
      </c>
    </row>
    <row r="143" spans="2:25" ht="15.9" x14ac:dyDescent="0.4">
      <c r="B143" s="457" t="s">
        <v>430</v>
      </c>
      <c r="C143" s="458">
        <v>614.72431530761219</v>
      </c>
      <c r="D143" s="466">
        <v>916.98615558502058</v>
      </c>
      <c r="E143" s="432">
        <v>0.49170308177276922</v>
      </c>
      <c r="F143" s="42"/>
      <c r="G143" s="41"/>
      <c r="H143" s="41"/>
      <c r="I143" s="41"/>
      <c r="V143" s="457" t="s">
        <v>437</v>
      </c>
      <c r="W143" s="458">
        <f t="shared" ref="W143:W148" si="39">+C143</f>
        <v>614.72431530761219</v>
      </c>
      <c r="X143" s="466">
        <f t="shared" si="38"/>
        <v>916.98615558502058</v>
      </c>
      <c r="Y143" s="432">
        <f t="shared" si="38"/>
        <v>0.49170308177276922</v>
      </c>
    </row>
    <row r="144" spans="2:25" ht="15.9" x14ac:dyDescent="0.4">
      <c r="B144" s="457" t="s">
        <v>187</v>
      </c>
      <c r="C144" s="458">
        <v>1411.6914874358781</v>
      </c>
      <c r="D144" s="466">
        <v>1014.8438667339124</v>
      </c>
      <c r="E144" s="432">
        <v>-0.2811149774819276</v>
      </c>
      <c r="F144" s="42"/>
      <c r="G144" s="41"/>
      <c r="H144" s="41"/>
      <c r="I144" s="41"/>
      <c r="V144" s="457" t="s">
        <v>199</v>
      </c>
      <c r="W144" s="458">
        <f t="shared" si="39"/>
        <v>1411.6914874358781</v>
      </c>
      <c r="X144" s="466">
        <f t="shared" si="38"/>
        <v>1014.8438667339124</v>
      </c>
      <c r="Y144" s="432">
        <f t="shared" si="38"/>
        <v>-0.2811149774819276</v>
      </c>
    </row>
    <row r="145" spans="2:25" ht="15.9" x14ac:dyDescent="0.4">
      <c r="B145" s="457" t="s">
        <v>188</v>
      </c>
      <c r="C145" s="458">
        <v>3729.4651000220174</v>
      </c>
      <c r="D145" s="466">
        <v>2697.0250435068883</v>
      </c>
      <c r="E145" s="432">
        <v>-0.27683328006180674</v>
      </c>
      <c r="F145" s="196"/>
      <c r="G145" s="41"/>
      <c r="H145" s="41"/>
      <c r="I145" s="41"/>
      <c r="V145" s="457" t="s">
        <v>200</v>
      </c>
      <c r="W145" s="458">
        <f t="shared" si="39"/>
        <v>3729.4651000220174</v>
      </c>
      <c r="X145" s="466">
        <f t="shared" si="38"/>
        <v>2697.0250435068883</v>
      </c>
      <c r="Y145" s="432">
        <f t="shared" si="38"/>
        <v>-0.27683328006180674</v>
      </c>
    </row>
    <row r="146" spans="2:25" ht="15.9" x14ac:dyDescent="0.4">
      <c r="B146" s="457" t="s">
        <v>27</v>
      </c>
      <c r="C146" s="458">
        <v>960.45955014656738</v>
      </c>
      <c r="D146" s="466">
        <v>564.02174493000007</v>
      </c>
      <c r="E146" s="432">
        <v>-0.41275846042248254</v>
      </c>
      <c r="F146" s="42"/>
      <c r="G146" s="41"/>
      <c r="H146" s="41"/>
      <c r="I146" s="41"/>
      <c r="V146" s="457" t="s">
        <v>8</v>
      </c>
      <c r="W146" s="458">
        <f t="shared" si="39"/>
        <v>960.45955014656738</v>
      </c>
      <c r="X146" s="466">
        <f t="shared" si="38"/>
        <v>564.02174493000007</v>
      </c>
      <c r="Y146" s="432">
        <f t="shared" si="38"/>
        <v>-0.41275846042248254</v>
      </c>
    </row>
    <row r="147" spans="2:25" ht="16.3" thickBot="1" x14ac:dyDescent="0.45">
      <c r="B147" s="457" t="s">
        <v>189</v>
      </c>
      <c r="C147" s="458">
        <v>676.72680811505768</v>
      </c>
      <c r="D147" s="466">
        <v>456.60460199799996</v>
      </c>
      <c r="E147" s="432">
        <v>-0.32527484278357766</v>
      </c>
      <c r="F147" s="42"/>
      <c r="G147" s="41"/>
      <c r="H147" s="41"/>
      <c r="I147" s="41"/>
      <c r="V147" s="457" t="s">
        <v>201</v>
      </c>
      <c r="W147" s="458">
        <f t="shared" si="39"/>
        <v>676.72680811505768</v>
      </c>
      <c r="X147" s="466">
        <f t="shared" si="38"/>
        <v>456.60460199799996</v>
      </c>
      <c r="Y147" s="432">
        <f t="shared" si="38"/>
        <v>-0.32527484278357766</v>
      </c>
    </row>
    <row r="148" spans="2:25" ht="16.3" thickBot="1" x14ac:dyDescent="0.45">
      <c r="B148" s="467" t="s">
        <v>48</v>
      </c>
      <c r="C148" s="437">
        <v>9923.9394885758193</v>
      </c>
      <c r="D148" s="468">
        <v>8916.4375350556093</v>
      </c>
      <c r="E148" s="439">
        <v>-0.10152237976461065</v>
      </c>
      <c r="F148" s="42"/>
      <c r="G148" s="41"/>
      <c r="H148" s="41"/>
      <c r="I148" s="41"/>
      <c r="V148" s="467" t="s">
        <v>48</v>
      </c>
      <c r="W148" s="437">
        <f t="shared" si="39"/>
        <v>9923.9394885758193</v>
      </c>
      <c r="X148" s="468">
        <f t="shared" si="38"/>
        <v>8916.4375350556093</v>
      </c>
      <c r="Y148" s="439">
        <f t="shared" si="38"/>
        <v>-0.10152237976461065</v>
      </c>
    </row>
    <row r="149" spans="2:25" ht="15" thickBot="1" x14ac:dyDescent="0.45"/>
    <row r="150" spans="2:25" ht="23.6" thickBot="1" x14ac:dyDescent="0.45">
      <c r="B150" s="469" t="s">
        <v>36</v>
      </c>
      <c r="C150" s="470"/>
      <c r="D150" s="470"/>
      <c r="E150" s="484" t="s">
        <v>37</v>
      </c>
      <c r="V150" s="469" t="s">
        <v>35</v>
      </c>
      <c r="W150" s="470"/>
      <c r="X150" s="470"/>
      <c r="Y150" s="484" t="s">
        <v>38</v>
      </c>
    </row>
    <row r="151" spans="2:25" ht="15" thickBot="1" x14ac:dyDescent="0.45">
      <c r="B151" s="471" t="s">
        <v>76</v>
      </c>
      <c r="C151" s="472">
        <v>2019</v>
      </c>
      <c r="D151" s="473">
        <v>2020</v>
      </c>
      <c r="E151" s="474" t="s">
        <v>23</v>
      </c>
      <c r="V151" s="471" t="s">
        <v>75</v>
      </c>
      <c r="W151" s="472">
        <v>2019</v>
      </c>
      <c r="X151" s="473">
        <v>2020</v>
      </c>
      <c r="Y151" s="474" t="s">
        <v>23</v>
      </c>
    </row>
    <row r="152" spans="2:25" ht="15.9" x14ac:dyDescent="0.4">
      <c r="B152" s="475" t="s">
        <v>77</v>
      </c>
      <c r="C152" s="34">
        <v>1579.117</v>
      </c>
      <c r="D152" s="137">
        <v>1554.6489999999999</v>
      </c>
      <c r="E152" s="476">
        <v>-1.5494735348932394E-2</v>
      </c>
      <c r="V152" s="475" t="s">
        <v>58</v>
      </c>
      <c r="W152" s="34">
        <f>+C152</f>
        <v>1579.117</v>
      </c>
      <c r="X152" s="137">
        <f t="shared" ref="X152:Y160" si="40">+D152</f>
        <v>1554.6489999999999</v>
      </c>
      <c r="Y152" s="476">
        <f t="shared" si="40"/>
        <v>-1.5494735348932394E-2</v>
      </c>
    </row>
    <row r="153" spans="2:25" ht="15.9" x14ac:dyDescent="0.4">
      <c r="B153" s="475" t="s">
        <v>92</v>
      </c>
      <c r="C153" s="34">
        <v>93.791392339999973</v>
      </c>
      <c r="D153" s="137">
        <v>61.1301658000001</v>
      </c>
      <c r="E153" s="476">
        <v>-0.34823266533458397</v>
      </c>
      <c r="V153" s="475" t="s">
        <v>92</v>
      </c>
      <c r="W153" s="34">
        <f t="shared" ref="W153:W160" si="41">+C153</f>
        <v>93.791392339999973</v>
      </c>
      <c r="X153" s="137">
        <f t="shared" si="40"/>
        <v>61.1301658000001</v>
      </c>
      <c r="Y153" s="476">
        <f t="shared" si="40"/>
        <v>-0.34823266533458397</v>
      </c>
    </row>
    <row r="154" spans="2:25" x14ac:dyDescent="0.4">
      <c r="B154" s="477" t="s">
        <v>80</v>
      </c>
      <c r="C154" s="260">
        <v>5.9394834163649671E-2</v>
      </c>
      <c r="D154" s="478">
        <v>3.9320879375344599E-2</v>
      </c>
      <c r="E154" s="479"/>
      <c r="V154" s="477" t="s">
        <v>61</v>
      </c>
      <c r="W154" s="260">
        <f t="shared" si="41"/>
        <v>5.9394834163649671E-2</v>
      </c>
      <c r="X154" s="478">
        <f t="shared" si="40"/>
        <v>3.9320879375344599E-2</v>
      </c>
      <c r="Y154" s="479">
        <f t="shared" si="40"/>
        <v>0</v>
      </c>
    </row>
    <row r="155" spans="2:25" ht="15.9" x14ac:dyDescent="0.4">
      <c r="B155" s="475" t="s">
        <v>95</v>
      </c>
      <c r="C155" s="34">
        <v>56.701392339999984</v>
      </c>
      <c r="D155" s="137">
        <v>20.966165800000091</v>
      </c>
      <c r="E155" s="476">
        <v>-0.63023543276891436</v>
      </c>
      <c r="V155" s="475" t="s">
        <v>95</v>
      </c>
      <c r="W155" s="34">
        <f t="shared" si="41"/>
        <v>56.701392339999984</v>
      </c>
      <c r="X155" s="137">
        <f t="shared" si="40"/>
        <v>20.966165800000091</v>
      </c>
      <c r="Y155" s="476">
        <f t="shared" si="40"/>
        <v>-0.63023543276891436</v>
      </c>
    </row>
    <row r="156" spans="2:25" x14ac:dyDescent="0.4">
      <c r="B156" s="477" t="s">
        <v>80</v>
      </c>
      <c r="C156" s="260">
        <v>3.5907024204033001E-2</v>
      </c>
      <c r="D156" s="478">
        <v>1.3486108954497185E-2</v>
      </c>
      <c r="E156" s="479"/>
      <c r="V156" s="477" t="s">
        <v>61</v>
      </c>
      <c r="W156" s="260">
        <f t="shared" si="41"/>
        <v>3.5907024204033001E-2</v>
      </c>
      <c r="X156" s="478">
        <f t="shared" si="40"/>
        <v>1.3486108954497185E-2</v>
      </c>
      <c r="Y156" s="479"/>
    </row>
    <row r="157" spans="2:25" ht="15.9" x14ac:dyDescent="0.4">
      <c r="B157" s="475" t="s">
        <v>456</v>
      </c>
      <c r="C157" s="34">
        <v>38.280794254999996</v>
      </c>
      <c r="D157" s="137">
        <v>17.647374350000085</v>
      </c>
      <c r="E157" s="476">
        <v>-0.53900187565478486</v>
      </c>
      <c r="V157" s="475" t="s">
        <v>434</v>
      </c>
      <c r="W157" s="34">
        <f t="shared" si="41"/>
        <v>38.280794254999996</v>
      </c>
      <c r="X157" s="137">
        <f t="shared" si="40"/>
        <v>17.647374350000085</v>
      </c>
      <c r="Y157" s="476">
        <f t="shared" si="40"/>
        <v>-0.53900187565478486</v>
      </c>
    </row>
    <row r="158" spans="2:25" x14ac:dyDescent="0.4">
      <c r="B158" s="477" t="s">
        <v>80</v>
      </c>
      <c r="C158" s="260">
        <v>2.424189864018942E-2</v>
      </c>
      <c r="D158" s="478">
        <v>1.1351356061722027E-2</v>
      </c>
      <c r="E158" s="479"/>
      <c r="V158" s="477" t="s">
        <v>61</v>
      </c>
      <c r="W158" s="260">
        <f t="shared" si="41"/>
        <v>2.424189864018942E-2</v>
      </c>
      <c r="X158" s="478">
        <f t="shared" si="40"/>
        <v>1.1351356061722027E-2</v>
      </c>
      <c r="Y158" s="479"/>
    </row>
    <row r="159" spans="2:25" ht="15.9" x14ac:dyDescent="0.4">
      <c r="B159" s="475" t="s">
        <v>493</v>
      </c>
      <c r="C159" s="34">
        <v>2862.8049268700001</v>
      </c>
      <c r="D159" s="137">
        <v>2701.1351598399997</v>
      </c>
      <c r="E159" s="476">
        <v>-5.6472505518131655E-2</v>
      </c>
      <c r="V159" s="475" t="s">
        <v>59</v>
      </c>
      <c r="W159" s="34">
        <f t="shared" si="41"/>
        <v>2862.8049268700001</v>
      </c>
      <c r="X159" s="137">
        <f t="shared" si="40"/>
        <v>2701.1351598399997</v>
      </c>
      <c r="Y159" s="476">
        <f t="shared" si="40"/>
        <v>-5.6472505518131655E-2</v>
      </c>
    </row>
    <row r="160" spans="2:25" ht="15" thickBot="1" x14ac:dyDescent="0.45">
      <c r="B160" s="480" t="s">
        <v>79</v>
      </c>
      <c r="C160" s="481">
        <v>21.754985136186114</v>
      </c>
      <c r="D160" s="482">
        <v>20.849477795702377</v>
      </c>
      <c r="E160" s="483"/>
      <c r="V160" s="480" t="s">
        <v>60</v>
      </c>
      <c r="W160" s="481">
        <f t="shared" si="41"/>
        <v>21.754985136186114</v>
      </c>
      <c r="X160" s="482">
        <f t="shared" si="40"/>
        <v>20.849477795702377</v>
      </c>
      <c r="Y160" s="483"/>
    </row>
    <row r="161" spans="2:25" ht="15" thickBot="1" x14ac:dyDescent="0.45"/>
    <row r="162" spans="2:25" ht="21" thickBot="1" x14ac:dyDescent="0.45">
      <c r="B162" s="495" t="s">
        <v>36</v>
      </c>
      <c r="C162" s="496"/>
      <c r="D162" s="496"/>
      <c r="E162" s="507" t="s">
        <v>6</v>
      </c>
      <c r="V162" s="495" t="s">
        <v>35</v>
      </c>
      <c r="W162" s="496"/>
      <c r="X162" s="496"/>
      <c r="Y162" s="507" t="s">
        <v>17</v>
      </c>
    </row>
    <row r="163" spans="2:25" ht="15" thickBot="1" x14ac:dyDescent="0.45">
      <c r="B163" s="471" t="s">
        <v>76</v>
      </c>
      <c r="C163" s="485">
        <v>2019</v>
      </c>
      <c r="D163" s="486">
        <v>2020</v>
      </c>
      <c r="E163" s="497" t="s">
        <v>23</v>
      </c>
      <c r="V163" s="471" t="s">
        <v>75</v>
      </c>
      <c r="W163" s="485">
        <v>2019</v>
      </c>
      <c r="X163" s="486">
        <v>2020</v>
      </c>
      <c r="Y163" s="497" t="s">
        <v>23</v>
      </c>
    </row>
    <row r="164" spans="2:25" ht="15.9" x14ac:dyDescent="0.4">
      <c r="B164" s="498" t="s">
        <v>192</v>
      </c>
      <c r="C164" s="499">
        <v>1463.4271794200001</v>
      </c>
      <c r="D164" s="500">
        <v>1436.6558969800001</v>
      </c>
      <c r="E164" s="501">
        <v>-1.8293552843955174E-2</v>
      </c>
      <c r="V164" s="498" t="s">
        <v>204</v>
      </c>
      <c r="W164" s="499">
        <f>+C164</f>
        <v>1463.4271794200001</v>
      </c>
      <c r="X164" s="500">
        <f t="shared" ref="X164:Y167" si="42">+D164</f>
        <v>1436.6558969800001</v>
      </c>
      <c r="Y164" s="501">
        <f t="shared" si="42"/>
        <v>-1.8293552843955174E-2</v>
      </c>
    </row>
    <row r="165" spans="2:25" ht="15.9" x14ac:dyDescent="0.4">
      <c r="B165" s="487" t="s">
        <v>494</v>
      </c>
      <c r="C165" s="488">
        <v>92.478422370000004</v>
      </c>
      <c r="D165" s="489">
        <v>97.628483519999989</v>
      </c>
      <c r="E165" s="493">
        <v>5.5689327499499619E-2</v>
      </c>
      <c r="V165" s="487" t="s">
        <v>496</v>
      </c>
      <c r="W165" s="488">
        <f t="shared" ref="W165:W166" si="43">+C165</f>
        <v>92.478422370000004</v>
      </c>
      <c r="X165" s="489">
        <f t="shared" ref="X165:X166" si="44">+D165</f>
        <v>97.628483519999989</v>
      </c>
      <c r="Y165" s="493">
        <f t="shared" ref="Y165:Y166" si="45">+E165</f>
        <v>5.5689327499499619E-2</v>
      </c>
    </row>
    <row r="166" spans="2:25" ht="16.3" thickBot="1" x14ac:dyDescent="0.45">
      <c r="B166" s="487" t="s">
        <v>495</v>
      </c>
      <c r="C166" s="488">
        <v>23.211042389999875</v>
      </c>
      <c r="D166" s="489">
        <v>20.364720820000002</v>
      </c>
      <c r="E166" s="493">
        <v>-0.12262790796617418</v>
      </c>
      <c r="V166" s="487" t="s">
        <v>495</v>
      </c>
      <c r="W166" s="488">
        <f t="shared" si="43"/>
        <v>23.211042389999875</v>
      </c>
      <c r="X166" s="489">
        <f t="shared" si="44"/>
        <v>20.364720820000002</v>
      </c>
      <c r="Y166" s="493">
        <f t="shared" si="45"/>
        <v>-0.12262790796617418</v>
      </c>
    </row>
    <row r="167" spans="2:25" ht="16.3" thickBot="1" x14ac:dyDescent="0.45">
      <c r="B167" s="490" t="s">
        <v>48</v>
      </c>
      <c r="C167" s="491">
        <v>1579.1166441800001</v>
      </c>
      <c r="D167" s="492">
        <v>1554.64910132</v>
      </c>
      <c r="E167" s="494">
        <v>-1.5494449349373718E-2</v>
      </c>
      <c r="V167" s="490" t="s">
        <v>48</v>
      </c>
      <c r="W167" s="491">
        <f t="shared" ref="W167" si="46">+C167</f>
        <v>1579.1166441800001</v>
      </c>
      <c r="X167" s="492">
        <f t="shared" si="42"/>
        <v>1554.64910132</v>
      </c>
      <c r="Y167" s="494">
        <f t="shared" si="42"/>
        <v>-1.5494449349373718E-2</v>
      </c>
    </row>
    <row r="168" spans="2:25" ht="15" thickBot="1" x14ac:dyDescent="0.45">
      <c r="B168" s="41"/>
      <c r="C168" s="41"/>
      <c r="D168" s="41"/>
      <c r="V168" s="41"/>
      <c r="W168" s="41"/>
      <c r="X168" s="41"/>
    </row>
    <row r="169" spans="2:25" ht="21" thickBot="1" x14ac:dyDescent="0.45">
      <c r="B169" s="495" t="s">
        <v>36</v>
      </c>
      <c r="C169" s="496"/>
      <c r="D169" s="496"/>
      <c r="E169" s="507" t="s">
        <v>7</v>
      </c>
      <c r="V169" s="495" t="s">
        <v>35</v>
      </c>
      <c r="W169" s="496"/>
      <c r="X169" s="496"/>
      <c r="Y169" s="507" t="s">
        <v>18</v>
      </c>
    </row>
    <row r="170" spans="2:25" ht="15" thickBot="1" x14ac:dyDescent="0.45">
      <c r="B170" s="471" t="s">
        <v>76</v>
      </c>
      <c r="C170" s="502">
        <v>43830</v>
      </c>
      <c r="D170" s="503">
        <v>44196</v>
      </c>
      <c r="E170" s="497" t="s">
        <v>23</v>
      </c>
      <c r="V170" s="471" t="s">
        <v>75</v>
      </c>
      <c r="W170" s="504">
        <v>43830</v>
      </c>
      <c r="X170" s="505">
        <v>44196</v>
      </c>
      <c r="Y170" s="497" t="s">
        <v>23</v>
      </c>
    </row>
    <row r="171" spans="2:25" ht="16.399999999999999" customHeight="1" x14ac:dyDescent="0.4">
      <c r="B171" s="498" t="s">
        <v>192</v>
      </c>
      <c r="C171" s="499">
        <v>2600.2903310400002</v>
      </c>
      <c r="D171" s="500">
        <v>2490.2905694699998</v>
      </c>
      <c r="E171" s="501">
        <v>-4.2302876819914736E-2</v>
      </c>
      <c r="V171" s="498" t="s">
        <v>204</v>
      </c>
      <c r="W171" s="499">
        <f>+C171</f>
        <v>2600.2903310400002</v>
      </c>
      <c r="X171" s="500">
        <f t="shared" ref="X171" si="47">+D171</f>
        <v>2490.2905694699998</v>
      </c>
      <c r="Y171" s="501">
        <f t="shared" ref="Y171" si="48">+E171</f>
        <v>-4.2302876819914736E-2</v>
      </c>
    </row>
    <row r="172" spans="2:25" ht="16.399999999999999" customHeight="1" x14ac:dyDescent="0.4">
      <c r="B172" s="487" t="s">
        <v>494</v>
      </c>
      <c r="C172" s="488">
        <v>185.70444337999999</v>
      </c>
      <c r="D172" s="489">
        <v>136.25372197999999</v>
      </c>
      <c r="E172" s="493">
        <v>-0.2662872277041366</v>
      </c>
      <c r="V172" s="487" t="s">
        <v>496</v>
      </c>
      <c r="W172" s="488">
        <f t="shared" ref="W172:W173" si="49">+C172</f>
        <v>185.70444337999999</v>
      </c>
      <c r="X172" s="489">
        <f t="shared" ref="X172:X173" si="50">+D172</f>
        <v>136.25372197999999</v>
      </c>
      <c r="Y172" s="493">
        <f t="shared" ref="Y172:Y173" si="51">+E172</f>
        <v>-0.2662872277041366</v>
      </c>
    </row>
    <row r="173" spans="2:25" ht="16.3" thickBot="1" x14ac:dyDescent="0.45">
      <c r="B173" s="487" t="s">
        <v>495</v>
      </c>
      <c r="C173" s="488">
        <v>76.810152449999805</v>
      </c>
      <c r="D173" s="489">
        <v>74.590868389999741</v>
      </c>
      <c r="E173" s="493">
        <v>-2.889310838752368E-2</v>
      </c>
      <c r="V173" s="487" t="s">
        <v>495</v>
      </c>
      <c r="W173" s="488">
        <f t="shared" si="49"/>
        <v>76.810152449999805</v>
      </c>
      <c r="X173" s="489">
        <f t="shared" si="50"/>
        <v>74.590868389999741</v>
      </c>
      <c r="Y173" s="493">
        <f t="shared" si="51"/>
        <v>-2.889310838752368E-2</v>
      </c>
    </row>
    <row r="174" spans="2:25" ht="16.3" thickBot="1" x14ac:dyDescent="0.45">
      <c r="B174" s="490" t="s">
        <v>48</v>
      </c>
      <c r="C174" s="491">
        <v>2862.8049268700001</v>
      </c>
      <c r="D174" s="492">
        <v>2701.1351598399997</v>
      </c>
      <c r="E174" s="494">
        <v>-5.6472505518131655E-2</v>
      </c>
      <c r="V174" s="490" t="s">
        <v>48</v>
      </c>
      <c r="W174" s="491">
        <f t="shared" ref="W174" si="52">+C174</f>
        <v>2862.8049268700001</v>
      </c>
      <c r="X174" s="492">
        <f t="shared" ref="X174" si="53">+D174</f>
        <v>2701.1351598399997</v>
      </c>
      <c r="Y174" s="494">
        <f t="shared" ref="Y174" si="54">+E174</f>
        <v>-5.6472505518131655E-2</v>
      </c>
    </row>
  </sheetData>
  <mergeCells count="24">
    <mergeCell ref="C2:E2"/>
    <mergeCell ref="W2:Y2"/>
    <mergeCell ref="C55:E55"/>
    <mergeCell ref="F55:H55"/>
    <mergeCell ref="I55:K55"/>
    <mergeCell ref="C35:E35"/>
    <mergeCell ref="F35:H35"/>
    <mergeCell ref="I35:K35"/>
    <mergeCell ref="L55:M55"/>
    <mergeCell ref="L35:N35"/>
    <mergeCell ref="W35:Y35"/>
    <mergeCell ref="C86:E86"/>
    <mergeCell ref="W86:Y86"/>
    <mergeCell ref="AF35:AH35"/>
    <mergeCell ref="C71:E71"/>
    <mergeCell ref="W71:Y71"/>
    <mergeCell ref="Z35:AB35"/>
    <mergeCell ref="AC35:AE35"/>
    <mergeCell ref="AF55:AG55"/>
    <mergeCell ref="AH55:AJ55"/>
    <mergeCell ref="N55:P55"/>
    <mergeCell ref="W55:Y55"/>
    <mergeCell ref="Z55:AB55"/>
    <mergeCell ref="AC55:AE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ACS</vt:lpstr>
      <vt:lpstr>Actividades . Activities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mabermejoc</dc:creator>
  <cp:lastModifiedBy>Carmen Aranda Martín</cp:lastModifiedBy>
  <cp:lastPrinted>2015-07-28T08:49:30Z</cp:lastPrinted>
  <dcterms:created xsi:type="dcterms:W3CDTF">2013-05-14T10:24:32Z</dcterms:created>
  <dcterms:modified xsi:type="dcterms:W3CDTF">2021-02-25T12:46:10Z</dcterms:modified>
</cp:coreProperties>
</file>