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8912" windowHeight="10800" activeTab="0"/>
  </bookViews>
  <sheets>
    <sheet name="Grupo ACS" sheetId="1" r:id="rId1"/>
    <sheet name="Actividades . Activiti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<sst xmlns="http://schemas.openxmlformats.org/spreadsheetml/2006/main" count="1326" uniqueCount="443">
  <si>
    <t>Grupo ACS</t>
  </si>
  <si>
    <t>Euro Million</t>
  </si>
  <si>
    <t>Millones de Euros</t>
  </si>
  <si>
    <t>HOCHTIEF AG</t>
  </si>
  <si>
    <t>Key operating &amp; financial figures</t>
  </si>
  <si>
    <t>Million Euro</t>
  </si>
  <si>
    <t>Turnover</t>
  </si>
  <si>
    <t>Months</t>
  </si>
  <si>
    <t>EBITDA</t>
  </si>
  <si>
    <t xml:space="preserve">Margin </t>
  </si>
  <si>
    <t>EBIT</t>
  </si>
  <si>
    <t>Net Investments</t>
  </si>
  <si>
    <t>Cuenta de Resultados Consolidada</t>
  </si>
  <si>
    <t>Income statement</t>
  </si>
  <si>
    <t>Ventas por Áreas Geográficas</t>
  </si>
  <si>
    <t>TOTAL</t>
  </si>
  <si>
    <t>Cartera por Áreas Geográficas</t>
  </si>
  <si>
    <t>Sales per Geographical Areas</t>
  </si>
  <si>
    <t>Spain</t>
  </si>
  <si>
    <t>Rest of Europe</t>
  </si>
  <si>
    <t>America</t>
  </si>
  <si>
    <t>Asia Pacific</t>
  </si>
  <si>
    <t>Africa</t>
  </si>
  <si>
    <t>Backlog per Geographical Areas</t>
  </si>
  <si>
    <t>Ventas por Áreas Geográficas (no incluye eliminaciones entre las áreas de actividad)</t>
  </si>
  <si>
    <t>Construcción</t>
  </si>
  <si>
    <t>Servicios Industriales</t>
  </si>
  <si>
    <t>Medio Ambiente</t>
  </si>
  <si>
    <t>Sales per Geographical Area (inter area of activity adjustments excluded)</t>
  </si>
  <si>
    <t>Construction</t>
  </si>
  <si>
    <t>Industrial Services</t>
  </si>
  <si>
    <t>Environment</t>
  </si>
  <si>
    <t>Backlog per Geographical Area</t>
  </si>
  <si>
    <t>Resultados Operativos</t>
  </si>
  <si>
    <t>Operating Results</t>
  </si>
  <si>
    <t>Resultados financieros</t>
  </si>
  <si>
    <t>Financial Results</t>
  </si>
  <si>
    <t>Empresas Asociadas</t>
  </si>
  <si>
    <t>Balance de Situación Consolidado</t>
  </si>
  <si>
    <t>Patrimonio Neto</t>
  </si>
  <si>
    <t>Consolidated balance sheet</t>
  </si>
  <si>
    <t>Net Worth</t>
  </si>
  <si>
    <t>Evolución Fondo de Maniobra</t>
  </si>
  <si>
    <t>Working Capital evolution</t>
  </si>
  <si>
    <t>Endeudamiento Neto (€ mn)</t>
  </si>
  <si>
    <t>Corporación y Ajustes</t>
  </si>
  <si>
    <t>Flujos Netos de Efectivo</t>
  </si>
  <si>
    <t>Net Cash Flows</t>
  </si>
  <si>
    <t>Desglose de Inversiones</t>
  </si>
  <si>
    <t>Investments</t>
  </si>
  <si>
    <t xml:space="preserve">Million Euro </t>
  </si>
  <si>
    <t xml:space="preserve">Backlog </t>
  </si>
  <si>
    <t>Working Capital</t>
  </si>
  <si>
    <t>Net Debt</t>
  </si>
  <si>
    <t>ND/Ebitda</t>
  </si>
  <si>
    <t>Sales per geographical areas</t>
  </si>
  <si>
    <t>Backlog per geographical areas</t>
  </si>
  <si>
    <t>HOCHTIEF</t>
  </si>
  <si>
    <t>Desglose por actividades</t>
  </si>
  <si>
    <t>Turnover breakdown by activity</t>
  </si>
  <si>
    <t>Backlog breakdown by activity</t>
  </si>
  <si>
    <t>Desglose de las Ventas por actividad</t>
  </si>
  <si>
    <t>Desglose de la Cartera por actividad</t>
  </si>
  <si>
    <t>Sales breakdown</t>
  </si>
  <si>
    <t>TURNOVER</t>
  </si>
  <si>
    <t>Principales magnitudes operativas y financieras</t>
  </si>
  <si>
    <t>Conciliación Bº Neto</t>
  </si>
  <si>
    <t>Recurrent Net Profit</t>
  </si>
  <si>
    <t>Consolidated Income Statement</t>
  </si>
  <si>
    <t>Profit from Associates</t>
  </si>
  <si>
    <t>Projacts &amp; financial (Gross)</t>
  </si>
  <si>
    <t>3M14</t>
  </si>
  <si>
    <t>3M15</t>
  </si>
  <si>
    <t>Var.</t>
  </si>
  <si>
    <t>Ventas</t>
  </si>
  <si>
    <t>Cartera</t>
  </si>
  <si>
    <t>Meses</t>
  </si>
  <si>
    <t>Bº Bruto de Explotación (EBITDA)</t>
  </si>
  <si>
    <t xml:space="preserve">Margen </t>
  </si>
  <si>
    <t>Bº de Explotación (EBIT)</t>
  </si>
  <si>
    <t>Bº Neto Atribuible</t>
  </si>
  <si>
    <t>BPA</t>
  </si>
  <si>
    <t>Fondos Generados por las Actividades</t>
  </si>
  <si>
    <t>Inversiones Netas</t>
  </si>
  <si>
    <t>n.a.</t>
  </si>
  <si>
    <t>Inversiones</t>
  </si>
  <si>
    <t>Desinversiones</t>
  </si>
  <si>
    <t>Endeudamiento Neto *</t>
  </si>
  <si>
    <t>Deuda Neta de los Negocios</t>
  </si>
  <si>
    <t>Financiación de Proyectos</t>
  </si>
  <si>
    <t>Impacto tipos de cambio y variaciones de perímetro</t>
  </si>
  <si>
    <t>Var. Comp.*</t>
  </si>
  <si>
    <t>Directa</t>
  </si>
  <si>
    <t>Proporcional**</t>
  </si>
  <si>
    <t>Producción</t>
  </si>
  <si>
    <t>Backlog</t>
  </si>
  <si>
    <t>Attributable Net Profit</t>
  </si>
  <si>
    <t>EPS</t>
  </si>
  <si>
    <t>Cash Flow from Activities</t>
  </si>
  <si>
    <t>Disposals</t>
  </si>
  <si>
    <t>Total Net Debt*</t>
  </si>
  <si>
    <t>Businesses' Net Debt</t>
  </si>
  <si>
    <t>Project Financing</t>
  </si>
  <si>
    <t>Forex &amp; perimeter changes impact</t>
  </si>
  <si>
    <t>Comp. Var.*</t>
  </si>
  <si>
    <t>Direct</t>
  </si>
  <si>
    <t>Proportional**</t>
  </si>
  <si>
    <t>Work Done</t>
  </si>
  <si>
    <t>Net Profit Construction</t>
  </si>
  <si>
    <t>Net Profit Industrial Services</t>
  </si>
  <si>
    <t>Net Profit Environment</t>
  </si>
  <si>
    <t>Net Profit Corporation</t>
  </si>
  <si>
    <t>Net Profit</t>
  </si>
  <si>
    <t>Bº Neto Construcción</t>
  </si>
  <si>
    <t>Bº Neto Servicios Industriales</t>
  </si>
  <si>
    <t>Bº Neto Medio Ambiente</t>
  </si>
  <si>
    <t>Bº Neto Corporación</t>
  </si>
  <si>
    <t>Importe Neto Cifra de Negocios</t>
  </si>
  <si>
    <t>Otros ingresos</t>
  </si>
  <si>
    <t>Valor Total de la Producción</t>
  </si>
  <si>
    <t>Gastos de explotación</t>
  </si>
  <si>
    <t>Gastos de personal</t>
  </si>
  <si>
    <t>Beneficio Bruto de Explotación</t>
  </si>
  <si>
    <t>Dotación a amortizaciones</t>
  </si>
  <si>
    <t>Provisiones de circulante</t>
  </si>
  <si>
    <t>Beneficio Ordinario de Explotación</t>
  </si>
  <si>
    <t>Deterioro y Rdo. por enajenación inmovilizado</t>
  </si>
  <si>
    <t>Otros resultados</t>
  </si>
  <si>
    <t>Beneficio Neto de Explotación</t>
  </si>
  <si>
    <t>Ingresos Financieros</t>
  </si>
  <si>
    <t>Gastos Financieros</t>
  </si>
  <si>
    <t>Resultado Financiero Ordinario</t>
  </si>
  <si>
    <t>Diferencias de Cambio</t>
  </si>
  <si>
    <t>Variación valor razonable en inst. financieros</t>
  </si>
  <si>
    <t>Deterioro y Rdo. por enajenación inst. financieros</t>
  </si>
  <si>
    <t>Resultado Financiero Neto</t>
  </si>
  <si>
    <t>Rdo. por Puesta en Equivalencia</t>
  </si>
  <si>
    <t>BAI Operaciones Continuadas</t>
  </si>
  <si>
    <t>Impuesto sobre Sociedades</t>
  </si>
  <si>
    <t>BDI Operaciones Continuadas</t>
  </si>
  <si>
    <t>BDI Actividades Interrumpidas</t>
  </si>
  <si>
    <t>Beneficio del Ejercicio</t>
  </si>
  <si>
    <t>Intereses Minoritarios</t>
  </si>
  <si>
    <t>Beneficio Atribuible a la Sociedad Dominante</t>
  </si>
  <si>
    <t>Net Sales</t>
  </si>
  <si>
    <t>Other revenues</t>
  </si>
  <si>
    <t>Total Income</t>
  </si>
  <si>
    <t>Operating expenses</t>
  </si>
  <si>
    <t>Personnel expenses</t>
  </si>
  <si>
    <t>Operating Cash Flow (EBITDA)</t>
  </si>
  <si>
    <t>Fixed assets depreciation</t>
  </si>
  <si>
    <t>Current assets provisions</t>
  </si>
  <si>
    <t>Ordinary Operating Profit (EBIT)</t>
  </si>
  <si>
    <t>Impairment &amp; gains on fixed assets</t>
  </si>
  <si>
    <t>Other operating results</t>
  </si>
  <si>
    <t>Operating Profit</t>
  </si>
  <si>
    <t>Financial income</t>
  </si>
  <si>
    <t>Financial expenses</t>
  </si>
  <si>
    <t>Ordinary Financial Result</t>
  </si>
  <si>
    <t>Foreign exchange results</t>
  </si>
  <si>
    <t>Changes in fair value for finacial instruments</t>
  </si>
  <si>
    <t>Impairment &amp; gains on finacial instruments</t>
  </si>
  <si>
    <t>Net Financial Result</t>
  </si>
  <si>
    <t>Results on equity method</t>
  </si>
  <si>
    <t>PBT of continued operations</t>
  </si>
  <si>
    <t>Corporate income tax</t>
  </si>
  <si>
    <t>Net profit of continued operations</t>
  </si>
  <si>
    <t>Profit after taxes of the discontinued operations</t>
  </si>
  <si>
    <t xml:space="preserve">Consolidated Result </t>
  </si>
  <si>
    <t>Minority interest</t>
  </si>
  <si>
    <t>Net Profit Attributable to the Parent Company</t>
  </si>
  <si>
    <t>Margen EBITDA</t>
  </si>
  <si>
    <t>Corporación</t>
  </si>
  <si>
    <t>Margen EBIT</t>
  </si>
  <si>
    <t>Abertis</t>
  </si>
  <si>
    <t>EBITDA Margin</t>
  </si>
  <si>
    <t>Depreciation</t>
  </si>
  <si>
    <t>Corporation</t>
  </si>
  <si>
    <t>EBIT Margin</t>
  </si>
  <si>
    <t>Foreign exchange Results</t>
  </si>
  <si>
    <t>Impairment non current assets results</t>
  </si>
  <si>
    <t>Results on non current assets disposals</t>
  </si>
  <si>
    <t xml:space="preserve">Millones de Euros </t>
  </si>
  <si>
    <t>%</t>
  </si>
  <si>
    <t>España</t>
  </si>
  <si>
    <t>Resto de Europa</t>
  </si>
  <si>
    <t>América</t>
  </si>
  <si>
    <t>Asia Pacífico</t>
  </si>
  <si>
    <t>África</t>
  </si>
  <si>
    <t xml:space="preserve">Bº Neto </t>
  </si>
  <si>
    <t>Proyectos y financieras (Inv. Brutas)</t>
  </si>
  <si>
    <t>Fondo Maniobra</t>
  </si>
  <si>
    <t xml:space="preserve">Deuda Neta </t>
  </si>
  <si>
    <t xml:space="preserve">DN/Ebitda </t>
  </si>
  <si>
    <t>Dragados</t>
  </si>
  <si>
    <t>Iridium</t>
  </si>
  <si>
    <t>HOCHTIEF (Aport. ACS)</t>
  </si>
  <si>
    <t>Ajustes</t>
  </si>
  <si>
    <t>Total</t>
  </si>
  <si>
    <t>Rdos. Financieros Netos</t>
  </si>
  <si>
    <t>Bº por Puesta Equiv.</t>
  </si>
  <si>
    <t>Otros Rdos.</t>
  </si>
  <si>
    <t>BAI</t>
  </si>
  <si>
    <t>Impuestos</t>
  </si>
  <si>
    <t>BDI Act. Interrumpidas</t>
  </si>
  <si>
    <t>Minoritarios</t>
  </si>
  <si>
    <t>Bº Neto</t>
  </si>
  <si>
    <t>HOCHTIEF (ACS contr.)</t>
  </si>
  <si>
    <t>Adjustments</t>
  </si>
  <si>
    <t>Sales</t>
  </si>
  <si>
    <t>Margin</t>
  </si>
  <si>
    <t>Net Financial Results</t>
  </si>
  <si>
    <t>Equity Method</t>
  </si>
  <si>
    <t>Other Results</t>
  </si>
  <si>
    <t>EBT</t>
  </si>
  <si>
    <t>Taxes</t>
  </si>
  <si>
    <t>Profit from Disc. Operations</t>
  </si>
  <si>
    <t>Minorities</t>
  </si>
  <si>
    <t>Europa</t>
  </si>
  <si>
    <t>Europe</t>
  </si>
  <si>
    <t>Holding</t>
  </si>
  <si>
    <t>Proyectos (Inv. Brutas)</t>
  </si>
  <si>
    <t>Deuda Neta</t>
  </si>
  <si>
    <t>Mantenimiento Industrial</t>
  </si>
  <si>
    <t>Redes</t>
  </si>
  <si>
    <t>Instalaciones Especializadas</t>
  </si>
  <si>
    <t>Sistemas de Control</t>
  </si>
  <si>
    <t>Proyectos Integrados</t>
  </si>
  <si>
    <t>Energía Renovable: Generación</t>
  </si>
  <si>
    <t>Eliminaciones de Consolidación</t>
  </si>
  <si>
    <t>Total Internacional</t>
  </si>
  <si>
    <t>% sobre el total de ventas</t>
  </si>
  <si>
    <t>Cartera por Actividad</t>
  </si>
  <si>
    <t>TOTAL CARTERA</t>
  </si>
  <si>
    <t>% sobre el total de cartera</t>
  </si>
  <si>
    <t>Projects (Gross Inv.)</t>
  </si>
  <si>
    <t>Support Services</t>
  </si>
  <si>
    <t>Networks</t>
  </si>
  <si>
    <t>Specialized Products</t>
  </si>
  <si>
    <t>Control Systems</t>
  </si>
  <si>
    <t>EPC Projects</t>
  </si>
  <si>
    <t>Renewable Energy: Generation</t>
  </si>
  <si>
    <t>Consolidation Adjustments</t>
  </si>
  <si>
    <t>International</t>
  </si>
  <si>
    <t>% over total sales</t>
  </si>
  <si>
    <t>Backlor per activity</t>
  </si>
  <si>
    <t>TOTAL BACKLOG</t>
  </si>
  <si>
    <t>% over total backlog</t>
  </si>
  <si>
    <t xml:space="preserve">Cartera </t>
  </si>
  <si>
    <t>Fondo de Maniobra</t>
  </si>
  <si>
    <t>Tratamiento de Residuos</t>
  </si>
  <si>
    <t>Servicios Urbanos</t>
  </si>
  <si>
    <t>Logística</t>
  </si>
  <si>
    <t>Mantenimiento Integral</t>
  </si>
  <si>
    <t>Internacional</t>
  </si>
  <si>
    <t>% ventas</t>
  </si>
  <si>
    <t>Waste Treatment</t>
  </si>
  <si>
    <t>Urban Services</t>
  </si>
  <si>
    <t>Logistics</t>
  </si>
  <si>
    <t>Facility Management</t>
  </si>
  <si>
    <t>% cartera</t>
  </si>
  <si>
    <t>Inmovilizado Intangible</t>
  </si>
  <si>
    <t>Inmovilizado Material</t>
  </si>
  <si>
    <t>Inversiones Cont. por el Método de la Participación</t>
  </si>
  <si>
    <t>Activos Financieros no Corrientes</t>
  </si>
  <si>
    <t>Imposiciones a Largo Plazo</t>
  </si>
  <si>
    <t>Deudores por Instrumentos Financieros</t>
  </si>
  <si>
    <t>Activos por Impuesto Diferido</t>
  </si>
  <si>
    <t>Activos no Corrientes</t>
  </si>
  <si>
    <t>Activos No Corrientes Mantenidos para la Venta</t>
  </si>
  <si>
    <t>Existencias</t>
  </si>
  <si>
    <t>Deudores Comerciales y Otras Deudores</t>
  </si>
  <si>
    <t>Cuenta a cobrar por venta de activos</t>
  </si>
  <si>
    <t>Otros Activos Financieros Corrientes</t>
  </si>
  <si>
    <t xml:space="preserve">Otros Activos Corrientes </t>
  </si>
  <si>
    <t>Efectivo y Otros Activos Líquidos Equivalentes</t>
  </si>
  <si>
    <t>Activos Corrientes</t>
  </si>
  <si>
    <t>ACTIVO</t>
  </si>
  <si>
    <t>Fondos Propios</t>
  </si>
  <si>
    <t>Ajustes por Cambios de Valor</t>
  </si>
  <si>
    <t>Subvenciones</t>
  </si>
  <si>
    <t>Pasivo Financiero a Largo Plazo</t>
  </si>
  <si>
    <t>Pasivos por impuesto diferido</t>
  </si>
  <si>
    <t>Provisiones no Corrientes</t>
  </si>
  <si>
    <t>Acreedores por Instrumentos Financieros</t>
  </si>
  <si>
    <t>Otros pasivos no Corrientes</t>
  </si>
  <si>
    <t>Pasivos no Corrientes</t>
  </si>
  <si>
    <t>Pasivos vinculados con activos mant. para la venta</t>
  </si>
  <si>
    <t xml:space="preserve">Provisiones corrientes   </t>
  </si>
  <si>
    <t>Pasivos financieros corrientes</t>
  </si>
  <si>
    <t>Acreedores Comerciales y Otras Cuentas a Pagar</t>
  </si>
  <si>
    <t>Otros Pasivos Corrientes</t>
  </si>
  <si>
    <t>Pasivos Corrientes</t>
  </si>
  <si>
    <t>PATRIMONIO NETO Y PASIVO</t>
  </si>
  <si>
    <t>Corporación/Ajustes</t>
  </si>
  <si>
    <t>December-14</t>
  </si>
  <si>
    <t>Intangible Fixed Assets</t>
  </si>
  <si>
    <t>Tangible Fixed Assets</t>
  </si>
  <si>
    <t>Investments accounted by Equity Method</t>
  </si>
  <si>
    <t>Long Term Financial Investments</t>
  </si>
  <si>
    <t>Long Term Deposits</t>
  </si>
  <si>
    <t>Financial Instruments Debtors</t>
  </si>
  <si>
    <t>Deferred Taxes Assets</t>
  </si>
  <si>
    <t>Fixed and Non-current Assets</t>
  </si>
  <si>
    <t>Non Current Assets Held for Sale</t>
  </si>
  <si>
    <t>Inventories</t>
  </si>
  <si>
    <t>Accounts receivables</t>
  </si>
  <si>
    <t>Accounts receivables from sale of assets</t>
  </si>
  <si>
    <t>Short Term Financial Investments</t>
  </si>
  <si>
    <t>Other Short Term Assets</t>
  </si>
  <si>
    <t>Cash and banks</t>
  </si>
  <si>
    <t>Current Assets</t>
  </si>
  <si>
    <t>TOTAL ASSETS</t>
  </si>
  <si>
    <t>Shareholders' Equity</t>
  </si>
  <si>
    <t>Adjustments from Value Changes</t>
  </si>
  <si>
    <t>Minority Interests</t>
  </si>
  <si>
    <t>Subsidies</t>
  </si>
  <si>
    <t>Long Term Financial Liabilities</t>
  </si>
  <si>
    <t>Deferred Taxes Liabilities</t>
  </si>
  <si>
    <t>Long Term Provisions</t>
  </si>
  <si>
    <t>Financial Instruments Creditors</t>
  </si>
  <si>
    <t>Other Long Term Accrued Liabilities</t>
  </si>
  <si>
    <t>Non-current Liabilities</t>
  </si>
  <si>
    <t>Liabilities from  Assets Held for Sale</t>
  </si>
  <si>
    <t>Short Term Provisions</t>
  </si>
  <si>
    <t>Short Term Financial Liabilities</t>
  </si>
  <si>
    <t>Trade accounts payables</t>
  </si>
  <si>
    <t>Other current payables</t>
  </si>
  <si>
    <t>Current Liabilities</t>
  </si>
  <si>
    <t>TOTAL EQUITY &amp; LIABILITIES</t>
  </si>
  <si>
    <t>Adjustment s from  Value Changes</t>
  </si>
  <si>
    <t>Net Debt (€ mn)</t>
  </si>
  <si>
    <t>Environmental Services</t>
  </si>
  <si>
    <t>Corporation / Adjustments</t>
  </si>
  <si>
    <t>LT loans from credit entities</t>
  </si>
  <si>
    <t>ST loans from credit entities</t>
  </si>
  <si>
    <t>Debt with Credit Entities</t>
  </si>
  <si>
    <t>Bonds</t>
  </si>
  <si>
    <t>Non Recourse Financing</t>
  </si>
  <si>
    <t>Other financial liabilities</t>
  </si>
  <si>
    <t>Total External Gross Debt</t>
  </si>
  <si>
    <t>Net debt with Group's companies &amp; Affiliates</t>
  </si>
  <si>
    <t>Total Gross Debt</t>
  </si>
  <si>
    <t xml:space="preserve">ST &amp; other financial investments </t>
  </si>
  <si>
    <t>Cash &amp; Equivalents*</t>
  </si>
  <si>
    <t>Total cash and equivalents</t>
  </si>
  <si>
    <t>NET DEBT</t>
  </si>
  <si>
    <t>(*) includes the account receivable of 868 euro million for the sale of John Holland and Saeta Yield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</si>
  <si>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</si>
  <si>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</si>
  <si>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</si>
  <si>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</si>
  <si>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</si>
  <si>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</si>
  <si>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</si>
  <si>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Neta empresas Grupo y Asociadas</t>
  </si>
  <si>
    <t>Total Deuda Bruta</t>
  </si>
  <si>
    <t>IFT e Imposiciones a plazo</t>
  </si>
  <si>
    <t>Efectivo y otros activos líquidos*</t>
  </si>
  <si>
    <t>Total Efectivo y Activos Líquidos</t>
  </si>
  <si>
    <t>ENDEUDAMIENTO NETO</t>
  </si>
  <si>
    <t>(*) Incluye la cuenta a cobrar por valor de € 867 mn por la venta de John Holland, el 24% de Saeta Yield y el 50% de los activos ROFO en España</t>
  </si>
  <si>
    <t xml:space="preserve">HOT </t>
  </si>
  <si>
    <t>ACS exHOT</t>
  </si>
  <si>
    <t>Cash Flow from Operating Activities before Working Capital</t>
  </si>
  <si>
    <t>Operating working capital variation</t>
  </si>
  <si>
    <t>Cash Flow from Operating Activities</t>
  </si>
  <si>
    <t xml:space="preserve">1. Payments due for investments </t>
  </si>
  <si>
    <t>2. Cash collected from disposals</t>
  </si>
  <si>
    <t>Cash flow from Investing Activities</t>
  </si>
  <si>
    <t>1. Treasury stock acquisition</t>
  </si>
  <si>
    <t>2. Dividends paid</t>
  </si>
  <si>
    <t>3. Other financial sources</t>
  </si>
  <si>
    <t>Other Cash Flows</t>
  </si>
  <si>
    <t>Total Cash Flow generated / (Consumed)</t>
  </si>
  <si>
    <t>Flujos de Efectivo de Actividades Operativas antes de Capital Circulante</t>
  </si>
  <si>
    <t>Cambios en el capital circulante operativo</t>
  </si>
  <si>
    <t>Flujos Netos de Efectivo por Actividades Operativas</t>
  </si>
  <si>
    <t>1. Pagos por inversiones</t>
  </si>
  <si>
    <t>2. Cobros por desinversiones</t>
  </si>
  <si>
    <t>Flujos Netos de Efectivo por Actividades de Inversión</t>
  </si>
  <si>
    <t>1. (Compra)/Venta de acciones propias</t>
  </si>
  <si>
    <t>2. Pagos por dividendos</t>
  </si>
  <si>
    <t>3. Otras fuentes de financiación</t>
  </si>
  <si>
    <t>Otros Flujos Netos de Efectivo</t>
  </si>
  <si>
    <t>Caja generada / (consumida)</t>
  </si>
  <si>
    <t>Operating Capex</t>
  </si>
  <si>
    <t xml:space="preserve">Investments in Projects &amp; Financial </t>
  </si>
  <si>
    <t>Total Investments</t>
  </si>
  <si>
    <t>Operating Disposals</t>
  </si>
  <si>
    <t>Financial Disposals</t>
  </si>
  <si>
    <t>Total Disposals</t>
  </si>
  <si>
    <t>Hochtief</t>
  </si>
  <si>
    <t xml:space="preserve">Environmental Services  </t>
  </si>
  <si>
    <t>Corporation &amp; others</t>
  </si>
  <si>
    <t>Inversiones Operativas</t>
  </si>
  <si>
    <t>Inversiones en Proyectos y Financieras</t>
  </si>
  <si>
    <t>Total Inversiones</t>
  </si>
  <si>
    <t>Desinversiones Operativas</t>
  </si>
  <si>
    <t>Desinversiones Financieras</t>
  </si>
  <si>
    <t>Total Desin-versiones</t>
  </si>
  <si>
    <t>CIFRA DE NEGOCIO</t>
  </si>
  <si>
    <t xml:space="preserve">Medio Ambiente  </t>
  </si>
  <si>
    <t>Corporación / Ajustes</t>
  </si>
  <si>
    <t>Bº BRUTO EXPLOTACIÓN (EBITDA)</t>
  </si>
  <si>
    <t>Bº EXPLOTACIÓN (EBIT)</t>
  </si>
  <si>
    <t>Bº NETO</t>
  </si>
  <si>
    <t>INVERSIONES NETAS</t>
  </si>
  <si>
    <t>CARTERA</t>
  </si>
  <si>
    <t>meses</t>
  </si>
  <si>
    <t>DEUDA NETA</t>
  </si>
  <si>
    <t>NET PROFIT</t>
  </si>
  <si>
    <t>NET INVESTMENTS</t>
  </si>
  <si>
    <t>BACKLOG</t>
  </si>
  <si>
    <t>months</t>
  </si>
  <si>
    <t>Datos de la acción ACS (YTD)</t>
  </si>
  <si>
    <t xml:space="preserve">Precio de cierre </t>
  </si>
  <si>
    <t>Evolución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</si>
  <si>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</si>
  <si>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</si>
  <si>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</si>
  <si>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</si>
  <si>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</si>
  <si>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</si>
  <si>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</si>
  <si>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</si>
  <si>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</si>
  <si>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</si>
  <si>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</si>
  <si>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</si>
  <si>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</si>
  <si>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</t>
  </si>
  <si>
    <t>Maximum in the period</t>
  </si>
  <si>
    <t>Maximum Date</t>
  </si>
  <si>
    <t>Minimum in the period</t>
  </si>
  <si>
    <t>Minimum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</si>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</sst>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#,##0\ _ ;\(#,##0\)_ "/>
    <numFmt numFmtId="166" formatCode="\+0.0%;\-0.0%"/>
    <numFmt numFmtId="167" formatCode="\+0%;\-0%"/>
    <numFmt numFmtId="168" formatCode="0.0%\ ;[Red]\(0.0%\)"/>
    <numFmt numFmtId="169" formatCode="#,##0.0\ ;\(#,##0.0\)\ "/>
    <numFmt numFmtId="170" formatCode="0.0\ %;\(0.0\ %\)"/>
    <numFmt numFmtId="171" formatCode="[$-C0A]mmm\-yy;@"/>
    <numFmt numFmtId="172" formatCode="[$-409]mmm\-yy;@"/>
    <numFmt numFmtId="173" formatCode="0.0%"/>
    <numFmt numFmtId="174" formatCode="0\ %;\(0\ %\)"/>
    <numFmt numFmtId="175" formatCode="#,##0\ _p;\(#,##0\)_p;&quot;&quot;"/>
    <numFmt numFmtId="176" formatCode="[$-C0A]d\ &quot;de&quot;\ mmmm\ &quot;de&quot;\ yyyy;@"/>
    <numFmt numFmtId="177" formatCode="[$-409]mmmm\ d\,\ yyyy;@"/>
    <numFmt numFmtId="178" formatCode="#,##0\ _p;[Red]\(#,##0\)_p"/>
    <numFmt numFmtId="179" formatCode="0.0\x"/>
    <numFmt numFmtId="180" formatCode="#,##0.0"/>
    <numFmt numFmtId="181" formatCode="0.0\ %\ ;[Red]\(0.0\ %\)"/>
    <numFmt numFmtId="182" formatCode="\+0.0\ %\ ;\-0.0\ %\ "/>
    <numFmt numFmtId="183" formatCode="#,##0.0\ _p;\(#,##0.0\)_p;&quot;&quot;"/>
    <numFmt numFmtId="184" formatCode="0_);\(0\)"/>
    <numFmt numFmtId="185" formatCode="_-* #,##0.00\ [$€-1]_-;\-* #,##0.00\ [$€-1]_-;_-* &quot;-&quot;??\ [$€-1]_-"/>
    <numFmt numFmtId="186" formatCode="#,##0\ _p"/>
    <numFmt numFmtId="187" formatCode="#,##0.00\ _p"/>
    <numFmt numFmtId="188" formatCode="#,##0.00\ [$€-1]_);\(#,##0.00\ [$€-1]\)"/>
    <numFmt numFmtId="189" formatCode="_-* #,##0\ _P_t_s_-;\-* #,##0\ _P_t_s_-;_-* &quot;-&quot;\ _P_t_s_-;_-@_-"/>
    <numFmt numFmtId="190" formatCode="_-* #,##0.00\ _p_t_a_-;\-* #,##0.00\ _p_t_a_-;_-* &quot;-&quot;??\ _p_t_a_-;_-@_-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6"/>
      <color indexed="51"/>
      <name val="Calibri"/>
      <family val="2"/>
    </font>
    <font>
      <b/>
      <sz val="16"/>
      <color indexed="9"/>
      <name val="Calibri"/>
      <family val="2"/>
    </font>
    <font>
      <b/>
      <i/>
      <sz val="12"/>
      <color indexed="9"/>
      <name val="Calibri"/>
      <family val="2"/>
    </font>
    <font>
      <b/>
      <sz val="12"/>
      <color indexed="62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9"/>
      <name val="Calibri"/>
      <family val="2"/>
    </font>
    <font>
      <b/>
      <i/>
      <sz val="10"/>
      <color indexed="9"/>
      <name val="Calibri"/>
      <family val="2"/>
    </font>
    <font>
      <i/>
      <sz val="12"/>
      <color indexed="62"/>
      <name val="Calibri"/>
      <family val="2"/>
    </font>
    <font>
      <sz val="12"/>
      <color indexed="62"/>
      <name val="Calibri"/>
      <family val="2"/>
    </font>
    <font>
      <i/>
      <sz val="10"/>
      <color indexed="62"/>
      <name val="Calibri"/>
      <family val="2"/>
    </font>
    <font>
      <b/>
      <sz val="14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62"/>
      <name val="Calibri"/>
      <family val="2"/>
    </font>
    <font>
      <b/>
      <sz val="16"/>
      <color indexed="60"/>
      <name val="Calibri"/>
      <family val="2"/>
    </font>
    <font>
      <b/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16"/>
      <color indexed="56"/>
      <name val="Calibri"/>
      <family val="2"/>
    </font>
    <font>
      <b/>
      <sz val="16"/>
      <color indexed="57"/>
      <name val="Calibri"/>
      <family val="2"/>
    </font>
    <font>
      <b/>
      <sz val="11"/>
      <color indexed="9"/>
      <name val="Calibri"/>
      <family val="2"/>
    </font>
    <font>
      <b/>
      <sz val="14"/>
      <color indexed="51"/>
      <name val="Calibri"/>
      <family val="2"/>
    </font>
    <font>
      <b/>
      <sz val="10"/>
      <color indexed="9"/>
      <name val="Calibri"/>
      <family val="2"/>
    </font>
    <font>
      <b/>
      <sz val="12"/>
      <color indexed="23"/>
      <name val="Calibri"/>
      <family val="2"/>
    </font>
    <font>
      <sz val="12"/>
      <color indexed="23"/>
      <name val="Calibri"/>
      <family val="2"/>
    </font>
    <font>
      <sz val="8"/>
      <color indexed="23"/>
      <name val="Calibri"/>
      <family val="2"/>
    </font>
    <font>
      <sz val="10"/>
      <color indexed="51"/>
      <name val="Calibri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b/>
      <sz val="11"/>
      <color indexed="23"/>
      <name val="Calibri"/>
      <family val="2"/>
    </font>
    <font>
      <b/>
      <i/>
      <sz val="11"/>
      <color indexed="9"/>
      <name val="Calibri"/>
      <family val="2"/>
    </font>
    <font>
      <b/>
      <sz val="10"/>
      <color indexed="23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b/>
      <sz val="11"/>
      <color indexed="5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4" tint="-0.24997000396251678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b/>
      <i/>
      <sz val="10"/>
      <color theme="0"/>
      <name val="Calibri"/>
      <family val="2"/>
    </font>
    <font>
      <i/>
      <sz val="12"/>
      <color theme="4" tint="-0.24997000396251678"/>
      <name val="Calibri"/>
      <family val="2"/>
    </font>
    <font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sz val="14"/>
      <color theme="4" tint="-0.24997000396251678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i/>
      <sz val="11"/>
      <color theme="4" tint="-0.24997000396251678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i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6"/>
      <color theme="6" tint="-0.24997000396251678"/>
      <name val="Calibri"/>
      <family val="2"/>
    </font>
    <font>
      <sz val="11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b/>
      <sz val="10"/>
      <color theme="0" tint="-0.4999699890613556"/>
      <name val="Calibri"/>
      <family val="2"/>
    </font>
    <font>
      <b/>
      <sz val="12"/>
      <color theme="0" tint="-0.4999699890613556"/>
      <name val="Calibri"/>
      <family val="2"/>
    </font>
    <font>
      <sz val="12"/>
      <color theme="0" tint="-0.4999699890613556"/>
      <name val="Calibri"/>
      <family val="2"/>
    </font>
    <font>
      <b/>
      <i/>
      <sz val="11"/>
      <color theme="0"/>
      <name val="Calibri"/>
      <family val="2"/>
    </font>
    <font>
      <b/>
      <sz val="14"/>
      <color rgb="FFFFC000"/>
      <name val="Calibri"/>
      <family val="2"/>
    </font>
    <font>
      <b/>
      <sz val="10"/>
      <color theme="0"/>
      <name val="Calibri"/>
      <family val="2"/>
    </font>
    <font>
      <b/>
      <sz val="11"/>
      <color rgb="FFFFC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9"/>
        <bgColor theme="3" tint="0.799979984760284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4" tint="-0.4999699890613556"/>
      </left>
      <right/>
      <top style="thick">
        <color theme="4" tint="-0.4999699890613556"/>
      </top>
      <bottom/>
    </border>
    <border>
      <left/>
      <right/>
      <top style="thick">
        <color theme="4" tint="-0.4999699890613556"/>
      </top>
      <bottom/>
    </border>
    <border>
      <left/>
      <right style="thick">
        <color theme="4" tint="-0.4999699890613556"/>
      </right>
      <top style="thick">
        <color theme="4" tint="-0.4999699890613556"/>
      </top>
      <bottom/>
    </border>
    <border>
      <left style="thick">
        <color theme="4" tint="-0.4999699890613556"/>
      </left>
      <right/>
      <top style="thick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 style="thick">
        <color theme="4" tint="-0.4999699890613556"/>
      </left>
      <right/>
      <top/>
      <bottom/>
    </border>
    <border>
      <left style="thin">
        <color theme="4" tint="-0.4999699890613556"/>
      </left>
      <right style="thin">
        <color theme="4" tint="-0.4999699890613556"/>
      </right>
      <top/>
      <bottom/>
    </border>
    <border>
      <left/>
      <right style="thick">
        <color theme="4" tint="-0.4999699890613556"/>
      </right>
      <top/>
      <bottom/>
    </border>
    <border>
      <left style="thick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/>
      <top/>
      <bottom style="thick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/>
      <bottom style="thick">
        <color theme="4" tint="-0.4999699890613556"/>
      </bottom>
    </border>
    <border>
      <left/>
      <right style="thick">
        <color theme="4" tint="-0.4999699890613556"/>
      </right>
      <top/>
      <bottom style="thick">
        <color theme="4" tint="-0.4999699890613556"/>
      </bottom>
    </border>
    <border>
      <left/>
      <right/>
      <top/>
      <bottom style="thick">
        <color theme="4" tint="-0.4999699890613556"/>
      </bottom>
    </border>
    <border>
      <left/>
      <right style="thin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/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/>
      <top/>
      <bottom/>
    </border>
    <border>
      <left/>
      <right style="thin">
        <color theme="4" tint="-0.4999699890613556"/>
      </right>
      <top/>
      <bottom/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/>
      <right/>
      <top style="thick">
        <color theme="4" tint="-0.4999699890613556"/>
      </top>
      <bottom style="medium">
        <color theme="4" tint="-0.4999699890613556"/>
      </bottom>
    </border>
    <border>
      <left/>
      <right/>
      <top style="medium">
        <color theme="4" tint="-0.4999699890613556"/>
      </top>
      <bottom/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/>
    </border>
    <border>
      <left/>
      <right style="thick">
        <color theme="4" tint="-0.4999699890613556"/>
      </right>
      <top style="medium">
        <color theme="4" tint="-0.4999699890613556"/>
      </top>
      <bottom/>
    </border>
    <border>
      <left style="thin">
        <color theme="4" tint="-0.4999699890613556"/>
      </left>
      <right/>
      <top style="medium">
        <color theme="4" tint="-0.4999699890613556"/>
      </top>
      <bottom/>
    </border>
    <border>
      <left/>
      <right style="thin">
        <color theme="4" tint="-0.4999699890613556"/>
      </right>
      <top style="medium">
        <color theme="4" tint="-0.4999699890613556"/>
      </top>
      <bottom/>
    </border>
    <border>
      <left style="thick">
        <color theme="4" tint="-0.4999699890613556"/>
      </left>
      <right style="thick">
        <color theme="4" tint="-0.4999699890613556"/>
      </right>
      <top/>
      <bottom/>
    </border>
    <border>
      <left style="thick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 style="thin">
        <color theme="4" tint="-0.4999699890613556"/>
      </right>
      <top/>
      <bottom style="thick">
        <color theme="4" tint="-0.4999699890613556"/>
      </bottom>
    </border>
    <border>
      <left style="thin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 style="thin">
        <color theme="4" tint="-0.4999699890613556"/>
      </right>
      <top/>
      <bottom/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 style="thick">
        <color theme="4" tint="-0.4999699890613556"/>
      </left>
      <right/>
      <top style="thick">
        <color theme="4" tint="-0.4999699890613556"/>
      </top>
      <bottom style="thin">
        <color theme="4" tint="-0.4999699890613556"/>
      </bottom>
    </border>
    <border>
      <left/>
      <right/>
      <top style="thick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/>
      <right/>
      <top style="thin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ck">
        <color theme="5" tint="0.3999499976634979"/>
      </left>
      <right/>
      <top style="thick">
        <color theme="5" tint="0.3999499976634979"/>
      </top>
      <bottom/>
    </border>
    <border>
      <left/>
      <right/>
      <top style="thick">
        <color theme="5" tint="0.3999499976634979"/>
      </top>
      <bottom/>
    </border>
    <border>
      <left style="thick">
        <color theme="5" tint="0.3999499976634979"/>
      </left>
      <right/>
      <top/>
      <bottom style="thick">
        <color theme="5" tint="0.3999499976634979"/>
      </bottom>
    </border>
    <border>
      <left/>
      <right/>
      <top/>
      <bottom style="thick">
        <color theme="5" tint="0.3999499976634979"/>
      </bottom>
    </border>
    <border>
      <left style="thick">
        <color theme="5" tint="0.3999499976634979"/>
      </left>
      <right/>
      <top style="thick">
        <color theme="5" tint="0.3999499976634979"/>
      </top>
      <bottom style="thick">
        <color theme="5" tint="0.39991000294685364"/>
      </bottom>
    </border>
    <border>
      <left/>
      <right/>
      <top style="thick">
        <color theme="5" tint="0.3999499976634979"/>
      </top>
      <bottom style="thick">
        <color theme="5" tint="0.39991000294685364"/>
      </bottom>
    </border>
    <border>
      <left style="thin">
        <color theme="5" tint="0.39987999200820923"/>
      </left>
      <right style="thin">
        <color theme="5" tint="0.39987999200820923"/>
      </right>
      <top style="thick">
        <color theme="5" tint="0.3999499976634979"/>
      </top>
      <bottom style="thick">
        <color theme="5" tint="0.39991000294685364"/>
      </bottom>
    </border>
    <border>
      <left/>
      <right style="thick">
        <color theme="5" tint="0.3999499976634979"/>
      </right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9499976634979"/>
      </left>
      <right/>
      <top/>
      <bottom/>
    </border>
    <border>
      <left style="thin">
        <color theme="5" tint="0.39987999200820923"/>
      </left>
      <right style="thin">
        <color theme="5" tint="0.39987999200820923"/>
      </right>
      <top/>
      <bottom/>
    </border>
    <border>
      <left/>
      <right style="thick">
        <color theme="5" tint="0.3999499976634979"/>
      </right>
      <top/>
      <bottom/>
    </border>
    <border>
      <left style="thin">
        <color theme="5" tint="0.39987999200820923"/>
      </left>
      <right style="thin">
        <color theme="5" tint="0.39987999200820923"/>
      </right>
      <top/>
      <bottom style="thick">
        <color theme="5" tint="0.3999499976634979"/>
      </bottom>
    </border>
    <border>
      <left/>
      <right style="thick">
        <color theme="5" tint="0.3999499976634979"/>
      </right>
      <top/>
      <bottom style="thick">
        <color theme="5" tint="0.3999499976634979"/>
      </bottom>
    </border>
    <border>
      <left/>
      <right style="thick">
        <color theme="5" tint="0.3999499976634979"/>
      </right>
      <top style="thick">
        <color theme="5" tint="0.3999499976634979"/>
      </top>
      <bottom/>
    </border>
    <border>
      <left style="thick">
        <color theme="5" tint="0.39991000294685364"/>
      </left>
      <right/>
      <top style="thick">
        <color theme="5" tint="0.3999499976634979"/>
      </top>
      <bottom/>
    </border>
    <border>
      <left/>
      <right style="thick">
        <color theme="5" tint="0.39991000294685364"/>
      </right>
      <top style="thick">
        <color theme="5" tint="0.3999499976634979"/>
      </top>
      <bottom/>
    </border>
    <border>
      <left style="thick">
        <color theme="5" tint="0.39991000294685364"/>
      </left>
      <right/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8500108718872"/>
      </left>
      <right style="thick">
        <color theme="5" tint="0.3998500108718872"/>
      </right>
      <top style="thick">
        <color theme="5" tint="0.3999499976634979"/>
      </top>
      <bottom style="thick">
        <color theme="5" tint="0.39991000294685364"/>
      </bottom>
    </border>
    <border>
      <left/>
      <right style="thick">
        <color theme="5" tint="0.39991000294685364"/>
      </right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91000294685364"/>
      </left>
      <right/>
      <top/>
      <bottom/>
    </border>
    <border>
      <left style="thick">
        <color theme="5" tint="0.3998500108718872"/>
      </left>
      <right style="thick">
        <color theme="5" tint="0.3998500108718872"/>
      </right>
      <top/>
      <bottom/>
    </border>
    <border>
      <left/>
      <right style="thick">
        <color theme="5" tint="0.39991000294685364"/>
      </right>
      <top/>
      <bottom/>
    </border>
    <border>
      <left style="thick">
        <color theme="5" tint="0.3998500108718872"/>
      </left>
      <right style="thick">
        <color theme="5" tint="0.3998500108718872"/>
      </right>
      <top/>
      <bottom style="thick">
        <color theme="5" tint="0.39987999200820923"/>
      </bottom>
    </border>
    <border>
      <left style="thick">
        <color theme="5" tint="0.39991000294685364"/>
      </left>
      <right/>
      <top style="thick">
        <color theme="5" tint="0.39987999200820923"/>
      </top>
      <bottom style="thick">
        <color theme="5" tint="0.39991000294685364"/>
      </bottom>
    </border>
    <border>
      <left/>
      <right/>
      <top style="thick">
        <color theme="5" tint="0.39987999200820923"/>
      </top>
      <bottom style="thick">
        <color theme="5" tint="0.39991000294685364"/>
      </bottom>
    </border>
    <border>
      <left style="thick">
        <color theme="5" tint="0.3999499976634979"/>
      </left>
      <right style="thick">
        <color theme="5" tint="0.3999499976634979"/>
      </right>
      <top style="thick">
        <color theme="5" tint="0.39987999200820923"/>
      </top>
      <bottom style="thick">
        <color theme="5" tint="0.39991000294685364"/>
      </bottom>
    </border>
    <border>
      <left/>
      <right style="thick">
        <color theme="5" tint="0.39991000294685364"/>
      </right>
      <top style="thick">
        <color theme="5" tint="0.39987999200820923"/>
      </top>
      <bottom style="thick">
        <color theme="5" tint="0.39991000294685364"/>
      </bottom>
    </border>
    <border>
      <left style="thick">
        <color theme="5" tint="0.39991000294685364"/>
      </left>
      <right/>
      <top/>
      <bottom style="thick">
        <color theme="5" tint="0.39991000294685364"/>
      </bottom>
    </border>
    <border>
      <left style="thin">
        <color theme="5" tint="0.39987999200820923"/>
      </left>
      <right style="thin">
        <color theme="5" tint="0.39987999200820923"/>
      </right>
      <top/>
      <bottom style="thick">
        <color theme="5" tint="0.39991000294685364"/>
      </bottom>
    </border>
    <border>
      <left/>
      <right style="thick">
        <color theme="5" tint="0.3999499976634979"/>
      </right>
      <top/>
      <bottom style="thick">
        <color theme="5" tint="0.39991000294685364"/>
      </bottom>
    </border>
    <border>
      <left style="thick">
        <color theme="5" tint="0.39991000294685364"/>
      </left>
      <right/>
      <top style="thick">
        <color theme="5" tint="0.39991000294685364"/>
      </top>
      <bottom/>
    </border>
    <border>
      <left style="thin">
        <color theme="5" tint="0.39987999200820923"/>
      </left>
      <right style="thin">
        <color theme="5" tint="0.39987999200820923"/>
      </right>
      <top style="thick">
        <color theme="5" tint="0.39991000294685364"/>
      </top>
      <bottom/>
    </border>
    <border>
      <left/>
      <right style="thick">
        <color theme="5" tint="0.3999499976634979"/>
      </right>
      <top style="thick">
        <color theme="5" tint="0.39991000294685364"/>
      </top>
      <bottom/>
    </border>
    <border>
      <left style="thick">
        <color theme="5" tint="0.39987999200820923"/>
      </left>
      <right/>
      <top style="thick">
        <color theme="5" tint="0.39991000294685364"/>
      </top>
      <bottom/>
    </border>
    <border>
      <left style="thick">
        <color theme="5" tint="0.39987999200820923"/>
      </left>
      <right/>
      <top/>
      <bottom/>
    </border>
    <border>
      <left style="thick">
        <color theme="5" tint="0.3999499976634979"/>
      </left>
      <right/>
      <top/>
      <bottom style="thick">
        <color theme="5" tint="0.39991000294685364"/>
      </bottom>
    </border>
    <border>
      <left style="thick">
        <color theme="5" tint="0.39991000294685364"/>
      </left>
      <right style="thin">
        <color theme="5" tint="0.39987999200820923"/>
      </right>
      <top/>
      <bottom/>
    </border>
    <border>
      <left style="thin">
        <color theme="5" tint="0.39987999200820923"/>
      </left>
      <right style="thin">
        <color theme="5" tint="0.3998500108718872"/>
      </right>
      <top style="thick">
        <color theme="5" tint="0.39991000294685364"/>
      </top>
      <bottom/>
    </border>
    <border>
      <left style="thin">
        <color theme="5" tint="0.39987999200820923"/>
      </left>
      <right style="thin">
        <color theme="5" tint="0.3998500108718872"/>
      </right>
      <top/>
      <bottom/>
    </border>
    <border>
      <left style="thick">
        <color theme="3"/>
      </left>
      <right/>
      <top style="thick">
        <color theme="3"/>
      </top>
      <bottom/>
    </border>
    <border>
      <left/>
      <right/>
      <top style="thick">
        <color theme="3"/>
      </top>
      <bottom/>
    </border>
    <border>
      <left style="thick">
        <color theme="3"/>
      </left>
      <right/>
      <top style="thick">
        <color theme="3"/>
      </top>
      <bottom style="thick">
        <color theme="3"/>
      </bottom>
    </border>
    <border>
      <left/>
      <right/>
      <top style="thick">
        <color theme="3"/>
      </top>
      <bottom style="thick">
        <color theme="3"/>
      </bottom>
    </border>
    <border>
      <left style="thin">
        <color theme="3"/>
      </left>
      <right style="thin">
        <color theme="3"/>
      </right>
      <top style="thick">
        <color theme="3"/>
      </top>
      <bottom style="thick">
        <color theme="3"/>
      </bottom>
    </border>
    <border>
      <left/>
      <right style="thick">
        <color theme="3"/>
      </right>
      <top style="thick">
        <color theme="3"/>
      </top>
      <bottom style="thick">
        <color theme="3"/>
      </bottom>
    </border>
    <border>
      <left style="thick">
        <color theme="3"/>
      </left>
      <right/>
      <top/>
      <bottom/>
    </border>
    <border>
      <left style="thin">
        <color theme="3"/>
      </left>
      <right style="thin">
        <color theme="3"/>
      </right>
      <top/>
      <bottom/>
    </border>
    <border>
      <left/>
      <right style="thick">
        <color theme="3"/>
      </right>
      <top/>
      <bottom/>
    </border>
    <border>
      <left style="thick">
        <color theme="3"/>
      </left>
      <right/>
      <top/>
      <bottom style="thick">
        <color theme="3"/>
      </bottom>
    </border>
    <border>
      <left/>
      <right/>
      <top/>
      <bottom style="thick">
        <color theme="3"/>
      </bottom>
    </border>
    <border>
      <left style="thin">
        <color theme="3"/>
      </left>
      <right style="thin">
        <color theme="3"/>
      </right>
      <top/>
      <bottom style="thick">
        <color theme="3"/>
      </bottom>
    </border>
    <border>
      <left/>
      <right style="thick">
        <color theme="3"/>
      </right>
      <top/>
      <bottom style="thick">
        <color theme="3"/>
      </bottom>
    </border>
    <border>
      <left/>
      <right style="thick">
        <color theme="3"/>
      </right>
      <top style="thick">
        <color theme="3"/>
      </top>
      <bottom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</border>
    <border>
      <left style="thick">
        <color theme="3"/>
      </left>
      <right style="thick">
        <color theme="3"/>
      </right>
      <top/>
      <bottom/>
    </border>
    <border>
      <left style="thick">
        <color theme="3"/>
      </left>
      <right/>
      <top style="thick">
        <color theme="3"/>
      </top>
      <bottom style="medium">
        <color indexed="56"/>
      </bottom>
    </border>
    <border>
      <left/>
      <right/>
      <top style="thick">
        <color theme="3"/>
      </top>
      <bottom style="medium">
        <color indexed="56"/>
      </bottom>
    </border>
    <border>
      <left style="thick">
        <color theme="3"/>
      </left>
      <right style="thick">
        <color theme="3"/>
      </right>
      <top style="thick">
        <color theme="3"/>
      </top>
      <bottom style="medium">
        <color indexed="56"/>
      </bottom>
    </border>
    <border>
      <left/>
      <right style="thick">
        <color theme="3"/>
      </right>
      <top style="thick">
        <color theme="3"/>
      </top>
      <bottom style="medium">
        <color indexed="56"/>
      </bottom>
    </border>
    <border>
      <left style="thick">
        <color theme="3"/>
      </left>
      <right style="thick">
        <color theme="3"/>
      </right>
      <top/>
      <bottom style="thick">
        <color theme="3"/>
      </bottom>
    </border>
    <border>
      <left style="thick">
        <color theme="6" tint="-0.24993999302387238"/>
      </left>
      <right/>
      <top style="thick">
        <color theme="6" tint="-0.24993999302387238"/>
      </top>
      <bottom style="thick">
        <color theme="6" tint="-0.24993999302387238"/>
      </bottom>
    </border>
    <border>
      <left/>
      <right/>
      <top style="thick">
        <color theme="6" tint="-0.24993999302387238"/>
      </top>
      <bottom/>
    </border>
    <border>
      <left/>
      <right/>
      <top style="thick">
        <color theme="6" tint="-0.24993999302387238"/>
      </top>
      <bottom style="thick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/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theme="6" tint="-0.24993999302387238"/>
      </left>
      <right/>
      <top style="thick">
        <color theme="6" tint="-0.24993999302387238"/>
      </top>
      <bottom/>
    </border>
    <border>
      <left style="thin">
        <color theme="6" tint="-0.24993999302387238"/>
      </left>
      <right style="thin">
        <color theme="6" tint="-0.24993999302387238"/>
      </right>
      <top style="thick">
        <color theme="6" tint="-0.24993999302387238"/>
      </top>
      <bottom/>
    </border>
    <border>
      <left/>
      <right style="thick">
        <color theme="6" tint="-0.24993999302387238"/>
      </right>
      <top style="thick">
        <color theme="6" tint="-0.24993999302387238"/>
      </top>
      <bottom/>
    </border>
    <border>
      <left style="thick">
        <color theme="6" tint="-0.24993999302387238"/>
      </left>
      <right/>
      <top/>
      <bottom/>
    </border>
    <border>
      <left style="thin">
        <color theme="6" tint="-0.24993999302387238"/>
      </left>
      <right style="thin">
        <color theme="6" tint="-0.24993999302387238"/>
      </right>
      <top/>
      <bottom/>
    </border>
    <border>
      <left/>
      <right style="thick">
        <color theme="6" tint="-0.24993999302387238"/>
      </right>
      <top/>
      <bottom/>
    </border>
    <border>
      <left style="thick">
        <color theme="6" tint="-0.24993999302387238"/>
      </left>
      <right/>
      <top/>
      <bottom style="thick">
        <color theme="6" tint="-0.24993999302387238"/>
      </bottom>
    </border>
    <border>
      <left/>
      <right/>
      <top/>
      <bottom style="thick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/>
      <bottom style="thick">
        <color theme="6" tint="-0.24993999302387238"/>
      </bottom>
    </border>
    <border>
      <left/>
      <right style="thick">
        <color theme="6" tint="-0.24993999302387238"/>
      </right>
      <top/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/>
      <bottom/>
    </border>
    <border>
      <left style="thick">
        <color theme="6" tint="-0.24993999302387238"/>
      </left>
      <right style="thick">
        <color theme="6" tint="-0.24993999302387238"/>
      </right>
      <top/>
      <bottom style="thick">
        <color theme="6" tint="-0.24993999302387238"/>
      </bottom>
    </border>
    <border>
      <left/>
      <right style="thin">
        <color theme="4" tint="-0.4999699890613556"/>
      </right>
      <top style="thick">
        <color theme="4" tint="-0.4999699890613556"/>
      </top>
      <bottom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/>
      <top/>
      <bottom/>
    </border>
    <border>
      <left style="medium">
        <color rgb="FF002060"/>
      </left>
      <right style="thick">
        <color rgb="FF002060"/>
      </right>
      <top style="thick">
        <color rgb="FF002060"/>
      </top>
      <bottom/>
    </border>
    <border>
      <left style="medium">
        <color rgb="FF002060"/>
      </left>
      <right style="thick">
        <color rgb="FF002060"/>
      </right>
      <top/>
      <bottom/>
    </border>
    <border>
      <left style="thick">
        <color rgb="FF002060"/>
      </left>
      <right/>
      <top style="thick">
        <color rgb="FF002060"/>
      </top>
      <bottom/>
    </border>
    <border>
      <left/>
      <right/>
      <top style="thick">
        <color rgb="FF002060"/>
      </top>
      <bottom/>
    </border>
    <border>
      <left style="thick">
        <color rgb="FF002060"/>
      </left>
      <right/>
      <top/>
      <bottom style="thick">
        <color rgb="FF002060"/>
      </bottom>
    </border>
    <border>
      <left/>
      <right/>
      <top/>
      <bottom style="thick">
        <color rgb="FF002060"/>
      </bottom>
    </border>
    <border>
      <left style="medium">
        <color rgb="FF002060"/>
      </left>
      <right style="thick">
        <color rgb="FF002060"/>
      </right>
      <top/>
      <bottom style="thick">
        <color rgb="FF002060"/>
      </bottom>
    </border>
    <border>
      <left style="thick">
        <color theme="4" tint="-0.4999699890613556"/>
      </left>
      <right/>
      <top style="medium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/>
      <right style="thick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thick">
        <color theme="5" tint="0.39987999200820923"/>
      </left>
      <right/>
      <top/>
      <bottom style="thick">
        <color theme="5" tint="0.39991000294685364"/>
      </bottom>
    </border>
    <border>
      <left style="thick">
        <color theme="4" tint="-0.4999699890613556"/>
      </left>
      <right style="thick">
        <color theme="4" tint="-0.4999699890613556"/>
      </right>
      <top/>
      <bottom style="thick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/>
    </border>
    <border>
      <left style="thin">
        <color theme="4" tint="-0.4999699890613556"/>
      </left>
      <right/>
      <top style="thick">
        <color theme="4" tint="-0.4999699890613556"/>
      </top>
      <bottom style="medium">
        <color theme="4" tint="-0.4999699890613556"/>
      </bottom>
    </border>
    <border>
      <left/>
      <right style="thin">
        <color theme="4" tint="-0.4999699890613556"/>
      </right>
      <top/>
      <bottom style="thick">
        <color theme="4" tint="-0.4999699890613556"/>
      </bottom>
    </border>
    <border>
      <left style="thick">
        <color theme="5" tint="0.39991000294685364"/>
      </left>
      <right/>
      <top style="thick">
        <color theme="5" tint="0.3999499976634979"/>
      </top>
      <bottom style="thin">
        <color theme="5" tint="0.39987999200820923"/>
      </bottom>
    </border>
    <border>
      <left/>
      <right/>
      <top style="thick">
        <color theme="5" tint="0.3999499976634979"/>
      </top>
      <bottom style="thin">
        <color theme="5" tint="0.39987999200820923"/>
      </bottom>
    </border>
    <border>
      <left/>
      <right style="thick">
        <color theme="5" tint="0.39987999200820923"/>
      </right>
      <top style="thick">
        <color theme="5" tint="0.3999499976634979"/>
      </top>
      <bottom style="thin">
        <color theme="5" tint="0.39987999200820923"/>
      </bottom>
    </border>
    <border>
      <left style="thick">
        <color theme="5" tint="0.3999499976634979"/>
      </left>
      <right style="thick">
        <color theme="5" tint="0.39991000294685364"/>
      </right>
      <top style="thick">
        <color theme="5" tint="0.3999499976634979"/>
      </top>
      <bottom/>
    </border>
    <border>
      <left style="thick">
        <color theme="5" tint="0.3999499976634979"/>
      </left>
      <right style="thick">
        <color theme="5" tint="0.39991000294685364"/>
      </right>
      <top/>
      <bottom style="thick">
        <color theme="5" tint="0.3999100029468536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7" fillId="29" borderId="1" applyNumberFormat="0" applyAlignment="0" applyProtection="0"/>
    <xf numFmtId="185" fontId="8" fillId="0" borderId="0" applyFont="0" applyFill="0" applyBorder="0" applyAlignment="0" applyProtection="0"/>
    <xf numFmtId="0" fontId="88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9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0" fillId="21" borderId="6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7" applyNumberFormat="0" applyFill="0" applyAlignment="0" applyProtection="0"/>
    <xf numFmtId="0" fontId="86" fillId="0" borderId="8" applyNumberFormat="0" applyFill="0" applyAlignment="0" applyProtection="0"/>
    <xf numFmtId="0" fontId="95" fillId="0" borderId="9" applyNumberFormat="0" applyFill="0" applyAlignment="0" applyProtection="0"/>
  </cellStyleXfs>
  <cellXfs count="664">
    <xf numFmtId="0" fontId="0" fillId="0" borderId="0" xfId="0" applyFont="1" applyAlignment="1">
      <alignment/>
    </xf>
    <xf numFmtId="0" fontId="96" fillId="33" borderId="10" xfId="0" applyFont="1" applyFill="1" applyBorder="1" applyAlignment="1">
      <alignment vertical="center"/>
    </xf>
    <xf numFmtId="0" fontId="97" fillId="33" borderId="11" xfId="0" applyFont="1" applyFill="1" applyBorder="1" applyAlignment="1">
      <alignment vertical="center"/>
    </xf>
    <xf numFmtId="0" fontId="98" fillId="33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9" fillId="0" borderId="16" xfId="0" applyFont="1" applyFill="1" applyBorder="1" applyAlignment="1">
      <alignment horizontal="left" vertical="center" indent="1"/>
    </xf>
    <xf numFmtId="165" fontId="5" fillId="0" borderId="16" xfId="0" applyNumberFormat="1" applyFont="1" applyFill="1" applyBorder="1" applyAlignment="1">
      <alignment horizontal="right" vertical="center" indent="1"/>
    </xf>
    <xf numFmtId="165" fontId="5" fillId="34" borderId="17" xfId="0" applyNumberFormat="1" applyFont="1" applyFill="1" applyBorder="1" applyAlignment="1">
      <alignment horizontal="right" vertical="center" indent="1"/>
    </xf>
    <xf numFmtId="166" fontId="6" fillId="0" borderId="18" xfId="0" applyNumberFormat="1" applyFont="1" applyFill="1" applyBorder="1" applyAlignment="1">
      <alignment horizontal="right" vertical="center" indent="1"/>
    </xf>
    <xf numFmtId="0" fontId="100" fillId="0" borderId="16" xfId="0" applyFont="1" applyFill="1" applyBorder="1" applyAlignment="1">
      <alignment horizontal="left" vertical="center" indent="2"/>
    </xf>
    <xf numFmtId="165" fontId="7" fillId="0" borderId="16" xfId="0" applyNumberFormat="1" applyFont="1" applyFill="1" applyBorder="1" applyAlignment="1">
      <alignment horizontal="right" vertical="center" indent="1"/>
    </xf>
    <xf numFmtId="165" fontId="7" fillId="34" borderId="17" xfId="0" applyNumberFormat="1" applyFont="1" applyFill="1" applyBorder="1" applyAlignment="1">
      <alignment horizontal="right" vertical="center" indent="1"/>
    </xf>
    <xf numFmtId="167" fontId="7" fillId="0" borderId="18" xfId="55" applyNumberFormat="1" applyFont="1" applyFill="1" applyBorder="1" applyAlignment="1">
      <alignment horizontal="right" vertical="center" indent="1"/>
    </xf>
    <xf numFmtId="168" fontId="7" fillId="0" borderId="16" xfId="55" applyNumberFormat="1" applyFont="1" applyFill="1" applyBorder="1" applyAlignment="1">
      <alignment horizontal="right" vertical="center" indent="1"/>
    </xf>
    <xf numFmtId="168" fontId="7" fillId="34" borderId="17" xfId="55" applyNumberFormat="1" applyFont="1" applyFill="1" applyBorder="1" applyAlignment="1">
      <alignment horizontal="right" vertical="center" indent="1"/>
    </xf>
    <xf numFmtId="166" fontId="7" fillId="0" borderId="18" xfId="55" applyNumberFormat="1" applyFont="1" applyFill="1" applyBorder="1" applyAlignment="1">
      <alignment horizontal="right" vertical="center" indent="1"/>
    </xf>
    <xf numFmtId="0" fontId="99" fillId="0" borderId="19" xfId="0" applyFont="1" applyFill="1" applyBorder="1" applyAlignment="1">
      <alignment horizontal="left" vertical="center" wrapText="1" indent="1"/>
    </xf>
    <xf numFmtId="0" fontId="101" fillId="0" borderId="16" xfId="0" applyFont="1" applyFill="1" applyBorder="1" applyAlignment="1">
      <alignment horizontal="left" vertical="center" indent="2"/>
    </xf>
    <xf numFmtId="165" fontId="9" fillId="0" borderId="16" xfId="0" applyNumberFormat="1" applyFont="1" applyFill="1" applyBorder="1" applyAlignment="1">
      <alignment horizontal="right" vertical="center" indent="1"/>
    </xf>
    <xf numFmtId="165" fontId="9" fillId="34" borderId="17" xfId="0" applyNumberFormat="1" applyFont="1" applyFill="1" applyBorder="1" applyAlignment="1">
      <alignment horizontal="right" vertical="center" indent="1"/>
    </xf>
    <xf numFmtId="166" fontId="6" fillId="0" borderId="18" xfId="55" applyNumberFormat="1" applyFont="1" applyFill="1" applyBorder="1" applyAlignment="1">
      <alignment horizontal="right" vertical="center" indent="1"/>
    </xf>
    <xf numFmtId="0" fontId="101" fillId="0" borderId="20" xfId="0" applyFont="1" applyFill="1" applyBorder="1" applyAlignment="1">
      <alignment horizontal="left" vertical="center" indent="2"/>
    </xf>
    <xf numFmtId="165" fontId="9" fillId="0" borderId="20" xfId="0" applyNumberFormat="1" applyFont="1" applyFill="1" applyBorder="1" applyAlignment="1">
      <alignment horizontal="right" vertical="center" indent="1"/>
    </xf>
    <xf numFmtId="165" fontId="9" fillId="34" borderId="21" xfId="0" applyNumberFormat="1" applyFont="1" applyFill="1" applyBorder="1" applyAlignment="1">
      <alignment horizontal="right" vertical="center" indent="1"/>
    </xf>
    <xf numFmtId="166" fontId="7" fillId="0" borderId="22" xfId="55" applyNumberFormat="1" applyFont="1" applyFill="1" applyBorder="1" applyAlignment="1">
      <alignment horizontal="right" vertical="center" indent="1"/>
    </xf>
    <xf numFmtId="0" fontId="98" fillId="33" borderId="20" xfId="0" applyFont="1" applyFill="1" applyBorder="1" applyAlignment="1">
      <alignment horizontal="left" vertical="center" indent="1"/>
    </xf>
    <xf numFmtId="0" fontId="102" fillId="33" borderId="23" xfId="0" applyFont="1" applyFill="1" applyBorder="1" applyAlignment="1">
      <alignment vertical="center"/>
    </xf>
    <xf numFmtId="0" fontId="102" fillId="33" borderId="22" xfId="0" applyFont="1" applyFill="1" applyBorder="1" applyAlignment="1">
      <alignment horizontal="right" vertical="center" indent="1"/>
    </xf>
    <xf numFmtId="165" fontId="3" fillId="0" borderId="2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9" fontId="10" fillId="0" borderId="16" xfId="0" applyNumberFormat="1" applyFont="1" applyFill="1" applyBorder="1" applyAlignment="1">
      <alignment horizontal="left" vertical="center" indent="2"/>
    </xf>
    <xf numFmtId="165" fontId="10" fillId="0" borderId="0" xfId="0" applyNumberFormat="1" applyFont="1" applyFill="1" applyBorder="1" applyAlignment="1">
      <alignment vertical="center"/>
    </xf>
    <xf numFmtId="165" fontId="10" fillId="34" borderId="17" xfId="0" applyNumberFormat="1" applyFont="1" applyFill="1" applyBorder="1" applyAlignment="1">
      <alignment vertical="center"/>
    </xf>
    <xf numFmtId="166" fontId="7" fillId="0" borderId="18" xfId="0" applyNumberFormat="1" applyFont="1" applyFill="1" applyBorder="1" applyAlignment="1">
      <alignment horizontal="right" vertical="center" indent="1"/>
    </xf>
    <xf numFmtId="0" fontId="99" fillId="0" borderId="19" xfId="0" applyFont="1" applyFill="1" applyBorder="1" applyAlignment="1">
      <alignment horizontal="left" vertical="center" indent="1"/>
    </xf>
    <xf numFmtId="165" fontId="5" fillId="0" borderId="25" xfId="0" applyNumberFormat="1" applyFont="1" applyFill="1" applyBorder="1" applyAlignment="1">
      <alignment vertical="center"/>
    </xf>
    <xf numFmtId="165" fontId="5" fillId="34" borderId="26" xfId="0" applyNumberFormat="1" applyFont="1" applyFill="1" applyBorder="1" applyAlignment="1">
      <alignment vertical="center"/>
    </xf>
    <xf numFmtId="166" fontId="5" fillId="0" borderId="27" xfId="0" applyNumberFormat="1" applyFont="1" applyFill="1" applyBorder="1" applyAlignment="1">
      <alignment horizontal="right" vertical="center" indent="1"/>
    </xf>
    <xf numFmtId="166" fontId="10" fillId="0" borderId="18" xfId="55" applyNumberFormat="1" applyFont="1" applyFill="1" applyBorder="1" applyAlignment="1">
      <alignment horizontal="right" vertical="center" indent="1"/>
    </xf>
    <xf numFmtId="165" fontId="11" fillId="0" borderId="0" xfId="0" applyNumberFormat="1" applyFont="1" applyFill="1" applyBorder="1" applyAlignment="1">
      <alignment vertical="center"/>
    </xf>
    <xf numFmtId="165" fontId="11" fillId="34" borderId="17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right" vertical="center" indent="1"/>
    </xf>
    <xf numFmtId="170" fontId="12" fillId="0" borderId="25" xfId="0" applyNumberFormat="1" applyFont="1" applyFill="1" applyBorder="1" applyAlignment="1">
      <alignment horizontal="center" vertical="center"/>
    </xf>
    <xf numFmtId="165" fontId="5" fillId="34" borderId="28" xfId="0" applyNumberFormat="1" applyFont="1" applyFill="1" applyBorder="1" applyAlignment="1">
      <alignment vertical="center"/>
    </xf>
    <xf numFmtId="170" fontId="12" fillId="34" borderId="29" xfId="0" applyNumberFormat="1" applyFont="1" applyFill="1" applyBorder="1" applyAlignment="1">
      <alignment horizontal="center" vertical="center"/>
    </xf>
    <xf numFmtId="166" fontId="12" fillId="0" borderId="27" xfId="0" applyNumberFormat="1" applyFont="1" applyFill="1" applyBorder="1" applyAlignment="1">
      <alignment horizontal="right" vertical="center" indent="1"/>
    </xf>
    <xf numFmtId="0" fontId="103" fillId="0" borderId="16" xfId="0" applyFont="1" applyFill="1" applyBorder="1" applyAlignment="1">
      <alignment horizontal="left" vertical="center" indent="1"/>
    </xf>
    <xf numFmtId="165" fontId="9" fillId="0" borderId="0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horizontal="center" vertical="center"/>
    </xf>
    <xf numFmtId="165" fontId="9" fillId="34" borderId="30" xfId="0" applyNumberFormat="1" applyFont="1" applyFill="1" applyBorder="1" applyAlignment="1">
      <alignment vertical="center"/>
    </xf>
    <xf numFmtId="170" fontId="2" fillId="34" borderId="31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right" vertical="center" indent="1"/>
    </xf>
    <xf numFmtId="165" fontId="5" fillId="0" borderId="0" xfId="0" applyNumberFormat="1" applyFont="1" applyFill="1" applyBorder="1" applyAlignment="1">
      <alignment vertical="center"/>
    </xf>
    <xf numFmtId="170" fontId="12" fillId="0" borderId="0" xfId="0" applyNumberFormat="1" applyFont="1" applyFill="1" applyBorder="1" applyAlignment="1">
      <alignment horizontal="center" vertical="center"/>
    </xf>
    <xf numFmtId="165" fontId="5" fillId="34" borderId="30" xfId="0" applyNumberFormat="1" applyFont="1" applyFill="1" applyBorder="1" applyAlignment="1">
      <alignment vertical="center"/>
    </xf>
    <xf numFmtId="170" fontId="12" fillId="34" borderId="31" xfId="0" applyNumberFormat="1" applyFont="1" applyFill="1" applyBorder="1" applyAlignment="1">
      <alignment horizontal="center" vertical="center"/>
    </xf>
    <xf numFmtId="166" fontId="12" fillId="0" borderId="18" xfId="0" applyNumberFormat="1" applyFont="1" applyFill="1" applyBorder="1" applyAlignment="1">
      <alignment horizontal="right" vertical="center" indent="1"/>
    </xf>
    <xf numFmtId="165" fontId="3" fillId="0" borderId="25" xfId="0" applyNumberFormat="1" applyFont="1" applyFill="1" applyBorder="1" applyAlignment="1">
      <alignment vertical="center"/>
    </xf>
    <xf numFmtId="165" fontId="3" fillId="34" borderId="28" xfId="0" applyNumberFormat="1" applyFont="1" applyFill="1" applyBorder="1" applyAlignment="1">
      <alignment vertical="center"/>
    </xf>
    <xf numFmtId="0" fontId="97" fillId="33" borderId="12" xfId="0" applyFont="1" applyFill="1" applyBorder="1" applyAlignment="1">
      <alignment vertical="center"/>
    </xf>
    <xf numFmtId="0" fontId="98" fillId="33" borderId="20" xfId="0" applyFont="1" applyFill="1" applyBorder="1" applyAlignment="1">
      <alignment horizontal="left" vertical="center"/>
    </xf>
    <xf numFmtId="0" fontId="102" fillId="33" borderId="22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right" vertical="center"/>
    </xf>
    <xf numFmtId="9" fontId="12" fillId="0" borderId="27" xfId="55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right" vertical="center"/>
    </xf>
    <xf numFmtId="9" fontId="12" fillId="34" borderId="27" xfId="55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70" fontId="2" fillId="0" borderId="18" xfId="0" applyNumberFormat="1" applyFont="1" applyFill="1" applyBorder="1" applyAlignment="1">
      <alignment horizontal="center" vertical="center"/>
    </xf>
    <xf numFmtId="165" fontId="2" fillId="34" borderId="16" xfId="0" applyNumberFormat="1" applyFont="1" applyFill="1" applyBorder="1" applyAlignment="1">
      <alignment vertical="center"/>
    </xf>
    <xf numFmtId="170" fontId="2" fillId="34" borderId="12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right" vertical="center"/>
    </xf>
    <xf numFmtId="0" fontId="103" fillId="0" borderId="16" xfId="0" applyFont="1" applyFill="1" applyBorder="1" applyAlignment="1">
      <alignment vertical="center"/>
    </xf>
    <xf numFmtId="170" fontId="2" fillId="34" borderId="18" xfId="0" applyNumberFormat="1" applyFont="1" applyFill="1" applyBorder="1" applyAlignment="1">
      <alignment horizontal="center" vertical="center"/>
    </xf>
    <xf numFmtId="0" fontId="104" fillId="0" borderId="19" xfId="0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70" fontId="12" fillId="0" borderId="27" xfId="0" applyNumberFormat="1" applyFont="1" applyFill="1" applyBorder="1" applyAlignment="1">
      <alignment horizontal="center" vertical="center"/>
    </xf>
    <xf numFmtId="165" fontId="12" fillId="34" borderId="19" xfId="0" applyNumberFormat="1" applyFont="1" applyFill="1" applyBorder="1" applyAlignment="1">
      <alignment vertical="center"/>
    </xf>
    <xf numFmtId="170" fontId="105" fillId="34" borderId="27" xfId="0" applyNumberFormat="1" applyFont="1" applyFill="1" applyBorder="1" applyAlignment="1">
      <alignment horizontal="center" vertical="center"/>
    </xf>
    <xf numFmtId="166" fontId="12" fillId="0" borderId="3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06" fillId="0" borderId="0" xfId="0" applyFont="1" applyAlignment="1">
      <alignment/>
    </xf>
    <xf numFmtId="0" fontId="107" fillId="33" borderId="11" xfId="0" applyFont="1" applyFill="1" applyBorder="1" applyAlignment="1">
      <alignment vertical="center"/>
    </xf>
    <xf numFmtId="0" fontId="108" fillId="33" borderId="23" xfId="0" applyFont="1" applyFill="1" applyBorder="1" applyAlignment="1">
      <alignment vertical="center"/>
    </xf>
    <xf numFmtId="49" fontId="102" fillId="33" borderId="22" xfId="0" applyNumberFormat="1" applyFont="1" applyFill="1" applyBorder="1" applyAlignment="1">
      <alignment horizontal="right" vertical="center"/>
    </xf>
    <xf numFmtId="171" fontId="12" fillId="34" borderId="19" xfId="0" applyNumberFormat="1" applyFont="1" applyFill="1" applyBorder="1" applyAlignment="1">
      <alignment horizontal="right" vertical="center"/>
    </xf>
    <xf numFmtId="170" fontId="12" fillId="34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09" fillId="33" borderId="10" xfId="0" applyFont="1" applyFill="1" applyBorder="1" applyAlignment="1">
      <alignment vertical="top"/>
    </xf>
    <xf numFmtId="0" fontId="102" fillId="33" borderId="12" xfId="0" applyFont="1" applyFill="1" applyBorder="1" applyAlignment="1">
      <alignment horizontal="right" vertical="center"/>
    </xf>
    <xf numFmtId="0" fontId="110" fillId="33" borderId="2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165" fontId="2" fillId="34" borderId="11" xfId="0" applyNumberFormat="1" applyFont="1" applyFill="1" applyBorder="1" applyAlignment="1">
      <alignment vertical="center"/>
    </xf>
    <xf numFmtId="166" fontId="2" fillId="0" borderId="12" xfId="0" applyNumberFormat="1" applyFont="1" applyFill="1" applyBorder="1" applyAlignment="1">
      <alignment horizontal="right" vertical="center"/>
    </xf>
    <xf numFmtId="165" fontId="2" fillId="34" borderId="0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vertical="center"/>
    </xf>
    <xf numFmtId="165" fontId="2" fillId="34" borderId="23" xfId="0" applyNumberFormat="1" applyFont="1" applyFill="1" applyBorder="1" applyAlignment="1">
      <alignment vertical="center"/>
    </xf>
    <xf numFmtId="166" fontId="2" fillId="0" borderId="22" xfId="0" applyNumberFormat="1" applyFont="1" applyFill="1" applyBorder="1" applyAlignment="1">
      <alignment horizontal="right" vertical="center"/>
    </xf>
    <xf numFmtId="165" fontId="12" fillId="0" borderId="19" xfId="0" applyNumberFormat="1" applyFont="1" applyFill="1" applyBorder="1" applyAlignment="1">
      <alignment vertical="center"/>
    </xf>
    <xf numFmtId="165" fontId="12" fillId="34" borderId="25" xfId="0" applyNumberFormat="1" applyFont="1" applyFill="1" applyBorder="1" applyAlignment="1">
      <alignment vertical="center"/>
    </xf>
    <xf numFmtId="166" fontId="12" fillId="0" borderId="2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73" fontId="2" fillId="0" borderId="0" xfId="55" applyNumberFormat="1" applyFont="1" applyFill="1" applyBorder="1" applyAlignment="1">
      <alignment/>
    </xf>
    <xf numFmtId="0" fontId="12" fillId="0" borderId="19" xfId="0" applyFont="1" applyFill="1" applyBorder="1" applyAlignment="1">
      <alignment horizontal="right" vertical="center"/>
    </xf>
    <xf numFmtId="0" fontId="12" fillId="34" borderId="25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49" fontId="102" fillId="33" borderId="12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 indent="1"/>
    </xf>
    <xf numFmtId="0" fontId="5" fillId="34" borderId="14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165" fontId="5" fillId="34" borderId="17" xfId="0" applyNumberFormat="1" applyFont="1" applyFill="1" applyBorder="1" applyAlignment="1">
      <alignment vertical="center"/>
    </xf>
    <xf numFmtId="166" fontId="5" fillId="0" borderId="18" xfId="0" applyNumberFormat="1" applyFont="1" applyFill="1" applyBorder="1" applyAlignment="1">
      <alignment horizontal="right" vertical="center"/>
    </xf>
    <xf numFmtId="0" fontId="111" fillId="0" borderId="16" xfId="0" applyFont="1" applyFill="1" applyBorder="1" applyAlignment="1">
      <alignment horizontal="left" vertical="center" indent="2"/>
    </xf>
    <xf numFmtId="168" fontId="10" fillId="0" borderId="0" xfId="55" applyNumberFormat="1" applyFont="1" applyFill="1" applyBorder="1" applyAlignment="1">
      <alignment horizontal="right" vertical="center"/>
    </xf>
    <xf numFmtId="168" fontId="10" fillId="34" borderId="17" xfId="55" applyNumberFormat="1" applyFont="1" applyFill="1" applyBorder="1" applyAlignment="1">
      <alignment horizontal="right" vertical="center"/>
    </xf>
    <xf numFmtId="0" fontId="112" fillId="0" borderId="16" xfId="0" applyFont="1" applyFill="1" applyBorder="1" applyAlignment="1">
      <alignment horizontal="left" vertical="center" indent="1"/>
    </xf>
    <xf numFmtId="165" fontId="9" fillId="34" borderId="17" xfId="0" applyNumberFormat="1" applyFont="1" applyFill="1" applyBorder="1" applyAlignment="1">
      <alignment vertical="center"/>
    </xf>
    <xf numFmtId="166" fontId="9" fillId="0" borderId="18" xfId="0" applyNumberFormat="1" applyFont="1" applyFill="1" applyBorder="1" applyAlignment="1">
      <alignment horizontal="right" vertical="center"/>
    </xf>
    <xf numFmtId="169" fontId="113" fillId="0" borderId="16" xfId="0" applyNumberFormat="1" applyFont="1" applyFill="1" applyBorder="1" applyAlignment="1">
      <alignment horizontal="left" vertical="center" indent="2"/>
    </xf>
    <xf numFmtId="166" fontId="11" fillId="0" borderId="18" xfId="0" applyNumberFormat="1" applyFont="1" applyFill="1" applyBorder="1" applyAlignment="1">
      <alignment horizontal="right" vertical="center"/>
    </xf>
    <xf numFmtId="0" fontId="111" fillId="0" borderId="20" xfId="0" applyFont="1" applyFill="1" applyBorder="1" applyAlignment="1">
      <alignment horizontal="left" vertical="center" indent="2"/>
    </xf>
    <xf numFmtId="168" fontId="10" fillId="0" borderId="23" xfId="55" applyNumberFormat="1" applyFont="1" applyFill="1" applyBorder="1" applyAlignment="1">
      <alignment horizontal="right" vertical="center"/>
    </xf>
    <xf numFmtId="168" fontId="10" fillId="34" borderId="21" xfId="55" applyNumberFormat="1" applyFont="1" applyFill="1" applyBorder="1" applyAlignment="1">
      <alignment horizontal="right" vertical="center"/>
    </xf>
    <xf numFmtId="166" fontId="10" fillId="0" borderId="22" xfId="55" applyNumberFormat="1" applyFont="1" applyFill="1" applyBorder="1" applyAlignment="1">
      <alignment horizontal="right" vertical="center" indent="1"/>
    </xf>
    <xf numFmtId="167" fontId="11" fillId="0" borderId="18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12" fillId="0" borderId="16" xfId="0" applyFont="1" applyFill="1" applyBorder="1" applyAlignment="1">
      <alignment horizontal="left" vertical="center" indent="2"/>
    </xf>
    <xf numFmtId="165" fontId="9" fillId="0" borderId="34" xfId="0" applyNumberFormat="1" applyFont="1" applyFill="1" applyBorder="1" applyAlignment="1">
      <alignment vertical="center"/>
    </xf>
    <xf numFmtId="165" fontId="9" fillId="34" borderId="35" xfId="0" applyNumberFormat="1" applyFont="1" applyFill="1" applyBorder="1" applyAlignment="1">
      <alignment vertical="center"/>
    </xf>
    <xf numFmtId="166" fontId="9" fillId="0" borderId="36" xfId="0" applyNumberFormat="1" applyFont="1" applyFill="1" applyBorder="1" applyAlignment="1">
      <alignment horizontal="right" vertical="center"/>
    </xf>
    <xf numFmtId="169" fontId="111" fillId="0" borderId="16" xfId="0" applyNumberFormat="1" applyFont="1" applyFill="1" applyBorder="1" applyAlignment="1">
      <alignment horizontal="left" vertical="center" indent="2"/>
    </xf>
    <xf numFmtId="166" fontId="10" fillId="0" borderId="18" xfId="0" applyNumberFormat="1" applyFont="1" applyFill="1" applyBorder="1" applyAlignment="1">
      <alignment horizontal="right" vertical="center"/>
    </xf>
    <xf numFmtId="165" fontId="10" fillId="0" borderId="23" xfId="0" applyNumberFormat="1" applyFont="1" applyFill="1" applyBorder="1" applyAlignment="1">
      <alignment vertical="center"/>
    </xf>
    <xf numFmtId="165" fontId="10" fillId="34" borderId="21" xfId="0" applyNumberFormat="1" applyFont="1" applyFill="1" applyBorder="1" applyAlignment="1">
      <alignment vertical="center"/>
    </xf>
    <xf numFmtId="166" fontId="10" fillId="0" borderId="22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17" xfId="0" applyNumberFormat="1" applyFont="1" applyFill="1" applyBorder="1" applyAlignment="1">
      <alignment vertical="center"/>
    </xf>
    <xf numFmtId="0" fontId="113" fillId="0" borderId="16" xfId="0" applyFont="1" applyFill="1" applyBorder="1" applyAlignment="1">
      <alignment horizontal="left" vertical="center" indent="2"/>
    </xf>
    <xf numFmtId="0" fontId="99" fillId="0" borderId="20" xfId="0" applyFont="1" applyFill="1" applyBorder="1" applyAlignment="1">
      <alignment horizontal="left" vertical="center" indent="1"/>
    </xf>
    <xf numFmtId="165" fontId="5" fillId="0" borderId="23" xfId="0" applyNumberFormat="1" applyFont="1" applyFill="1" applyBorder="1" applyAlignment="1">
      <alignment vertical="center"/>
    </xf>
    <xf numFmtId="165" fontId="5" fillId="34" borderId="21" xfId="0" applyNumberFormat="1" applyFont="1" applyFill="1" applyBorder="1" applyAlignment="1">
      <alignment vertical="center"/>
    </xf>
    <xf numFmtId="166" fontId="5" fillId="0" borderId="22" xfId="0" applyNumberFormat="1" applyFont="1" applyFill="1" applyBorder="1" applyAlignment="1">
      <alignment horizontal="right" vertical="center"/>
    </xf>
    <xf numFmtId="169" fontId="112" fillId="0" borderId="16" xfId="0" applyNumberFormat="1" applyFont="1" applyFill="1" applyBorder="1" applyAlignment="1">
      <alignment horizontal="left" vertical="center" indent="3"/>
    </xf>
    <xf numFmtId="0" fontId="112" fillId="0" borderId="20" xfId="0" applyFont="1" applyFill="1" applyBorder="1" applyAlignment="1">
      <alignment horizontal="left" vertical="center" indent="3"/>
    </xf>
    <xf numFmtId="165" fontId="9" fillId="0" borderId="23" xfId="0" applyNumberFormat="1" applyFont="1" applyFill="1" applyBorder="1" applyAlignment="1">
      <alignment vertical="center"/>
    </xf>
    <xf numFmtId="165" fontId="9" fillId="34" borderId="21" xfId="0" applyNumberFormat="1" applyFont="1" applyFill="1" applyBorder="1" applyAlignment="1">
      <alignment vertical="center"/>
    </xf>
    <xf numFmtId="166" fontId="9" fillId="0" borderId="22" xfId="0" applyNumberFormat="1" applyFont="1" applyFill="1" applyBorder="1" applyAlignment="1">
      <alignment horizontal="right" vertical="center"/>
    </xf>
    <xf numFmtId="165" fontId="9" fillId="34" borderId="37" xfId="0" applyNumberFormat="1" applyFont="1" applyFill="1" applyBorder="1" applyAlignment="1">
      <alignment vertical="center"/>
    </xf>
    <xf numFmtId="170" fontId="2" fillId="34" borderId="38" xfId="0" applyNumberFormat="1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left" vertical="center"/>
    </xf>
    <xf numFmtId="174" fontId="3" fillId="0" borderId="25" xfId="0" applyNumberFormat="1" applyFont="1" applyFill="1" applyBorder="1" applyAlignment="1">
      <alignment horizontal="center" vertical="center"/>
    </xf>
    <xf numFmtId="174" fontId="3" fillId="34" borderId="29" xfId="0" applyNumberFormat="1" applyFont="1" applyFill="1" applyBorder="1" applyAlignment="1">
      <alignment horizontal="center" vertical="center"/>
    </xf>
    <xf numFmtId="166" fontId="3" fillId="0" borderId="27" xfId="0" applyNumberFormat="1" applyFont="1" applyFill="1" applyBorder="1" applyAlignment="1">
      <alignment horizontal="right" vertical="center" indent="1"/>
    </xf>
    <xf numFmtId="165" fontId="9" fillId="0" borderId="19" xfId="0" applyNumberFormat="1" applyFont="1" applyFill="1" applyBorder="1" applyAlignment="1">
      <alignment horizontal="left" vertical="center"/>
    </xf>
    <xf numFmtId="171" fontId="5" fillId="0" borderId="25" xfId="0" applyNumberFormat="1" applyFont="1" applyFill="1" applyBorder="1" applyAlignment="1">
      <alignment horizontal="center" vertical="center"/>
    </xf>
    <xf numFmtId="171" fontId="5" fillId="8" borderId="27" xfId="0" applyNumberFormat="1" applyFont="1" applyFill="1" applyBorder="1" applyAlignment="1">
      <alignment horizontal="center" vertical="center"/>
    </xf>
    <xf numFmtId="0" fontId="115" fillId="0" borderId="16" xfId="0" applyFont="1" applyFill="1" applyBorder="1" applyAlignment="1">
      <alignment horizontal="left" vertical="center" indent="2"/>
    </xf>
    <xf numFmtId="175" fontId="9" fillId="35" borderId="0" xfId="0" applyNumberFormat="1" applyFont="1" applyFill="1" applyBorder="1" applyAlignment="1">
      <alignment/>
    </xf>
    <xf numFmtId="175" fontId="9" fillId="8" borderId="18" xfId="0" applyNumberFormat="1" applyFont="1" applyFill="1" applyBorder="1" applyAlignment="1">
      <alignment/>
    </xf>
    <xf numFmtId="0" fontId="115" fillId="0" borderId="20" xfId="0" applyFont="1" applyFill="1" applyBorder="1" applyAlignment="1">
      <alignment horizontal="left" vertical="center" indent="2"/>
    </xf>
    <xf numFmtId="175" fontId="9" fillId="35" borderId="23" xfId="0" applyNumberFormat="1" applyFont="1" applyFill="1" applyBorder="1" applyAlignment="1">
      <alignment/>
    </xf>
    <xf numFmtId="175" fontId="9" fillId="8" borderId="22" xfId="0" applyNumberFormat="1" applyFont="1" applyFill="1" applyBorder="1" applyAlignment="1">
      <alignment/>
    </xf>
    <xf numFmtId="0" fontId="116" fillId="0" borderId="19" xfId="0" applyFont="1" applyFill="1" applyBorder="1" applyAlignment="1">
      <alignment horizontal="left" vertical="center" indent="1"/>
    </xf>
    <xf numFmtId="175" fontId="5" fillId="35" borderId="25" xfId="0" applyNumberFormat="1" applyFont="1" applyFill="1" applyBorder="1" applyAlignment="1">
      <alignment/>
    </xf>
    <xf numFmtId="175" fontId="5" fillId="8" borderId="27" xfId="0" applyNumberFormat="1" applyFont="1" applyFill="1" applyBorder="1" applyAlignment="1">
      <alignment/>
    </xf>
    <xf numFmtId="172" fontId="5" fillId="0" borderId="25" xfId="0" applyNumberFormat="1" applyFont="1" applyFill="1" applyBorder="1" applyAlignment="1">
      <alignment horizontal="center" vertical="center"/>
    </xf>
    <xf numFmtId="172" fontId="5" fillId="0" borderId="25" xfId="0" applyNumberFormat="1" applyFont="1" applyFill="1" applyBorder="1" applyAlignment="1" quotePrefix="1">
      <alignment horizontal="center" vertical="center"/>
    </xf>
    <xf numFmtId="172" fontId="5" fillId="8" borderId="2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171" fontId="3" fillId="0" borderId="25" xfId="0" applyNumberFormat="1" applyFont="1" applyFill="1" applyBorder="1" applyAlignment="1">
      <alignment horizontal="center" vertical="center"/>
    </xf>
    <xf numFmtId="171" fontId="3" fillId="8" borderId="25" xfId="0" applyNumberFormat="1" applyFont="1" applyFill="1" applyBorder="1" applyAlignment="1">
      <alignment horizontal="center" vertical="center"/>
    </xf>
    <xf numFmtId="175" fontId="9" fillId="8" borderId="11" xfId="0" applyNumberFormat="1" applyFont="1" applyFill="1" applyBorder="1" applyAlignment="1">
      <alignment/>
    </xf>
    <xf numFmtId="175" fontId="9" fillId="8" borderId="0" xfId="0" applyNumberFormat="1" applyFont="1" applyFill="1" applyBorder="1" applyAlignment="1">
      <alignment/>
    </xf>
    <xf numFmtId="175" fontId="9" fillId="8" borderId="23" xfId="0" applyNumberFormat="1" applyFont="1" applyFill="1" applyBorder="1" applyAlignment="1">
      <alignment/>
    </xf>
    <xf numFmtId="165" fontId="5" fillId="8" borderId="25" xfId="0" applyNumberFormat="1" applyFont="1" applyFill="1" applyBorder="1" applyAlignment="1">
      <alignment vertical="center"/>
    </xf>
    <xf numFmtId="172" fontId="5" fillId="8" borderId="25" xfId="0" applyNumberFormat="1" applyFont="1" applyFill="1" applyBorder="1" applyAlignment="1">
      <alignment horizontal="center" vertical="center"/>
    </xf>
    <xf numFmtId="176" fontId="98" fillId="33" borderId="20" xfId="0" applyNumberFormat="1" applyFont="1" applyFill="1" applyBorder="1" applyAlignment="1">
      <alignment horizontal="left" vertical="center" indent="1"/>
    </xf>
    <xf numFmtId="165" fontId="9" fillId="34" borderId="39" xfId="0" applyNumberFormat="1" applyFont="1" applyFill="1" applyBorder="1" applyAlignment="1">
      <alignment vertical="center"/>
    </xf>
    <xf numFmtId="165" fontId="5" fillId="34" borderId="32" xfId="0" applyNumberFormat="1" applyFont="1" applyFill="1" applyBorder="1" applyAlignment="1">
      <alignment vertical="center"/>
    </xf>
    <xf numFmtId="0" fontId="99" fillId="14" borderId="19" xfId="0" applyFont="1" applyFill="1" applyBorder="1" applyAlignment="1">
      <alignment vertical="center"/>
    </xf>
    <xf numFmtId="165" fontId="5" fillId="14" borderId="25" xfId="0" applyNumberFormat="1" applyFont="1" applyFill="1" applyBorder="1" applyAlignment="1">
      <alignment vertical="center"/>
    </xf>
    <xf numFmtId="165" fontId="5" fillId="14" borderId="32" xfId="0" applyNumberFormat="1" applyFont="1" applyFill="1" applyBorder="1" applyAlignment="1">
      <alignment vertical="center"/>
    </xf>
    <xf numFmtId="0" fontId="114" fillId="14" borderId="19" xfId="0" applyFont="1" applyFill="1" applyBorder="1" applyAlignment="1">
      <alignment vertical="center"/>
    </xf>
    <xf numFmtId="165" fontId="3" fillId="14" borderId="25" xfId="0" applyNumberFormat="1" applyFont="1" applyFill="1" applyBorder="1" applyAlignment="1">
      <alignment vertical="center"/>
    </xf>
    <xf numFmtId="165" fontId="3" fillId="14" borderId="32" xfId="0" applyNumberFormat="1" applyFont="1" applyFill="1" applyBorder="1" applyAlignment="1">
      <alignment vertical="center"/>
    </xf>
    <xf numFmtId="177" fontId="98" fillId="33" borderId="20" xfId="0" applyNumberFormat="1" applyFont="1" applyFill="1" applyBorder="1" applyAlignment="1">
      <alignment horizontal="left" vertical="center" indent="1"/>
    </xf>
    <xf numFmtId="177" fontId="112" fillId="0" borderId="16" xfId="0" applyNumberFormat="1" applyFont="1" applyFill="1" applyBorder="1" applyAlignment="1">
      <alignment horizontal="left" vertical="center" indent="2"/>
    </xf>
    <xf numFmtId="166" fontId="5" fillId="36" borderId="32" xfId="0" applyNumberFormat="1" applyFont="1" applyFill="1" applyBorder="1" applyAlignment="1">
      <alignment horizontal="center" vertical="center"/>
    </xf>
    <xf numFmtId="166" fontId="13" fillId="0" borderId="40" xfId="0" applyNumberFormat="1" applyFont="1" applyFill="1" applyBorder="1" applyAlignment="1">
      <alignment horizontal="center" vertical="center"/>
    </xf>
    <xf numFmtId="166" fontId="13" fillId="0" borderId="27" xfId="0" applyNumberFormat="1" applyFont="1" applyFill="1" applyBorder="1" applyAlignment="1">
      <alignment horizontal="center" vertical="center" wrapText="1"/>
    </xf>
    <xf numFmtId="166" fontId="5" fillId="14" borderId="20" xfId="0" applyNumberFormat="1" applyFont="1" applyFill="1" applyBorder="1" applyAlignment="1">
      <alignment horizontal="center" vertical="center"/>
    </xf>
    <xf numFmtId="166" fontId="13" fillId="34" borderId="41" xfId="0" applyNumberFormat="1" applyFont="1" applyFill="1" applyBorder="1" applyAlignment="1">
      <alignment horizontal="center" vertical="center"/>
    </xf>
    <xf numFmtId="166" fontId="13" fillId="34" borderId="22" xfId="0" applyNumberFormat="1" applyFont="1" applyFill="1" applyBorder="1" applyAlignment="1">
      <alignment horizontal="center" vertical="center" wrapText="1"/>
    </xf>
    <xf numFmtId="166" fontId="12" fillId="0" borderId="33" xfId="0" applyNumberFormat="1" applyFont="1" applyFill="1" applyBorder="1" applyAlignment="1">
      <alignment horizontal="center" vertical="center"/>
    </xf>
    <xf numFmtId="166" fontId="12" fillId="0" borderId="42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right" vertical="center" indent="1"/>
    </xf>
    <xf numFmtId="165" fontId="5" fillId="36" borderId="32" xfId="0" applyNumberFormat="1" applyFont="1" applyFill="1" applyBorder="1" applyAlignment="1">
      <alignment horizontal="right" vertical="center" indent="1"/>
    </xf>
    <xf numFmtId="165" fontId="5" fillId="0" borderId="40" xfId="0" applyNumberFormat="1" applyFont="1" applyFill="1" applyBorder="1" applyAlignment="1">
      <alignment horizontal="right" vertical="center" indent="1"/>
    </xf>
    <xf numFmtId="165" fontId="5" fillId="14" borderId="32" xfId="0" applyNumberFormat="1" applyFont="1" applyFill="1" applyBorder="1" applyAlignment="1">
      <alignment horizontal="right" vertical="center" indent="1"/>
    </xf>
    <xf numFmtId="165" fontId="5" fillId="34" borderId="40" xfId="0" applyNumberFormat="1" applyFont="1" applyFill="1" applyBorder="1" applyAlignment="1">
      <alignment horizontal="right" vertical="center" indent="1"/>
    </xf>
    <xf numFmtId="165" fontId="5" fillId="34" borderId="27" xfId="0" applyNumberFormat="1" applyFont="1" applyFill="1" applyBorder="1" applyAlignment="1">
      <alignment horizontal="right" vertical="center" indent="1"/>
    </xf>
    <xf numFmtId="166" fontId="13" fillId="0" borderId="29" xfId="0" applyNumberFormat="1" applyFont="1" applyFill="1" applyBorder="1" applyAlignment="1">
      <alignment horizontal="right" vertical="center" indent="1"/>
    </xf>
    <xf numFmtId="166" fontId="13" fillId="0" borderId="27" xfId="0" applyNumberFormat="1" applyFont="1" applyFill="1" applyBorder="1" applyAlignment="1">
      <alignment horizontal="right" vertical="center" indent="1"/>
    </xf>
    <xf numFmtId="0" fontId="13" fillId="0" borderId="0" xfId="0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165" fontId="15" fillId="36" borderId="39" xfId="0" applyNumberFormat="1" applyFont="1" applyFill="1" applyBorder="1" applyAlignment="1">
      <alignment horizontal="right" vertical="center" indent="1"/>
    </xf>
    <xf numFmtId="165" fontId="15" fillId="0" borderId="43" xfId="0" applyNumberFormat="1" applyFont="1" applyFill="1" applyBorder="1" applyAlignment="1">
      <alignment horizontal="right" vertical="center" indent="1"/>
    </xf>
    <xf numFmtId="165" fontId="15" fillId="0" borderId="0" xfId="0" applyNumberFormat="1" applyFont="1" applyFill="1" applyBorder="1" applyAlignment="1">
      <alignment horizontal="right" vertical="center" indent="1"/>
    </xf>
    <xf numFmtId="165" fontId="15" fillId="14" borderId="39" xfId="0" applyNumberFormat="1" applyFont="1" applyFill="1" applyBorder="1" applyAlignment="1">
      <alignment horizontal="right" vertical="center" indent="1"/>
    </xf>
    <xf numFmtId="165" fontId="15" fillId="34" borderId="43" xfId="0" applyNumberFormat="1" applyFont="1" applyFill="1" applyBorder="1" applyAlignment="1">
      <alignment horizontal="right" vertical="center" indent="1"/>
    </xf>
    <xf numFmtId="165" fontId="15" fillId="34" borderId="18" xfId="0" applyNumberFormat="1" applyFont="1" applyFill="1" applyBorder="1" applyAlignment="1">
      <alignment horizontal="right" vertical="center" indent="1"/>
    </xf>
    <xf numFmtId="166" fontId="13" fillId="0" borderId="31" xfId="0" applyNumberFormat="1" applyFont="1" applyFill="1" applyBorder="1" applyAlignment="1">
      <alignment horizontal="right" vertical="center" indent="1"/>
    </xf>
    <xf numFmtId="166" fontId="13" fillId="0" borderId="18" xfId="0" applyNumberFormat="1" applyFont="1" applyFill="1" applyBorder="1" applyAlignment="1">
      <alignment horizontal="right" vertical="center" indent="1"/>
    </xf>
    <xf numFmtId="167" fontId="13" fillId="0" borderId="29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99" fillId="8" borderId="19" xfId="0" applyFont="1" applyFill="1" applyBorder="1" applyAlignment="1">
      <alignment horizontal="left" vertical="center" wrapText="1" indent="1"/>
    </xf>
    <xf numFmtId="165" fontId="5" fillId="8" borderId="25" xfId="0" applyNumberFormat="1" applyFont="1" applyFill="1" applyBorder="1" applyAlignment="1">
      <alignment horizontal="right" vertical="center" indent="1"/>
    </xf>
    <xf numFmtId="165" fontId="5" fillId="8" borderId="40" xfId="0" applyNumberFormat="1" applyFont="1" applyFill="1" applyBorder="1" applyAlignment="1">
      <alignment horizontal="right" vertical="center" indent="1"/>
    </xf>
    <xf numFmtId="165" fontId="5" fillId="8" borderId="27" xfId="0" applyNumberFormat="1" applyFont="1" applyFill="1" applyBorder="1" applyAlignment="1">
      <alignment horizontal="right" vertical="center" indent="1"/>
    </xf>
    <xf numFmtId="166" fontId="13" fillId="8" borderId="29" xfId="0" applyNumberFormat="1" applyFont="1" applyFill="1" applyBorder="1" applyAlignment="1">
      <alignment horizontal="right" vertical="center" indent="1"/>
    </xf>
    <xf numFmtId="166" fontId="13" fillId="8" borderId="27" xfId="0" applyNumberFormat="1" applyFont="1" applyFill="1" applyBorder="1" applyAlignment="1">
      <alignment horizontal="right" vertical="center" indent="1"/>
    </xf>
    <xf numFmtId="167" fontId="13" fillId="0" borderId="27" xfId="0" applyNumberFormat="1" applyFont="1" applyFill="1" applyBorder="1" applyAlignment="1">
      <alignment horizontal="right" vertical="center" indent="1"/>
    </xf>
    <xf numFmtId="0" fontId="9" fillId="37" borderId="3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99" fillId="37" borderId="45" xfId="0" applyFont="1" applyFill="1" applyBorder="1" applyAlignment="1">
      <alignment horizontal="left" vertical="center" indent="1"/>
    </xf>
    <xf numFmtId="165" fontId="9" fillId="37" borderId="46" xfId="0" applyNumberFormat="1" applyFont="1" applyFill="1" applyBorder="1" applyAlignment="1">
      <alignment horizontal="right" vertical="center" indent="1"/>
    </xf>
    <xf numFmtId="165" fontId="5" fillId="34" borderId="47" xfId="0" applyNumberFormat="1" applyFont="1" applyFill="1" applyBorder="1" applyAlignment="1">
      <alignment horizontal="right" vertical="center" indent="1"/>
    </xf>
    <xf numFmtId="0" fontId="117" fillId="37" borderId="16" xfId="0" applyFont="1" applyFill="1" applyBorder="1" applyAlignment="1">
      <alignment horizontal="left" vertical="center" indent="2"/>
    </xf>
    <xf numFmtId="165" fontId="7" fillId="37" borderId="0" xfId="0" applyNumberFormat="1" applyFont="1" applyFill="1" applyBorder="1" applyAlignment="1">
      <alignment horizontal="right" vertical="center" indent="1"/>
    </xf>
    <xf numFmtId="165" fontId="6" fillId="34" borderId="39" xfId="0" applyNumberFormat="1" applyFont="1" applyFill="1" applyBorder="1" applyAlignment="1">
      <alignment horizontal="right" vertical="center" indent="1"/>
    </xf>
    <xf numFmtId="0" fontId="99" fillId="37" borderId="48" xfId="0" applyFont="1" applyFill="1" applyBorder="1" applyAlignment="1">
      <alignment horizontal="left" vertical="center" indent="1"/>
    </xf>
    <xf numFmtId="165" fontId="9" fillId="37" borderId="49" xfId="0" applyNumberFormat="1" applyFont="1" applyFill="1" applyBorder="1" applyAlignment="1">
      <alignment horizontal="right" vertical="center" indent="1"/>
    </xf>
    <xf numFmtId="165" fontId="5" fillId="34" borderId="50" xfId="0" applyNumberFormat="1" applyFont="1" applyFill="1" applyBorder="1" applyAlignment="1">
      <alignment horizontal="right" vertical="center" indent="1"/>
    </xf>
    <xf numFmtId="0" fontId="99" fillId="37" borderId="16" xfId="0" applyFont="1" applyFill="1" applyBorder="1" applyAlignment="1">
      <alignment horizontal="left" vertical="center" indent="1"/>
    </xf>
    <xf numFmtId="165" fontId="9" fillId="37" borderId="0" xfId="0" applyNumberFormat="1" applyFont="1" applyFill="1" applyBorder="1" applyAlignment="1">
      <alignment horizontal="right" vertical="center" indent="1"/>
    </xf>
    <xf numFmtId="165" fontId="5" fillId="34" borderId="39" xfId="0" applyNumberFormat="1" applyFont="1" applyFill="1" applyBorder="1" applyAlignment="1">
      <alignment horizontal="right" vertical="center" indent="1"/>
    </xf>
    <xf numFmtId="0" fontId="114" fillId="37" borderId="19" xfId="0" applyFont="1" applyFill="1" applyBorder="1" applyAlignment="1">
      <alignment horizontal="left" vertical="center" indent="1"/>
    </xf>
    <xf numFmtId="165" fontId="16" fillId="37" borderId="25" xfId="0" applyNumberFormat="1" applyFont="1" applyFill="1" applyBorder="1" applyAlignment="1">
      <alignment horizontal="right" vertical="center" indent="1"/>
    </xf>
    <xf numFmtId="165" fontId="3" fillId="34" borderId="32" xfId="0" applyNumberFormat="1" applyFont="1" applyFill="1" applyBorder="1" applyAlignment="1">
      <alignment horizontal="right" vertical="center" indent="1"/>
    </xf>
    <xf numFmtId="0" fontId="118" fillId="38" borderId="51" xfId="0" applyFont="1" applyFill="1" applyBorder="1" applyAlignment="1">
      <alignment vertical="center"/>
    </xf>
    <xf numFmtId="0" fontId="118" fillId="38" borderId="52" xfId="0" applyFont="1" applyFill="1" applyBorder="1" applyAlignment="1">
      <alignment vertical="center"/>
    </xf>
    <xf numFmtId="0" fontId="98" fillId="38" borderId="53" xfId="0" applyFont="1" applyFill="1" applyBorder="1" applyAlignment="1">
      <alignment horizontal="left" vertical="center" indent="1"/>
    </xf>
    <xf numFmtId="0" fontId="102" fillId="38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0" fontId="13" fillId="36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indent="1"/>
    </xf>
    <xf numFmtId="165" fontId="5" fillId="36" borderId="60" xfId="0" applyNumberFormat="1" applyFont="1" applyFill="1" applyBorder="1" applyAlignment="1">
      <alignment vertical="center"/>
    </xf>
    <xf numFmtId="166" fontId="12" fillId="0" borderId="61" xfId="0" applyNumberFormat="1" applyFont="1" applyFill="1" applyBorder="1" applyAlignment="1">
      <alignment horizontal="right" vertical="center" indent="1"/>
    </xf>
    <xf numFmtId="0" fontId="7" fillId="0" borderId="59" xfId="0" applyFont="1" applyFill="1" applyBorder="1" applyAlignment="1">
      <alignment horizontal="left" vertical="center" indent="2"/>
    </xf>
    <xf numFmtId="173" fontId="7" fillId="0" borderId="0" xfId="55" applyNumberFormat="1" applyFont="1" applyFill="1" applyBorder="1" applyAlignment="1">
      <alignment horizontal="right" vertical="center" indent="1"/>
    </xf>
    <xf numFmtId="173" fontId="7" fillId="36" borderId="60" xfId="55" applyNumberFormat="1" applyFont="1" applyFill="1" applyBorder="1" applyAlignment="1">
      <alignment horizontal="right" vertical="center" indent="1"/>
    </xf>
    <xf numFmtId="1" fontId="7" fillId="0" borderId="0" xfId="55" applyNumberFormat="1" applyFont="1" applyFill="1" applyBorder="1" applyAlignment="1">
      <alignment horizontal="right" vertical="center" indent="1"/>
    </xf>
    <xf numFmtId="1" fontId="7" fillId="36" borderId="60" xfId="55" applyNumberFormat="1" applyFont="1" applyFill="1" applyBorder="1" applyAlignment="1">
      <alignment horizontal="right" vertical="center" indent="1"/>
    </xf>
    <xf numFmtId="165" fontId="7" fillId="36" borderId="60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left" vertical="center" indent="2"/>
    </xf>
    <xf numFmtId="179" fontId="7" fillId="0" borderId="54" xfId="55" applyNumberFormat="1" applyFont="1" applyFill="1" applyBorder="1" applyAlignment="1">
      <alignment horizontal="right" vertical="center" indent="1"/>
    </xf>
    <xf numFmtId="179" fontId="7" fillId="36" borderId="62" xfId="55" applyNumberFormat="1" applyFont="1" applyFill="1" applyBorder="1" applyAlignment="1">
      <alignment horizontal="right" vertical="center" indent="1"/>
    </xf>
    <xf numFmtId="166" fontId="5" fillId="0" borderId="63" xfId="0" applyNumberFormat="1" applyFont="1" applyFill="1" applyBorder="1" applyAlignment="1">
      <alignment horizontal="right" vertical="center" indent="1"/>
    </xf>
    <xf numFmtId="0" fontId="98" fillId="38" borderId="64" xfId="0" applyFont="1" applyFill="1" applyBorder="1" applyAlignment="1">
      <alignment horizontal="right" vertical="center"/>
    </xf>
    <xf numFmtId="0" fontId="118" fillId="38" borderId="65" xfId="0" applyFont="1" applyFill="1" applyBorder="1" applyAlignment="1">
      <alignment vertical="center"/>
    </xf>
    <xf numFmtId="0" fontId="98" fillId="38" borderId="66" xfId="0" applyFont="1" applyFill="1" applyBorder="1" applyAlignment="1">
      <alignment horizontal="right" vertical="center"/>
    </xf>
    <xf numFmtId="0" fontId="9" fillId="0" borderId="67" xfId="0" applyFont="1" applyFill="1" applyBorder="1" applyAlignment="1">
      <alignment horizontal="left" vertical="center"/>
    </xf>
    <xf numFmtId="0" fontId="13" fillId="36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left" vertical="center" indent="1"/>
    </xf>
    <xf numFmtId="165" fontId="9" fillId="36" borderId="71" xfId="0" applyNumberFormat="1" applyFont="1" applyFill="1" applyBorder="1" applyAlignment="1">
      <alignment vertical="center"/>
    </xf>
    <xf numFmtId="166" fontId="2" fillId="0" borderId="72" xfId="0" applyNumberFormat="1" applyFont="1" applyFill="1" applyBorder="1" applyAlignment="1">
      <alignment horizontal="right" vertical="center" indent="1"/>
    </xf>
    <xf numFmtId="165" fontId="9" fillId="36" borderId="73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165" fontId="5" fillId="0" borderId="75" xfId="0" applyNumberFormat="1" applyFont="1" applyFill="1" applyBorder="1" applyAlignment="1">
      <alignment vertical="center"/>
    </xf>
    <xf numFmtId="165" fontId="5" fillId="36" borderId="76" xfId="0" applyNumberFormat="1" applyFont="1" applyFill="1" applyBorder="1" applyAlignment="1">
      <alignment vertical="center"/>
    </xf>
    <xf numFmtId="166" fontId="5" fillId="0" borderId="77" xfId="0" applyNumberFormat="1" applyFont="1" applyFill="1" applyBorder="1" applyAlignment="1">
      <alignment horizontal="right" vertical="center" indent="1"/>
    </xf>
    <xf numFmtId="171" fontId="13" fillId="0" borderId="56" xfId="0" applyNumberFormat="1" applyFont="1" applyFill="1" applyBorder="1" applyAlignment="1">
      <alignment horizontal="center" vertical="center"/>
    </xf>
    <xf numFmtId="171" fontId="13" fillId="36" borderId="68" xfId="0" applyNumberFormat="1" applyFont="1" applyFill="1" applyBorder="1" applyAlignment="1">
      <alignment horizontal="center" vertical="center"/>
    </xf>
    <xf numFmtId="172" fontId="13" fillId="0" borderId="56" xfId="0" applyNumberFormat="1" applyFont="1" applyFill="1" applyBorder="1" applyAlignment="1">
      <alignment horizontal="center" vertical="center"/>
    </xf>
    <xf numFmtId="17" fontId="13" fillId="36" borderId="68" xfId="0" applyNumberFormat="1" applyFont="1" applyFill="1" applyBorder="1" applyAlignment="1">
      <alignment horizontal="center" vertical="center"/>
    </xf>
    <xf numFmtId="0" fontId="97" fillId="38" borderId="52" xfId="0" applyFont="1" applyFill="1" applyBorder="1" applyAlignment="1">
      <alignment vertical="center"/>
    </xf>
    <xf numFmtId="0" fontId="119" fillId="38" borderId="52" xfId="0" applyFont="1" applyFill="1" applyBorder="1" applyAlignment="1">
      <alignment horizontal="center" vertical="center"/>
    </xf>
    <xf numFmtId="0" fontId="120" fillId="38" borderId="64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36" borderId="79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165" fontId="5" fillId="0" borderId="81" xfId="0" applyNumberFormat="1" applyFont="1" applyFill="1" applyBorder="1" applyAlignment="1">
      <alignment vertical="center"/>
    </xf>
    <xf numFmtId="165" fontId="5" fillId="36" borderId="82" xfId="0" applyNumberFormat="1" applyFont="1" applyFill="1" applyBorder="1" applyAlignment="1">
      <alignment vertical="center"/>
    </xf>
    <xf numFmtId="166" fontId="17" fillId="0" borderId="83" xfId="0" applyNumberFormat="1" applyFont="1" applyFill="1" applyBorder="1" applyAlignment="1">
      <alignment horizontal="center" vertical="center"/>
    </xf>
    <xf numFmtId="165" fontId="5" fillId="0" borderId="84" xfId="0" applyNumberFormat="1" applyFont="1" applyFill="1" applyBorder="1" applyAlignment="1">
      <alignment vertical="center"/>
    </xf>
    <xf numFmtId="165" fontId="5" fillId="0" borderId="85" xfId="0" applyNumberFormat="1" applyFont="1" applyFill="1" applyBorder="1" applyAlignment="1">
      <alignment vertical="center"/>
    </xf>
    <xf numFmtId="166" fontId="17" fillId="0" borderId="61" xfId="0" applyNumberFormat="1" applyFont="1" applyFill="1" applyBorder="1" applyAlignment="1">
      <alignment horizontal="center" vertical="center"/>
    </xf>
    <xf numFmtId="165" fontId="5" fillId="0" borderId="70" xfId="0" applyNumberFormat="1" applyFont="1" applyFill="1" applyBorder="1" applyAlignment="1">
      <alignment vertical="center"/>
    </xf>
    <xf numFmtId="173" fontId="7" fillId="0" borderId="70" xfId="55" applyNumberFormat="1" applyFont="1" applyFill="1" applyBorder="1" applyAlignment="1">
      <alignment horizontal="center" vertical="center"/>
    </xf>
    <xf numFmtId="173" fontId="7" fillId="36" borderId="60" xfId="55" applyNumberFormat="1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left" vertical="center" indent="1"/>
    </xf>
    <xf numFmtId="165" fontId="9" fillId="0" borderId="85" xfId="0" applyNumberFormat="1" applyFont="1" applyFill="1" applyBorder="1" applyAlignment="1">
      <alignment vertical="center"/>
    </xf>
    <xf numFmtId="165" fontId="9" fillId="36" borderId="60" xfId="0" applyNumberFormat="1" applyFont="1" applyFill="1" applyBorder="1" applyAlignment="1">
      <alignment vertical="center"/>
    </xf>
    <xf numFmtId="166" fontId="14" fillId="0" borderId="61" xfId="0" applyNumberFormat="1" applyFont="1" applyFill="1" applyBorder="1" applyAlignment="1">
      <alignment horizontal="center" vertical="center"/>
    </xf>
    <xf numFmtId="165" fontId="9" fillId="0" borderId="70" xfId="0" applyNumberFormat="1" applyFont="1" applyFill="1" applyBorder="1" applyAlignment="1">
      <alignment vertical="center"/>
    </xf>
    <xf numFmtId="0" fontId="7" fillId="0" borderId="86" xfId="0" applyFont="1" applyFill="1" applyBorder="1" applyAlignment="1">
      <alignment horizontal="left" vertical="center" indent="2"/>
    </xf>
    <xf numFmtId="166" fontId="17" fillId="0" borderId="80" xfId="0" applyNumberFormat="1" applyFont="1" applyFill="1" applyBorder="1" applyAlignment="1">
      <alignment horizontal="center" vertical="center"/>
    </xf>
    <xf numFmtId="165" fontId="5" fillId="0" borderId="87" xfId="0" applyNumberFormat="1" applyFont="1" applyFill="1" applyBorder="1" applyAlignment="1">
      <alignment vertical="center"/>
    </xf>
    <xf numFmtId="167" fontId="17" fillId="0" borderId="61" xfId="0" applyNumberFormat="1" applyFont="1" applyFill="1" applyBorder="1" applyAlignment="1">
      <alignment horizontal="center" vertical="center"/>
    </xf>
    <xf numFmtId="165" fontId="5" fillId="0" borderId="70" xfId="0" applyNumberFormat="1" applyFont="1" applyFill="1" applyBorder="1" applyAlignment="1">
      <alignment horizontal="center" vertical="center"/>
    </xf>
    <xf numFmtId="165" fontId="5" fillId="36" borderId="60" xfId="0" applyNumberFormat="1" applyFont="1" applyFill="1" applyBorder="1" applyAlignment="1">
      <alignment horizontal="center" vertical="center"/>
    </xf>
    <xf numFmtId="165" fontId="5" fillId="36" borderId="88" xfId="0" applyNumberFormat="1" applyFont="1" applyFill="1" applyBorder="1" applyAlignment="1">
      <alignment vertical="center"/>
    </xf>
    <xf numFmtId="165" fontId="5" fillId="36" borderId="89" xfId="0" applyNumberFormat="1" applyFont="1" applyFill="1" applyBorder="1" applyAlignment="1">
      <alignment vertical="center"/>
    </xf>
    <xf numFmtId="173" fontId="7" fillId="0" borderId="87" xfId="55" applyNumberFormat="1" applyFont="1" applyFill="1" applyBorder="1" applyAlignment="1">
      <alignment horizontal="right" vertical="center" indent="1"/>
    </xf>
    <xf numFmtId="173" fontId="7" fillId="36" borderId="89" xfId="55" applyNumberFormat="1" applyFont="1" applyFill="1" applyBorder="1" applyAlignment="1">
      <alignment horizontal="right" vertical="center" indent="1"/>
    </xf>
    <xf numFmtId="165" fontId="9" fillId="0" borderId="87" xfId="0" applyNumberFormat="1" applyFont="1" applyFill="1" applyBorder="1" applyAlignment="1">
      <alignment vertical="center"/>
    </xf>
    <xf numFmtId="165" fontId="9" fillId="36" borderId="89" xfId="0" applyNumberFormat="1" applyFont="1" applyFill="1" applyBorder="1" applyAlignment="1">
      <alignment vertical="center"/>
    </xf>
    <xf numFmtId="0" fontId="121" fillId="38" borderId="90" xfId="0" applyFont="1" applyFill="1" applyBorder="1" applyAlignment="1">
      <alignment vertical="center"/>
    </xf>
    <xf numFmtId="0" fontId="118" fillId="38" borderId="91" xfId="0" applyFont="1" applyFill="1" applyBorder="1" applyAlignment="1">
      <alignment vertical="center"/>
    </xf>
    <xf numFmtId="0" fontId="9" fillId="0" borderId="92" xfId="0" applyFont="1" applyFill="1" applyBorder="1" applyAlignment="1">
      <alignment horizontal="left" vertical="center"/>
    </xf>
    <xf numFmtId="0" fontId="3" fillId="0" borderId="93" xfId="0" applyFont="1" applyFill="1" applyBorder="1" applyAlignment="1">
      <alignment horizontal="right" vertical="center" indent="1"/>
    </xf>
    <xf numFmtId="0" fontId="3" fillId="36" borderId="94" xfId="0" applyFont="1" applyFill="1" applyBorder="1" applyAlignment="1">
      <alignment horizontal="right" vertical="center" indent="1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left" vertical="center" indent="1"/>
    </xf>
    <xf numFmtId="165" fontId="5" fillId="36" borderId="97" xfId="0" applyNumberFormat="1" applyFont="1" applyFill="1" applyBorder="1" applyAlignment="1">
      <alignment vertical="center"/>
    </xf>
    <xf numFmtId="166" fontId="5" fillId="0" borderId="98" xfId="0" applyNumberFormat="1" applyFont="1" applyFill="1" applyBorder="1" applyAlignment="1">
      <alignment horizontal="right" vertical="center" indent="1"/>
    </xf>
    <xf numFmtId="0" fontId="7" fillId="0" borderId="96" xfId="0" applyFont="1" applyFill="1" applyBorder="1" applyAlignment="1">
      <alignment horizontal="left" vertical="center" indent="2"/>
    </xf>
    <xf numFmtId="173" fontId="7" fillId="36" borderId="97" xfId="55" applyNumberFormat="1" applyFont="1" applyFill="1" applyBorder="1" applyAlignment="1">
      <alignment horizontal="right" vertical="center" indent="1"/>
    </xf>
    <xf numFmtId="1" fontId="7" fillId="36" borderId="97" xfId="55" applyNumberFormat="1" applyFont="1" applyFill="1" applyBorder="1" applyAlignment="1">
      <alignment horizontal="right" vertical="center" indent="1"/>
    </xf>
    <xf numFmtId="0" fontId="7" fillId="0" borderId="99" xfId="0" applyFont="1" applyFill="1" applyBorder="1" applyAlignment="1">
      <alignment horizontal="left" vertical="center" indent="2"/>
    </xf>
    <xf numFmtId="179" fontId="7" fillId="0" borderId="100" xfId="55" applyNumberFormat="1" applyFont="1" applyFill="1" applyBorder="1" applyAlignment="1">
      <alignment horizontal="right" vertical="center" indent="1"/>
    </xf>
    <xf numFmtId="179" fontId="7" fillId="36" borderId="101" xfId="55" applyNumberFormat="1" applyFont="1" applyFill="1" applyBorder="1" applyAlignment="1">
      <alignment horizontal="right" vertical="center" indent="1"/>
    </xf>
    <xf numFmtId="166" fontId="5" fillId="0" borderId="102" xfId="0" applyNumberFormat="1" applyFont="1" applyFill="1" applyBorder="1" applyAlignment="1">
      <alignment horizontal="right" vertical="center" indent="1"/>
    </xf>
    <xf numFmtId="0" fontId="98" fillId="38" borderId="103" xfId="0" applyFont="1" applyFill="1" applyBorder="1" applyAlignment="1">
      <alignment horizontal="right" vertical="center"/>
    </xf>
    <xf numFmtId="0" fontId="5" fillId="0" borderId="95" xfId="0" applyFont="1" applyFill="1" applyBorder="1" applyAlignment="1">
      <alignment horizontal="right" vertical="center" indent="1"/>
    </xf>
    <xf numFmtId="0" fontId="5" fillId="0" borderId="96" xfId="0" applyFont="1" applyFill="1" applyBorder="1" applyAlignment="1">
      <alignment vertical="center"/>
    </xf>
    <xf numFmtId="0" fontId="7" fillId="0" borderId="96" xfId="0" applyFont="1" applyFill="1" applyBorder="1" applyAlignment="1">
      <alignment vertical="center"/>
    </xf>
    <xf numFmtId="0" fontId="121" fillId="38" borderId="92" xfId="0" applyFont="1" applyFill="1" applyBorder="1" applyAlignment="1">
      <alignment vertical="center"/>
    </xf>
    <xf numFmtId="0" fontId="102" fillId="38" borderId="93" xfId="0" applyFont="1" applyFill="1" applyBorder="1" applyAlignment="1">
      <alignment vertical="center"/>
    </xf>
    <xf numFmtId="0" fontId="98" fillId="38" borderId="95" xfId="0" applyFont="1" applyFill="1" applyBorder="1" applyAlignment="1">
      <alignment horizontal="right" vertical="center" indent="1"/>
    </xf>
    <xf numFmtId="0" fontId="3" fillId="36" borderId="104" xfId="0" applyFont="1" applyFill="1" applyBorder="1" applyAlignment="1">
      <alignment horizontal="right" vertical="center" indent="1"/>
    </xf>
    <xf numFmtId="165" fontId="5" fillId="36" borderId="105" xfId="0" applyNumberFormat="1" applyFont="1" applyFill="1" applyBorder="1" applyAlignment="1">
      <alignment vertical="center"/>
    </xf>
    <xf numFmtId="0" fontId="10" fillId="0" borderId="96" xfId="0" applyFont="1" applyFill="1" applyBorder="1" applyAlignment="1">
      <alignment horizontal="left" vertical="center" indent="2"/>
    </xf>
    <xf numFmtId="165" fontId="10" fillId="36" borderId="105" xfId="0" applyNumberFormat="1" applyFont="1" applyFill="1" applyBorder="1" applyAlignment="1">
      <alignment vertical="center"/>
    </xf>
    <xf numFmtId="166" fontId="10" fillId="0" borderId="98" xfId="0" applyNumberFormat="1" applyFont="1" applyFill="1" applyBorder="1" applyAlignment="1">
      <alignment horizontal="right" vertical="center" indent="1"/>
    </xf>
    <xf numFmtId="0" fontId="7" fillId="0" borderId="96" xfId="0" applyFont="1" applyFill="1" applyBorder="1" applyAlignment="1">
      <alignment horizontal="left" vertical="center" indent="3"/>
    </xf>
    <xf numFmtId="165" fontId="7" fillId="36" borderId="105" xfId="0" applyNumberFormat="1" applyFont="1" applyFill="1" applyBorder="1" applyAlignment="1">
      <alignment vertical="center"/>
    </xf>
    <xf numFmtId="166" fontId="7" fillId="0" borderId="98" xfId="0" applyNumberFormat="1" applyFont="1" applyFill="1" applyBorder="1" applyAlignment="1">
      <alignment horizontal="right" vertical="center" indent="1"/>
    </xf>
    <xf numFmtId="0" fontId="5" fillId="0" borderId="106" xfId="0" applyFont="1" applyFill="1" applyBorder="1" applyAlignment="1">
      <alignment horizontal="left" vertical="center" indent="1"/>
    </xf>
    <xf numFmtId="165" fontId="5" fillId="0" borderId="107" xfId="0" applyNumberFormat="1" applyFont="1" applyFill="1" applyBorder="1" applyAlignment="1">
      <alignment vertical="center"/>
    </xf>
    <xf numFmtId="165" fontId="5" fillId="36" borderId="108" xfId="0" applyNumberFormat="1" applyFont="1" applyFill="1" applyBorder="1" applyAlignment="1">
      <alignment vertical="center"/>
    </xf>
    <xf numFmtId="166" fontId="5" fillId="0" borderId="109" xfId="0" applyNumberFormat="1" applyFont="1" applyFill="1" applyBorder="1" applyAlignment="1">
      <alignment horizontal="right" vertical="center" indent="1"/>
    </xf>
    <xf numFmtId="0" fontId="10" fillId="0" borderId="99" xfId="0" applyFont="1" applyFill="1" applyBorder="1" applyAlignment="1">
      <alignment horizontal="left" vertical="center" indent="2"/>
    </xf>
    <xf numFmtId="173" fontId="10" fillId="0" borderId="100" xfId="55" applyNumberFormat="1" applyFont="1" applyFill="1" applyBorder="1" applyAlignment="1">
      <alignment vertical="center"/>
    </xf>
    <xf numFmtId="173" fontId="10" fillId="36" borderId="110" xfId="55" applyNumberFormat="1" applyFont="1" applyFill="1" applyBorder="1" applyAlignment="1">
      <alignment vertical="center"/>
    </xf>
    <xf numFmtId="166" fontId="10" fillId="0" borderId="102" xfId="0" applyNumberFormat="1" applyFont="1" applyFill="1" applyBorder="1" applyAlignment="1">
      <alignment horizontal="right" vertical="center" indent="1"/>
    </xf>
    <xf numFmtId="0" fontId="9" fillId="0" borderId="96" xfId="0" applyFont="1" applyFill="1" applyBorder="1" applyAlignment="1">
      <alignment vertical="center"/>
    </xf>
    <xf numFmtId="165" fontId="9" fillId="36" borderId="105" xfId="0" applyNumberFormat="1" applyFont="1" applyFill="1" applyBorder="1" applyAlignment="1">
      <alignment vertical="center"/>
    </xf>
    <xf numFmtId="166" fontId="9" fillId="0" borderId="98" xfId="0" applyNumberFormat="1" applyFont="1" applyFill="1" applyBorder="1" applyAlignment="1">
      <alignment horizontal="right" vertical="center" indent="1"/>
    </xf>
    <xf numFmtId="0" fontId="5" fillId="0" borderId="92" xfId="0" applyFont="1" applyFill="1" applyBorder="1" applyAlignment="1">
      <alignment vertical="center"/>
    </xf>
    <xf numFmtId="165" fontId="5" fillId="0" borderId="93" xfId="0" applyNumberFormat="1" applyFont="1" applyFill="1" applyBorder="1" applyAlignment="1">
      <alignment vertical="center"/>
    </xf>
    <xf numFmtId="165" fontId="5" fillId="36" borderId="104" xfId="0" applyNumberFormat="1" applyFont="1" applyFill="1" applyBorder="1" applyAlignment="1">
      <alignment vertical="center"/>
    </xf>
    <xf numFmtId="166" fontId="5" fillId="0" borderId="95" xfId="0" applyNumberFormat="1" applyFont="1" applyFill="1" applyBorder="1" applyAlignment="1">
      <alignment horizontal="right" vertical="center" indent="1"/>
    </xf>
    <xf numFmtId="17" fontId="3" fillId="0" borderId="93" xfId="0" applyNumberFormat="1" applyFont="1" applyFill="1" applyBorder="1" applyAlignment="1">
      <alignment horizontal="right" vertical="center" indent="1"/>
    </xf>
    <xf numFmtId="0" fontId="10" fillId="0" borderId="96" xfId="0" applyFont="1" applyFill="1" applyBorder="1" applyAlignment="1">
      <alignment horizontal="left" vertical="center" indent="1"/>
    </xf>
    <xf numFmtId="0" fontId="5" fillId="0" borderId="106" xfId="0" applyFont="1" applyFill="1" applyBorder="1" applyAlignment="1">
      <alignment vertical="center"/>
    </xf>
    <xf numFmtId="0" fontId="10" fillId="0" borderId="99" xfId="0" applyFont="1" applyFill="1" applyBorder="1" applyAlignment="1">
      <alignment vertical="center"/>
    </xf>
    <xf numFmtId="0" fontId="122" fillId="38" borderId="111" xfId="0" applyFont="1" applyFill="1" applyBorder="1" applyAlignment="1">
      <alignment vertical="center"/>
    </xf>
    <xf numFmtId="0" fontId="118" fillId="38" borderId="112" xfId="0" applyFont="1" applyFill="1" applyBorder="1" applyAlignment="1">
      <alignment vertical="center"/>
    </xf>
    <xf numFmtId="0" fontId="9" fillId="0" borderId="111" xfId="0" applyFont="1" applyFill="1" applyBorder="1" applyAlignment="1">
      <alignment horizontal="left" vertical="center"/>
    </xf>
    <xf numFmtId="0" fontId="3" fillId="0" borderId="113" xfId="0" applyFont="1" applyFill="1" applyBorder="1" applyAlignment="1">
      <alignment horizontal="right" vertical="center" indent="1"/>
    </xf>
    <xf numFmtId="0" fontId="3" fillId="36" borderId="114" xfId="0" applyFont="1" applyFill="1" applyBorder="1" applyAlignment="1">
      <alignment horizontal="right" vertical="center" indent="1"/>
    </xf>
    <xf numFmtId="0" fontId="5" fillId="0" borderId="115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left" vertical="center" indent="1"/>
    </xf>
    <xf numFmtId="165" fontId="5" fillId="0" borderId="112" xfId="0" applyNumberFormat="1" applyFont="1" applyFill="1" applyBorder="1" applyAlignment="1">
      <alignment vertical="center"/>
    </xf>
    <xf numFmtId="165" fontId="5" fillId="36" borderId="117" xfId="0" applyNumberFormat="1" applyFont="1" applyFill="1" applyBorder="1" applyAlignment="1">
      <alignment vertical="center"/>
    </xf>
    <xf numFmtId="166" fontId="5" fillId="0" borderId="118" xfId="0" applyNumberFormat="1" applyFont="1" applyFill="1" applyBorder="1" applyAlignment="1">
      <alignment horizontal="right" vertical="center" indent="1"/>
    </xf>
    <xf numFmtId="0" fontId="5" fillId="0" borderId="119" xfId="0" applyFont="1" applyFill="1" applyBorder="1" applyAlignment="1">
      <alignment horizontal="left" vertical="center" indent="1"/>
    </xf>
    <xf numFmtId="165" fontId="5" fillId="36" borderId="120" xfId="0" applyNumberFormat="1" applyFont="1" applyFill="1" applyBorder="1" applyAlignment="1">
      <alignment vertical="center"/>
    </xf>
    <xf numFmtId="166" fontId="5" fillId="0" borderId="121" xfId="0" applyNumberFormat="1" applyFont="1" applyFill="1" applyBorder="1" applyAlignment="1">
      <alignment horizontal="right" vertical="center" indent="1"/>
    </xf>
    <xf numFmtId="0" fontId="7" fillId="0" borderId="119" xfId="0" applyFont="1" applyFill="1" applyBorder="1" applyAlignment="1">
      <alignment horizontal="left" vertical="center" indent="2"/>
    </xf>
    <xf numFmtId="173" fontId="7" fillId="36" borderId="120" xfId="55" applyNumberFormat="1" applyFont="1" applyFill="1" applyBorder="1" applyAlignment="1">
      <alignment horizontal="right" vertical="center" indent="1"/>
    </xf>
    <xf numFmtId="1" fontId="7" fillId="36" borderId="120" xfId="55" applyNumberFormat="1" applyFont="1" applyFill="1" applyBorder="1" applyAlignment="1">
      <alignment horizontal="right" vertical="center" indent="1"/>
    </xf>
    <xf numFmtId="0" fontId="7" fillId="0" borderId="122" xfId="0" applyFont="1" applyFill="1" applyBorder="1" applyAlignment="1">
      <alignment horizontal="left" vertical="center" indent="2"/>
    </xf>
    <xf numFmtId="179" fontId="7" fillId="0" borderId="123" xfId="55" applyNumberFormat="1" applyFont="1" applyFill="1" applyBorder="1" applyAlignment="1">
      <alignment horizontal="right" vertical="center" indent="1"/>
    </xf>
    <xf numFmtId="179" fontId="7" fillId="36" borderId="124" xfId="55" applyNumberFormat="1" applyFont="1" applyFill="1" applyBorder="1" applyAlignment="1">
      <alignment horizontal="right" vertical="center" indent="1"/>
    </xf>
    <xf numFmtId="166" fontId="5" fillId="0" borderId="125" xfId="0" applyNumberFormat="1" applyFont="1" applyFill="1" applyBorder="1" applyAlignment="1">
      <alignment horizontal="right" vertical="center" indent="1"/>
    </xf>
    <xf numFmtId="0" fontId="5" fillId="0" borderId="115" xfId="0" applyFont="1" applyFill="1" applyBorder="1" applyAlignment="1">
      <alignment horizontal="right" vertical="center" indent="1"/>
    </xf>
    <xf numFmtId="0" fontId="5" fillId="0" borderId="119" xfId="0" applyFont="1" applyFill="1" applyBorder="1" applyAlignment="1">
      <alignment vertical="center"/>
    </xf>
    <xf numFmtId="0" fontId="102" fillId="38" borderId="113" xfId="0" applyFont="1" applyFill="1" applyBorder="1" applyAlignment="1">
      <alignment vertical="center"/>
    </xf>
    <xf numFmtId="0" fontId="98" fillId="38" borderId="115" xfId="0" applyFont="1" applyFill="1" applyBorder="1" applyAlignment="1">
      <alignment horizontal="right" vertical="center" indent="1"/>
    </xf>
    <xf numFmtId="0" fontId="3" fillId="0" borderId="113" xfId="0" applyFont="1" applyFill="1" applyBorder="1" applyAlignment="1">
      <alignment horizontal="center" vertical="center"/>
    </xf>
    <xf numFmtId="0" fontId="3" fillId="36" borderId="126" xfId="0" applyFont="1" applyFill="1" applyBorder="1" applyAlignment="1">
      <alignment horizontal="center" vertical="center"/>
    </xf>
    <xf numFmtId="165" fontId="5" fillId="36" borderId="127" xfId="0" applyNumberFormat="1" applyFont="1" applyFill="1" applyBorder="1" applyAlignment="1">
      <alignment vertical="center"/>
    </xf>
    <xf numFmtId="0" fontId="5" fillId="0" borderId="111" xfId="0" applyFont="1" applyFill="1" applyBorder="1" applyAlignment="1">
      <alignment vertical="center"/>
    </xf>
    <xf numFmtId="165" fontId="5" fillId="0" borderId="113" xfId="0" applyNumberFormat="1" applyFont="1" applyFill="1" applyBorder="1" applyAlignment="1">
      <alignment vertical="center"/>
    </xf>
    <xf numFmtId="165" fontId="5" fillId="36" borderId="126" xfId="0" applyNumberFormat="1" applyFont="1" applyFill="1" applyBorder="1" applyAlignment="1">
      <alignment vertical="center"/>
    </xf>
    <xf numFmtId="166" fontId="5" fillId="0" borderId="115" xfId="0" applyNumberFormat="1" applyFont="1" applyFill="1" applyBorder="1" applyAlignment="1">
      <alignment horizontal="right" vertical="center" indent="1"/>
    </xf>
    <xf numFmtId="0" fontId="4" fillId="0" borderId="119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36" borderId="127" xfId="0" applyNumberFormat="1" applyFont="1" applyFill="1" applyBorder="1" applyAlignment="1">
      <alignment vertical="center"/>
    </xf>
    <xf numFmtId="166" fontId="4" fillId="0" borderId="121" xfId="0" applyNumberFormat="1" applyFont="1" applyFill="1" applyBorder="1" applyAlignment="1">
      <alignment horizontal="right" vertical="center" indent="1"/>
    </xf>
    <xf numFmtId="0" fontId="7" fillId="0" borderId="122" xfId="0" applyFont="1" applyFill="1" applyBorder="1" applyAlignment="1">
      <alignment vertical="center"/>
    </xf>
    <xf numFmtId="173" fontId="7" fillId="0" borderId="123" xfId="55" applyNumberFormat="1" applyFont="1" applyFill="1" applyBorder="1" applyAlignment="1">
      <alignment horizontal="right" vertical="center" indent="1"/>
    </xf>
    <xf numFmtId="173" fontId="7" fillId="36" borderId="128" xfId="55" applyNumberFormat="1" applyFont="1" applyFill="1" applyBorder="1" applyAlignment="1">
      <alignment horizontal="right" vertical="center" indent="1"/>
    </xf>
    <xf numFmtId="180" fontId="2" fillId="0" borderId="0" xfId="0" applyNumberFormat="1" applyFont="1" applyAlignment="1">
      <alignment/>
    </xf>
    <xf numFmtId="173" fontId="2" fillId="0" borderId="0" xfId="55" applyNumberFormat="1" applyFont="1" applyAlignment="1">
      <alignment/>
    </xf>
    <xf numFmtId="0" fontId="12" fillId="0" borderId="0" xfId="0" applyFont="1" applyFill="1" applyBorder="1" applyAlignment="1">
      <alignment/>
    </xf>
    <xf numFmtId="180" fontId="12" fillId="0" borderId="0" xfId="49" applyNumberFormat="1" applyFont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73" fontId="2" fillId="0" borderId="0" xfId="55" applyNumberFormat="1" applyFont="1" applyAlignment="1">
      <alignment horizontal="center"/>
    </xf>
    <xf numFmtId="0" fontId="3" fillId="36" borderId="126" xfId="0" applyFont="1" applyFill="1" applyBorder="1" applyAlignment="1">
      <alignment horizontal="right" vertical="center" indent="1"/>
    </xf>
    <xf numFmtId="0" fontId="9" fillId="0" borderId="119" xfId="0" applyFont="1" applyFill="1" applyBorder="1" applyAlignment="1">
      <alignment horizontal="left" vertical="center" indent="1"/>
    </xf>
    <xf numFmtId="165" fontId="9" fillId="36" borderId="127" xfId="0" applyNumberFormat="1" applyFont="1" applyFill="1" applyBorder="1" applyAlignment="1">
      <alignment vertical="center"/>
    </xf>
    <xf numFmtId="166" fontId="9" fillId="0" borderId="121" xfId="0" applyNumberFormat="1" applyFont="1" applyFill="1" applyBorder="1" applyAlignment="1">
      <alignment horizontal="right" vertical="center" indent="1"/>
    </xf>
    <xf numFmtId="0" fontId="98" fillId="33" borderId="19" xfId="0" applyFont="1" applyFill="1" applyBorder="1" applyAlignment="1">
      <alignment horizontal="left" vertical="center"/>
    </xf>
    <xf numFmtId="0" fontId="102" fillId="33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115" fillId="0" borderId="10" xfId="0" applyFont="1" applyFill="1" applyBorder="1" applyAlignment="1">
      <alignment horizontal="left" vertical="center" indent="2"/>
    </xf>
    <xf numFmtId="165" fontId="15" fillId="0" borderId="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horizontal="center" vertical="center"/>
    </xf>
    <xf numFmtId="165" fontId="15" fillId="34" borderId="30" xfId="0" applyNumberFormat="1" applyFont="1" applyFill="1" applyBorder="1" applyAlignment="1">
      <alignment horizontal="right" vertical="center"/>
    </xf>
    <xf numFmtId="174" fontId="2" fillId="34" borderId="129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right" vertical="center" indent="1"/>
    </xf>
    <xf numFmtId="174" fontId="2" fillId="34" borderId="31" xfId="0" applyNumberFormat="1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horizontal="center" vertical="center"/>
    </xf>
    <xf numFmtId="174" fontId="9" fillId="34" borderId="31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right" vertical="center"/>
    </xf>
    <xf numFmtId="170" fontId="5" fillId="0" borderId="25" xfId="0" applyNumberFormat="1" applyFont="1" applyFill="1" applyBorder="1" applyAlignment="1">
      <alignment horizontal="center" vertical="center"/>
    </xf>
    <xf numFmtId="165" fontId="5" fillId="34" borderId="28" xfId="0" applyNumberFormat="1" applyFont="1" applyFill="1" applyBorder="1" applyAlignment="1">
      <alignment horizontal="right" vertical="center"/>
    </xf>
    <xf numFmtId="170" fontId="5" fillId="34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82" fontId="2" fillId="0" borderId="0" xfId="0" applyNumberFormat="1" applyFont="1" applyAlignment="1">
      <alignment vertical="center"/>
    </xf>
    <xf numFmtId="165" fontId="15" fillId="0" borderId="0" xfId="0" applyNumberFormat="1" applyFont="1" applyFill="1" applyBorder="1" applyAlignment="1">
      <alignment horizontal="center" vertical="center"/>
    </xf>
    <xf numFmtId="170" fontId="9" fillId="34" borderId="31" xfId="0" applyNumberFormat="1" applyFont="1" applyFill="1" applyBorder="1" applyAlignment="1">
      <alignment horizontal="center" vertical="center"/>
    </xf>
    <xf numFmtId="183" fontId="2" fillId="0" borderId="0" xfId="0" applyNumberFormat="1" applyFont="1" applyBorder="1" applyAlignment="1">
      <alignment horizontal="right" vertical="center"/>
    </xf>
    <xf numFmtId="0" fontId="102" fillId="33" borderId="25" xfId="0" applyFont="1" applyFill="1" applyBorder="1" applyAlignment="1">
      <alignment horizontal="right" vertical="center"/>
    </xf>
    <xf numFmtId="9" fontId="17" fillId="0" borderId="25" xfId="55" applyFont="1" applyFill="1" applyBorder="1" applyAlignment="1">
      <alignment horizontal="center" vertical="center"/>
    </xf>
    <xf numFmtId="9" fontId="12" fillId="34" borderId="29" xfId="55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 vertical="center"/>
    </xf>
    <xf numFmtId="184" fontId="2" fillId="34" borderId="129" xfId="0" applyNumberFormat="1" applyFont="1" applyFill="1" applyBorder="1" applyAlignment="1">
      <alignment horizontal="center" vertical="center"/>
    </xf>
    <xf numFmtId="184" fontId="2" fillId="34" borderId="31" xfId="0" applyNumberFormat="1" applyFont="1" applyFill="1" applyBorder="1" applyAlignment="1">
      <alignment horizontal="center" vertical="center"/>
    </xf>
    <xf numFmtId="184" fontId="12" fillId="0" borderId="25" xfId="0" applyNumberFormat="1" applyFont="1" applyFill="1" applyBorder="1" applyAlignment="1">
      <alignment horizontal="center" vertical="center"/>
    </xf>
    <xf numFmtId="184" fontId="12" fillId="34" borderId="29" xfId="0" applyNumberFormat="1" applyFont="1" applyFill="1" applyBorder="1" applyAlignment="1">
      <alignment horizontal="center" vertical="center"/>
    </xf>
    <xf numFmtId="0" fontId="19" fillId="38" borderId="130" xfId="0" applyFont="1" applyFill="1" applyBorder="1" applyAlignment="1">
      <alignment vertical="center"/>
    </xf>
    <xf numFmtId="1" fontId="20" fillId="0" borderId="131" xfId="0" applyNumberFormat="1" applyFont="1" applyFill="1" applyBorder="1" applyAlignment="1" applyProtection="1">
      <alignment horizontal="center" vertical="center"/>
      <protection locked="0"/>
    </xf>
    <xf numFmtId="1" fontId="102" fillId="39" borderId="132" xfId="0" applyNumberFormat="1" applyFont="1" applyFill="1" applyBorder="1" applyAlignment="1">
      <alignment horizontal="center" vertical="center"/>
    </xf>
    <xf numFmtId="0" fontId="9" fillId="0" borderId="133" xfId="0" applyFont="1" applyFill="1" applyBorder="1" applyAlignment="1" applyProtection="1">
      <alignment horizontal="left" vertical="center" indent="1"/>
      <protection locked="0"/>
    </xf>
    <xf numFmtId="185" fontId="9" fillId="0" borderId="0" xfId="46" applyFont="1" applyFill="1" applyBorder="1" applyAlignment="1" applyProtection="1">
      <alignment vertical="center"/>
      <protection locked="0"/>
    </xf>
    <xf numFmtId="185" fontId="21" fillId="40" borderId="134" xfId="46" applyFont="1" applyFill="1" applyBorder="1" applyAlignment="1" applyProtection="1">
      <alignment vertical="center"/>
      <protection locked="0"/>
    </xf>
    <xf numFmtId="10" fontId="9" fillId="0" borderId="0" xfId="55" applyNumberFormat="1" applyFont="1" applyFill="1" applyBorder="1" applyAlignment="1" applyProtection="1">
      <alignment vertical="center"/>
      <protection locked="0"/>
    </xf>
    <xf numFmtId="10" fontId="21" fillId="40" borderId="135" xfId="55" applyNumberFormat="1" applyFont="1" applyFill="1" applyBorder="1" applyAlignment="1" applyProtection="1">
      <alignment vertical="center"/>
      <protection locked="0"/>
    </xf>
    <xf numFmtId="185" fontId="21" fillId="40" borderId="135" xfId="46" applyFont="1" applyFill="1" applyBorder="1" applyAlignment="1" applyProtection="1">
      <alignment vertical="center"/>
      <protection locked="0"/>
    </xf>
    <xf numFmtId="0" fontId="9" fillId="0" borderId="133" xfId="0" applyFont="1" applyFill="1" applyBorder="1" applyAlignment="1" applyProtection="1">
      <alignment horizontal="left" vertical="center" indent="2"/>
      <protection locked="0"/>
    </xf>
    <xf numFmtId="16" fontId="9" fillId="0" borderId="0" xfId="0" applyNumberFormat="1" applyFont="1" applyBorder="1" applyAlignment="1" applyProtection="1">
      <alignment horizontal="left" vertical="center" indent="3"/>
      <protection locked="0"/>
    </xf>
    <xf numFmtId="16" fontId="9" fillId="40" borderId="135" xfId="0" applyNumberFormat="1" applyFont="1" applyFill="1" applyBorder="1" applyAlignment="1" applyProtection="1">
      <alignment horizontal="left" vertical="center" indent="3"/>
      <protection locked="0"/>
    </xf>
    <xf numFmtId="0" fontId="9" fillId="0" borderId="136" xfId="0" applyFont="1" applyFill="1" applyBorder="1" applyAlignment="1" applyProtection="1">
      <alignment horizontal="left" vertical="center" indent="1"/>
      <protection locked="0"/>
    </xf>
    <xf numFmtId="186" fontId="9" fillId="0" borderId="137" xfId="0" applyNumberFormat="1" applyFont="1" applyFill="1" applyBorder="1" applyAlignment="1" applyProtection="1">
      <alignment vertical="center"/>
      <protection locked="0"/>
    </xf>
    <xf numFmtId="186" fontId="21" fillId="40" borderId="134" xfId="0" applyNumberFormat="1" applyFont="1" applyFill="1" applyBorder="1" applyAlignment="1" applyProtection="1">
      <alignment vertical="center"/>
      <protection locked="0"/>
    </xf>
    <xf numFmtId="186" fontId="9" fillId="0" borderId="0" xfId="0" applyNumberFormat="1" applyFont="1" applyFill="1" applyBorder="1" applyAlignment="1" applyProtection="1">
      <alignment vertical="center"/>
      <protection locked="0"/>
    </xf>
    <xf numFmtId="186" fontId="21" fillId="40" borderId="135" xfId="0" applyNumberFormat="1" applyFont="1" applyFill="1" applyBorder="1" applyAlignment="1" applyProtection="1">
      <alignment vertical="center"/>
      <protection locked="0"/>
    </xf>
    <xf numFmtId="0" fontId="9" fillId="0" borderId="138" xfId="0" applyFont="1" applyFill="1" applyBorder="1" applyAlignment="1" applyProtection="1">
      <alignment horizontal="left" vertical="center" indent="1"/>
      <protection locked="0"/>
    </xf>
    <xf numFmtId="187" fontId="9" fillId="0" borderId="139" xfId="0" applyNumberFormat="1" applyFont="1" applyFill="1" applyBorder="1" applyAlignment="1" applyProtection="1">
      <alignment vertical="center"/>
      <protection locked="0"/>
    </xf>
    <xf numFmtId="187" fontId="21" fillId="40" borderId="140" xfId="0" applyNumberFormat="1" applyFont="1" applyFill="1" applyBorder="1" applyAlignment="1" applyProtection="1">
      <alignment vertical="center"/>
      <protection locked="0"/>
    </xf>
    <xf numFmtId="187" fontId="9" fillId="0" borderId="0" xfId="0" applyNumberFormat="1" applyFont="1" applyFill="1" applyBorder="1" applyAlignment="1" applyProtection="1">
      <alignment/>
      <protection locked="0"/>
    </xf>
    <xf numFmtId="187" fontId="21" fillId="40" borderId="135" xfId="0" applyNumberFormat="1" applyFont="1" applyFill="1" applyBorder="1" applyAlignment="1" applyProtection="1">
      <alignment/>
      <protection locked="0"/>
    </xf>
    <xf numFmtId="186" fontId="9" fillId="0" borderId="139" xfId="0" applyNumberFormat="1" applyFont="1" applyFill="1" applyBorder="1" applyAlignment="1" applyProtection="1">
      <alignment vertical="center"/>
      <protection locked="0"/>
    </xf>
    <xf numFmtId="186" fontId="21" fillId="40" borderId="140" xfId="0" applyNumberFormat="1" applyFont="1" applyFill="1" applyBorder="1" applyAlignment="1" applyProtection="1">
      <alignment vertical="center"/>
      <protection locked="0"/>
    </xf>
    <xf numFmtId="0" fontId="99" fillId="0" borderId="141" xfId="0" applyFont="1" applyFill="1" applyBorder="1" applyAlignment="1">
      <alignment horizontal="left" vertical="center" wrapText="1" indent="1"/>
    </xf>
    <xf numFmtId="165" fontId="5" fillId="0" borderId="141" xfId="0" applyNumberFormat="1" applyFont="1" applyFill="1" applyBorder="1" applyAlignment="1">
      <alignment horizontal="right" vertical="center" indent="1"/>
    </xf>
    <xf numFmtId="165" fontId="5" fillId="34" borderId="142" xfId="0" applyNumberFormat="1" applyFont="1" applyFill="1" applyBorder="1" applyAlignment="1">
      <alignment horizontal="right" vertical="center" indent="1"/>
    </xf>
    <xf numFmtId="166" fontId="6" fillId="0" borderId="143" xfId="0" applyNumberFormat="1" applyFont="1" applyFill="1" applyBorder="1" applyAlignment="1">
      <alignment horizontal="right" vertical="center" indent="1"/>
    </xf>
    <xf numFmtId="188" fontId="5" fillId="0" borderId="16" xfId="0" applyNumberFormat="1" applyFont="1" applyFill="1" applyBorder="1" applyAlignment="1">
      <alignment horizontal="right" vertical="center" indent="1"/>
    </xf>
    <xf numFmtId="188" fontId="5" fillId="34" borderId="17" xfId="0" applyNumberFormat="1" applyFont="1" applyFill="1" applyBorder="1" applyAlignment="1">
      <alignment horizontal="right" vertical="center" indent="1"/>
    </xf>
    <xf numFmtId="0" fontId="96" fillId="33" borderId="16" xfId="0" applyFont="1" applyFill="1" applyBorder="1" applyAlignment="1">
      <alignment vertical="center"/>
    </xf>
    <xf numFmtId="0" fontId="97" fillId="33" borderId="0" xfId="0" applyFont="1" applyFill="1" applyBorder="1" applyAlignment="1">
      <alignment vertical="center"/>
    </xf>
    <xf numFmtId="0" fontId="98" fillId="33" borderId="18" xfId="0" applyFont="1" applyFill="1" applyBorder="1" applyAlignment="1">
      <alignment horizontal="right" vertical="center"/>
    </xf>
    <xf numFmtId="0" fontId="99" fillId="0" borderId="39" xfId="0" applyFont="1" applyFill="1" applyBorder="1" applyAlignment="1">
      <alignment horizontal="left" vertical="center" indent="1"/>
    </xf>
    <xf numFmtId="165" fontId="5" fillId="0" borderId="0" xfId="0" applyNumberFormat="1" applyFont="1" applyFill="1" applyBorder="1" applyAlignment="1">
      <alignment horizontal="right" vertical="center" indent="1"/>
    </xf>
    <xf numFmtId="0" fontId="101" fillId="0" borderId="39" xfId="0" applyFont="1" applyFill="1" applyBorder="1" applyAlignment="1">
      <alignment horizontal="left" vertical="center" indent="2"/>
    </xf>
    <xf numFmtId="165" fontId="9" fillId="0" borderId="0" xfId="0" applyNumberFormat="1" applyFont="1" applyFill="1" applyBorder="1" applyAlignment="1">
      <alignment horizontal="right" vertical="center" indent="1"/>
    </xf>
    <xf numFmtId="0" fontId="102" fillId="33" borderId="20" xfId="0" applyFont="1" applyFill="1" applyBorder="1" applyAlignment="1">
      <alignment vertical="center"/>
    </xf>
    <xf numFmtId="169" fontId="2" fillId="0" borderId="0" xfId="50" applyNumberFormat="1" applyFont="1" applyFill="1" applyBorder="1" applyAlignment="1">
      <alignment horizontal="right" vertical="center"/>
    </xf>
    <xf numFmtId="182" fontId="2" fillId="0" borderId="0" xfId="55" applyNumberFormat="1" applyFont="1" applyFill="1" applyBorder="1" applyAlignment="1">
      <alignment/>
    </xf>
    <xf numFmtId="175" fontId="21" fillId="0" borderId="0" xfId="0" applyNumberFormat="1" applyFont="1" applyFill="1" applyBorder="1" applyAlignment="1">
      <alignment horizontal="left" indent="2"/>
    </xf>
    <xf numFmtId="0" fontId="21" fillId="0" borderId="0" xfId="0" applyFont="1" applyFill="1" applyBorder="1" applyAlignment="1">
      <alignment horizontal="left" indent="2"/>
    </xf>
    <xf numFmtId="1" fontId="0" fillId="0" borderId="0" xfId="0" applyNumberFormat="1" applyAlignment="1">
      <alignment/>
    </xf>
    <xf numFmtId="0" fontId="55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18" fillId="0" borderId="0" xfId="55" applyNumberFormat="1" applyFont="1" applyAlignment="1">
      <alignment horizontal="right"/>
    </xf>
    <xf numFmtId="3" fontId="18" fillId="0" borderId="0" xfId="55" applyNumberFormat="1" applyFont="1" applyAlignment="1">
      <alignment horizontal="right"/>
    </xf>
    <xf numFmtId="175" fontId="18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73" fontId="2" fillId="0" borderId="0" xfId="55" applyNumberFormat="1" applyFont="1" applyBorder="1" applyAlignment="1">
      <alignment vertical="center"/>
    </xf>
    <xf numFmtId="173" fontId="9" fillId="0" borderId="0" xfId="55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/>
    </xf>
    <xf numFmtId="0" fontId="83" fillId="33" borderId="27" xfId="0" applyFont="1" applyFill="1" applyBorder="1" applyAlignment="1">
      <alignment horizontal="right" vertical="center"/>
    </xf>
    <xf numFmtId="165" fontId="123" fillId="0" borderId="0" xfId="0" applyNumberFormat="1" applyFont="1" applyFill="1" applyBorder="1" applyAlignment="1">
      <alignment horizontal="right" vertical="center"/>
    </xf>
    <xf numFmtId="174" fontId="124" fillId="0" borderId="0" xfId="0" applyNumberFormat="1" applyFont="1" applyFill="1" applyBorder="1" applyAlignment="1">
      <alignment horizontal="center" vertical="center"/>
    </xf>
    <xf numFmtId="170" fontId="123" fillId="0" borderId="0" xfId="0" applyNumberFormat="1" applyFont="1" applyFill="1" applyBorder="1" applyAlignment="1">
      <alignment horizontal="center" vertical="center"/>
    </xf>
    <xf numFmtId="0" fontId="124" fillId="0" borderId="0" xfId="0" applyFont="1" applyAlignment="1">
      <alignment horizontal="right" vertical="center"/>
    </xf>
    <xf numFmtId="0" fontId="125" fillId="0" borderId="0" xfId="0" applyFont="1" applyAlignment="1">
      <alignment horizontal="center" vertical="center"/>
    </xf>
    <xf numFmtId="0" fontId="124" fillId="0" borderId="0" xfId="0" applyFont="1" applyBorder="1" applyAlignment="1">
      <alignment horizontal="right" vertical="center"/>
    </xf>
    <xf numFmtId="182" fontId="124" fillId="0" borderId="0" xfId="0" applyNumberFormat="1" applyFont="1" applyAlignment="1">
      <alignment vertical="center"/>
    </xf>
    <xf numFmtId="0" fontId="126" fillId="33" borderId="27" xfId="0" applyFont="1" applyFill="1" applyBorder="1" applyAlignment="1">
      <alignment horizontal="right" vertical="center"/>
    </xf>
    <xf numFmtId="184" fontId="124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166" fontId="127" fillId="0" borderId="0" xfId="0" applyNumberFormat="1" applyFont="1" applyFill="1" applyBorder="1" applyAlignment="1">
      <alignment horizontal="right" vertical="center" indent="1"/>
    </xf>
    <xf numFmtId="173" fontId="2" fillId="0" borderId="0" xfId="5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6" fontId="128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/>
    </xf>
    <xf numFmtId="173" fontId="18" fillId="0" borderId="0" xfId="55" applyNumberFormat="1" applyFont="1" applyFill="1" applyBorder="1" applyAlignment="1">
      <alignment horizontal="center"/>
    </xf>
    <xf numFmtId="10" fontId="0" fillId="0" borderId="0" xfId="55" applyNumberFormat="1" applyFont="1" applyAlignment="1">
      <alignment/>
    </xf>
    <xf numFmtId="9" fontId="0" fillId="0" borderId="0" xfId="55" applyNumberFormat="1" applyFont="1" applyAlignment="1">
      <alignment/>
    </xf>
    <xf numFmtId="9" fontId="0" fillId="0" borderId="0" xfId="55" applyFont="1" applyAlignment="1">
      <alignment/>
    </xf>
    <xf numFmtId="173" fontId="0" fillId="0" borderId="0" xfId="55" applyNumberFormat="1" applyFont="1" applyAlignment="1">
      <alignment/>
    </xf>
    <xf numFmtId="0" fontId="13" fillId="0" borderId="80" xfId="0" applyFont="1" applyFill="1" applyBorder="1" applyAlignment="1">
      <alignment horizontal="center" vertical="center"/>
    </xf>
    <xf numFmtId="166" fontId="12" fillId="0" borderId="83" xfId="0" applyNumberFormat="1" applyFont="1" applyFill="1" applyBorder="1" applyAlignment="1">
      <alignment horizontal="right" vertical="center" indent="1"/>
    </xf>
    <xf numFmtId="167" fontId="12" fillId="0" borderId="61" xfId="0" applyNumberFormat="1" applyFont="1" applyFill="1" applyBorder="1" applyAlignment="1">
      <alignment horizontal="right" vertical="center" indent="1"/>
    </xf>
    <xf numFmtId="167" fontId="2" fillId="0" borderId="61" xfId="0" applyNumberFormat="1" applyFont="1" applyFill="1" applyBorder="1" applyAlignment="1">
      <alignment horizontal="right" vertical="center" indent="1"/>
    </xf>
    <xf numFmtId="166" fontId="5" fillId="0" borderId="8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Border="1" applyAlignment="1">
      <alignment horizontal="center" vertical="center"/>
    </xf>
    <xf numFmtId="9" fontId="2" fillId="0" borderId="0" xfId="55" applyFont="1" applyAlignment="1">
      <alignment/>
    </xf>
    <xf numFmtId="190" fontId="2" fillId="0" borderId="0" xfId="48" applyNumberFormat="1" applyFont="1" applyAlignment="1">
      <alignment horizontal="center"/>
    </xf>
    <xf numFmtId="0" fontId="2" fillId="0" borderId="0" xfId="0" applyFont="1" applyFill="1" applyAlignment="1">
      <alignment/>
    </xf>
    <xf numFmtId="171" fontId="3" fillId="36" borderId="104" xfId="0" applyNumberFormat="1" applyFont="1" applyFill="1" applyBorder="1" applyAlignment="1">
      <alignment horizontal="right" vertical="center" indent="1"/>
    </xf>
    <xf numFmtId="9" fontId="2" fillId="0" borderId="0" xfId="55" applyNumberFormat="1" applyFont="1" applyFill="1" applyBorder="1" applyAlignment="1">
      <alignment/>
    </xf>
    <xf numFmtId="0" fontId="98" fillId="38" borderId="118" xfId="0" applyFont="1" applyFill="1" applyBorder="1" applyAlignment="1">
      <alignment horizontal="right" vertical="center"/>
    </xf>
    <xf numFmtId="0" fontId="7" fillId="0" borderId="119" xfId="0" applyFont="1" applyFill="1" applyBorder="1" applyAlignment="1">
      <alignment vertical="center"/>
    </xf>
    <xf numFmtId="15" fontId="61" fillId="0" borderId="0" xfId="0" applyNumberFormat="1" applyFont="1" applyAlignment="1" applyProtection="1">
      <alignment/>
      <protection locked="0"/>
    </xf>
    <xf numFmtId="10" fontId="62" fillId="0" borderId="0" xfId="55" applyNumberFormat="1" applyFont="1" applyAlignment="1" applyProtection="1">
      <alignment/>
      <protection locked="0"/>
    </xf>
    <xf numFmtId="15" fontId="62" fillId="0" borderId="0" xfId="0" applyNumberFormat="1" applyFont="1" applyAlignment="1" applyProtection="1">
      <alignment horizontal="center"/>
      <protection locked="0"/>
    </xf>
    <xf numFmtId="185" fontId="63" fillId="0" borderId="0" xfId="46" applyFont="1" applyFill="1" applyBorder="1" applyAlignment="1" applyProtection="1">
      <alignment horizontal="left"/>
      <protection locked="0"/>
    </xf>
    <xf numFmtId="10" fontId="61" fillId="35" borderId="0" xfId="55" applyNumberFormat="1" applyFont="1" applyFill="1" applyBorder="1" applyAlignment="1" applyProtection="1">
      <alignment vertical="center"/>
      <protection locked="0"/>
    </xf>
    <xf numFmtId="171" fontId="5" fillId="34" borderId="28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2" fillId="37" borderId="13" xfId="0" applyFont="1" applyFill="1" applyBorder="1" applyAlignment="1">
      <alignment horizontal="left" vertical="center"/>
    </xf>
    <xf numFmtId="166" fontId="64" fillId="0" borderId="6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left" vertical="center" indent="3"/>
    </xf>
    <xf numFmtId="0" fontId="9" fillId="0" borderId="59" xfId="0" applyFont="1" applyFill="1" applyBorder="1" applyAlignment="1">
      <alignment horizontal="left" vertical="center" indent="2"/>
    </xf>
    <xf numFmtId="173" fontId="7" fillId="0" borderId="144" xfId="55" applyNumberFormat="1" applyFont="1" applyFill="1" applyBorder="1" applyAlignment="1">
      <alignment horizontal="right" vertical="center" indent="1"/>
    </xf>
    <xf numFmtId="173" fontId="7" fillId="36" borderId="79" xfId="55" applyNumberFormat="1" applyFont="1" applyFill="1" applyBorder="1" applyAlignment="1">
      <alignment horizontal="right" vertical="center" indent="1"/>
    </xf>
    <xf numFmtId="0" fontId="2" fillId="37" borderId="33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165" fontId="5" fillId="36" borderId="47" xfId="0" applyNumberFormat="1" applyFont="1" applyFill="1" applyBorder="1" applyAlignment="1">
      <alignment horizontal="right" vertical="center" indent="1"/>
    </xf>
    <xf numFmtId="165" fontId="6" fillId="36" borderId="39" xfId="0" applyNumberFormat="1" applyFont="1" applyFill="1" applyBorder="1" applyAlignment="1">
      <alignment horizontal="right" vertical="center" indent="1"/>
    </xf>
    <xf numFmtId="165" fontId="5" fillId="36" borderId="50" xfId="0" applyNumberFormat="1" applyFont="1" applyFill="1" applyBorder="1" applyAlignment="1">
      <alignment horizontal="right" vertical="center" indent="1"/>
    </xf>
    <xf numFmtId="165" fontId="5" fillId="36" borderId="39" xfId="0" applyNumberFormat="1" applyFont="1" applyFill="1" applyBorder="1" applyAlignment="1">
      <alignment horizontal="right" vertical="center" indent="1"/>
    </xf>
    <xf numFmtId="165" fontId="3" fillId="36" borderId="32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10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right" vertical="center"/>
    </xf>
    <xf numFmtId="0" fontId="128" fillId="0" borderId="0" xfId="0" applyFont="1" applyFill="1" applyBorder="1" applyAlignment="1">
      <alignment horizontal="center" vertical="center"/>
    </xf>
    <xf numFmtId="166" fontId="123" fillId="0" borderId="0" xfId="0" applyNumberFormat="1" applyFont="1" applyFill="1" applyBorder="1" applyAlignment="1">
      <alignment horizontal="right" vertical="center" indent="1"/>
    </xf>
    <xf numFmtId="170" fontId="129" fillId="0" borderId="0" xfId="0" applyNumberFormat="1" applyFont="1" applyFill="1" applyBorder="1" applyAlignment="1">
      <alignment horizontal="center" vertical="center"/>
    </xf>
    <xf numFmtId="165" fontId="128" fillId="0" borderId="0" xfId="0" applyNumberFormat="1" applyFont="1" applyFill="1" applyBorder="1" applyAlignment="1">
      <alignment horizontal="right" vertical="center"/>
    </xf>
    <xf numFmtId="170" fontId="128" fillId="0" borderId="0" xfId="0" applyNumberFormat="1" applyFont="1" applyFill="1" applyBorder="1" applyAlignment="1">
      <alignment horizontal="center" vertical="center"/>
    </xf>
    <xf numFmtId="166" fontId="126" fillId="0" borderId="0" xfId="0" applyNumberFormat="1" applyFont="1" applyFill="1" applyBorder="1" applyAlignment="1">
      <alignment horizontal="right" vertical="center" indent="1"/>
    </xf>
    <xf numFmtId="0" fontId="124" fillId="0" borderId="0" xfId="0" applyFont="1" applyFill="1" applyBorder="1" applyAlignment="1">
      <alignment horizontal="right" vertical="center"/>
    </xf>
    <xf numFmtId="0" fontId="125" fillId="0" borderId="0" xfId="0" applyFont="1" applyFill="1" applyBorder="1" applyAlignment="1">
      <alignment horizontal="center" vertical="center"/>
    </xf>
    <xf numFmtId="182" fontId="124" fillId="0" borderId="0" xfId="0" applyNumberFormat="1" applyFont="1" applyFill="1" applyBorder="1" applyAlignment="1">
      <alignment vertical="center"/>
    </xf>
    <xf numFmtId="0" fontId="128" fillId="0" borderId="0" xfId="0" applyFont="1" applyFill="1" applyBorder="1" applyAlignment="1">
      <alignment vertical="center"/>
    </xf>
    <xf numFmtId="0" fontId="126" fillId="0" borderId="0" xfId="0" applyFont="1" applyFill="1" applyBorder="1" applyAlignment="1">
      <alignment horizontal="right" vertical="center"/>
    </xf>
    <xf numFmtId="183" fontId="12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vertical="center"/>
    </xf>
    <xf numFmtId="0" fontId="130" fillId="0" borderId="0" xfId="0" applyFont="1" applyFill="1" applyBorder="1" applyAlignment="1">
      <alignment horizontal="right" vertical="center"/>
    </xf>
    <xf numFmtId="184" fontId="127" fillId="0" borderId="0" xfId="0" applyNumberFormat="1" applyFont="1" applyFill="1" applyBorder="1" applyAlignment="1">
      <alignment horizontal="center" vertical="center"/>
    </xf>
    <xf numFmtId="182" fontId="2" fillId="0" borderId="18" xfId="0" applyNumberFormat="1" applyFont="1" applyBorder="1" applyAlignment="1">
      <alignment vertical="center"/>
    </xf>
    <xf numFmtId="0" fontId="102" fillId="33" borderId="22" xfId="0" applyFont="1" applyFill="1" applyBorder="1" applyAlignment="1">
      <alignment vertical="center"/>
    </xf>
    <xf numFmtId="0" fontId="83" fillId="38" borderId="63" xfId="0" applyFont="1" applyFill="1" applyBorder="1" applyAlignment="1">
      <alignment horizontal="right" vertical="center" indent="1"/>
    </xf>
    <xf numFmtId="0" fontId="120" fillId="38" borderId="64" xfId="0" applyFont="1" applyFill="1" applyBorder="1" applyAlignment="1">
      <alignment horizontal="right" vertical="center"/>
    </xf>
    <xf numFmtId="171" fontId="13" fillId="0" borderId="69" xfId="0" applyNumberFormat="1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vertical="center"/>
    </xf>
    <xf numFmtId="171" fontId="5" fillId="0" borderId="25" xfId="0" applyNumberFormat="1" applyFont="1" applyFill="1" applyBorder="1" applyAlignment="1">
      <alignment vertical="center"/>
    </xf>
    <xf numFmtId="171" fontId="5" fillId="34" borderId="25" xfId="0" applyNumberFormat="1" applyFont="1" applyFill="1" applyBorder="1" applyAlignment="1">
      <alignment vertical="center"/>
    </xf>
    <xf numFmtId="0" fontId="130" fillId="33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101" fillId="0" borderId="145" xfId="0" applyFont="1" applyFill="1" applyBorder="1" applyAlignment="1">
      <alignment horizontal="left" vertical="center" indent="2"/>
    </xf>
    <xf numFmtId="165" fontId="9" fillId="0" borderId="23" xfId="0" applyNumberFormat="1" applyFont="1" applyFill="1" applyBorder="1" applyAlignment="1">
      <alignment horizontal="right" vertical="center" indent="1"/>
    </xf>
    <xf numFmtId="1" fontId="7" fillId="0" borderId="144" xfId="55" applyNumberFormat="1" applyFont="1" applyFill="1" applyBorder="1" applyAlignment="1">
      <alignment horizontal="right" vertical="center" indent="1"/>
    </xf>
    <xf numFmtId="1" fontId="7" fillId="36" borderId="79" xfId="55" applyNumberFormat="1" applyFont="1" applyFill="1" applyBorder="1" applyAlignment="1">
      <alignment horizontal="right" vertical="center" indent="1"/>
    </xf>
    <xf numFmtId="1" fontId="7" fillId="0" borderId="78" xfId="55" applyNumberFormat="1" applyFont="1" applyFill="1" applyBorder="1" applyAlignment="1">
      <alignment horizontal="center" vertical="center"/>
    </xf>
    <xf numFmtId="1" fontId="10" fillId="36" borderId="79" xfId="55" applyNumberFormat="1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131" fillId="33" borderId="146" xfId="0" applyFont="1" applyFill="1" applyBorder="1" applyAlignment="1">
      <alignment horizontal="center" vertical="center" wrapText="1"/>
    </xf>
    <xf numFmtId="0" fontId="131" fillId="33" borderId="145" xfId="0" applyFont="1" applyFill="1" applyBorder="1" applyAlignment="1">
      <alignment horizontal="center" vertical="center" wrapText="1"/>
    </xf>
    <xf numFmtId="49" fontId="83" fillId="33" borderId="11" xfId="0" applyNumberFormat="1" applyFont="1" applyFill="1" applyBorder="1" applyAlignment="1">
      <alignment horizontal="center" vertical="center" wrapText="1"/>
    </xf>
    <xf numFmtId="49" fontId="83" fillId="33" borderId="23" xfId="0" applyNumberFormat="1" applyFont="1" applyFill="1" applyBorder="1" applyAlignment="1">
      <alignment horizontal="center" vertical="center" wrapText="1"/>
    </xf>
    <xf numFmtId="0" fontId="98" fillId="33" borderId="25" xfId="0" applyFont="1" applyFill="1" applyBorder="1" applyAlignment="1">
      <alignment horizontal="right" vertical="center"/>
    </xf>
    <xf numFmtId="0" fontId="98" fillId="33" borderId="27" xfId="0" applyFont="1" applyFill="1" applyBorder="1" applyAlignment="1">
      <alignment horizontal="right" vertical="center"/>
    </xf>
    <xf numFmtId="171" fontId="5" fillId="34" borderId="28" xfId="0" applyNumberFormat="1" applyFont="1" applyFill="1" applyBorder="1" applyAlignment="1">
      <alignment horizontal="center" vertical="center"/>
    </xf>
    <xf numFmtId="171" fontId="5" fillId="34" borderId="29" xfId="0" applyNumberFormat="1" applyFont="1" applyFill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/>
    </xf>
    <xf numFmtId="0" fontId="102" fillId="33" borderId="23" xfId="0" applyFont="1" applyFill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 wrapText="1"/>
    </xf>
    <xf numFmtId="0" fontId="102" fillId="33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horizontal="left" vertical="center" indent="1"/>
    </xf>
    <xf numFmtId="0" fontId="14" fillId="0" borderId="12" xfId="0" applyFont="1" applyFill="1" applyBorder="1" applyAlignment="1">
      <alignment horizontal="left" vertical="center" indent="1"/>
    </xf>
    <xf numFmtId="0" fontId="14" fillId="0" borderId="20" xfId="0" applyFont="1" applyFill="1" applyBorder="1" applyAlignment="1">
      <alignment horizontal="left" vertical="center" indent="1"/>
    </xf>
    <xf numFmtId="0" fontId="14" fillId="0" borderId="23" xfId="0" applyFont="1" applyFill="1" applyBorder="1" applyAlignment="1">
      <alignment horizontal="left" vertical="center" indent="1"/>
    </xf>
    <xf numFmtId="0" fontId="14" fillId="0" borderId="22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32" fillId="38" borderId="19" xfId="0" applyFont="1" applyFill="1" applyBorder="1" applyAlignment="1">
      <alignment horizontal="center" vertical="center"/>
    </xf>
    <xf numFmtId="0" fontId="132" fillId="38" borderId="25" xfId="0" applyFont="1" applyFill="1" applyBorder="1" applyAlignment="1">
      <alignment horizontal="center" vertical="center"/>
    </xf>
    <xf numFmtId="0" fontId="132" fillId="38" borderId="27" xfId="0" applyFont="1" applyFill="1" applyBorder="1" applyAlignment="1">
      <alignment horizontal="center" vertical="center"/>
    </xf>
    <xf numFmtId="171" fontId="5" fillId="0" borderId="33" xfId="0" applyNumberFormat="1" applyFont="1" applyFill="1" applyBorder="1" applyAlignment="1" quotePrefix="1">
      <alignment horizontal="center" vertical="center"/>
    </xf>
    <xf numFmtId="171" fontId="5" fillId="0" borderId="33" xfId="0" applyNumberFormat="1" applyFont="1" applyFill="1" applyBorder="1" applyAlignment="1">
      <alignment horizontal="center" vertical="center"/>
    </xf>
    <xf numFmtId="171" fontId="3" fillId="37" borderId="147" xfId="0" applyNumberFormat="1" applyFont="1" applyFill="1" applyBorder="1" applyAlignment="1">
      <alignment horizontal="center" vertical="center"/>
    </xf>
    <xf numFmtId="171" fontId="3" fillId="37" borderId="24" xfId="0" applyNumberFormat="1" applyFont="1" applyFill="1" applyBorder="1" applyAlignment="1">
      <alignment horizontal="center" vertical="center"/>
    </xf>
    <xf numFmtId="171" fontId="3" fillId="34" borderId="147" xfId="0" applyNumberFormat="1" applyFont="1" applyFill="1" applyBorder="1" applyAlignment="1">
      <alignment horizontal="center" vertical="center"/>
    </xf>
    <xf numFmtId="171" fontId="3" fillId="34" borderId="24" xfId="0" applyNumberFormat="1" applyFont="1" applyFill="1" applyBorder="1" applyAlignment="1">
      <alignment horizontal="center" vertical="center"/>
    </xf>
    <xf numFmtId="49" fontId="133" fillId="33" borderId="146" xfId="0" applyNumberFormat="1" applyFont="1" applyFill="1" applyBorder="1" applyAlignment="1">
      <alignment horizontal="center" vertical="center" wrapText="1"/>
    </xf>
    <xf numFmtId="49" fontId="133" fillId="33" borderId="145" xfId="0" applyNumberFormat="1" applyFont="1" applyFill="1" applyBorder="1" applyAlignment="1">
      <alignment horizontal="center" vertical="center" wrapText="1"/>
    </xf>
    <xf numFmtId="0" fontId="14" fillId="0" borderId="129" xfId="0" applyFont="1" applyFill="1" applyBorder="1" applyAlignment="1">
      <alignment horizontal="left" vertical="center" indent="1"/>
    </xf>
    <xf numFmtId="0" fontId="14" fillId="0" borderId="148" xfId="0" applyFont="1" applyFill="1" applyBorder="1" applyAlignment="1">
      <alignment horizontal="left" vertical="center" indent="1"/>
    </xf>
    <xf numFmtId="0" fontId="3" fillId="34" borderId="1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17" fontId="5" fillId="0" borderId="25" xfId="0" applyNumberFormat="1" applyFont="1" applyFill="1" applyBorder="1" applyAlignment="1">
      <alignment horizontal="center" vertical="center"/>
    </xf>
    <xf numFmtId="17" fontId="5" fillId="0" borderId="29" xfId="0" applyNumberFormat="1" applyFont="1" applyFill="1" applyBorder="1" applyAlignment="1">
      <alignment horizontal="center" vertical="center"/>
    </xf>
    <xf numFmtId="171" fontId="5" fillId="0" borderId="25" xfId="0" applyNumberFormat="1" applyFont="1" applyFill="1" applyBorder="1" applyAlignment="1">
      <alignment horizontal="center" vertical="center"/>
    </xf>
    <xf numFmtId="171" fontId="5" fillId="0" borderId="29" xfId="0" applyNumberFormat="1" applyFont="1" applyFill="1" applyBorder="1" applyAlignment="1">
      <alignment horizontal="center" vertical="center"/>
    </xf>
    <xf numFmtId="0" fontId="98" fillId="33" borderId="25" xfId="0" applyFont="1" applyFill="1" applyBorder="1" applyAlignment="1">
      <alignment horizontal="right" vertical="center" wrapText="1"/>
    </xf>
    <xf numFmtId="0" fontId="98" fillId="33" borderId="27" xfId="0" applyFont="1" applyFill="1" applyBorder="1" applyAlignment="1">
      <alignment horizontal="right" vertical="center" wrapText="1"/>
    </xf>
    <xf numFmtId="49" fontId="83" fillId="33" borderId="12" xfId="0" applyNumberFormat="1" applyFont="1" applyFill="1" applyBorder="1" applyAlignment="1">
      <alignment horizontal="center" vertical="center" wrapText="1"/>
    </xf>
    <xf numFmtId="49" fontId="83" fillId="33" borderId="22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/>
    </xf>
    <xf numFmtId="0" fontId="109" fillId="24" borderId="149" xfId="0" applyFont="1" applyFill="1" applyBorder="1" applyAlignment="1">
      <alignment horizontal="center" vertical="center"/>
    </xf>
    <xf numFmtId="0" fontId="109" fillId="24" borderId="150" xfId="0" applyFont="1" applyFill="1" applyBorder="1" applyAlignment="1">
      <alignment horizontal="center" vertical="center"/>
    </xf>
    <xf numFmtId="0" fontId="109" fillId="24" borderId="151" xfId="0" applyFont="1" applyFill="1" applyBorder="1" applyAlignment="1">
      <alignment horizontal="center" vertical="center"/>
    </xf>
    <xf numFmtId="0" fontId="9" fillId="0" borderId="152" xfId="0" applyFont="1" applyFill="1" applyBorder="1" applyAlignment="1">
      <alignment horizontal="center" vertical="center"/>
    </xf>
    <xf numFmtId="0" fontId="9" fillId="0" borderId="15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_Bolsa" xfId="46"/>
    <cellStyle name="Incorrecto" xfId="47"/>
    <cellStyle name="Comma" xfId="48"/>
    <cellStyle name="Comma [0]" xfId="49"/>
    <cellStyle name="Millares [0]_C_Ejec 12_2004 Explotación" xfId="50"/>
    <cellStyle name="Currency" xfId="51"/>
    <cellStyle name="Currency [0]" xfId="52"/>
    <cellStyle name="Neutral" xfId="53"/>
    <cellStyle name="Notas" xfId="54"/>
    <cellStyle name="Porcentaje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s%20ACS%201T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s Magnitudes"/>
      <sheetName val="Desglose"/>
      <sheetName val="PYG"/>
      <sheetName val="Internacional"/>
      <sheetName val="Var comp"/>
      <sheetName val="Balance"/>
      <sheetName val="Deuda"/>
      <sheetName val="Flujos de Tesorería"/>
      <sheetName val="Inversiones"/>
      <sheetName val="Construccion"/>
      <sheetName val="Servicios Industriales"/>
      <sheetName val="Medioambiente"/>
      <sheetName val="Bolsa"/>
      <sheetName val="Gráf Bolsa (esp)"/>
      <sheetName val="Gráf Bolsa (eng)"/>
      <sheetName val="PyG por Areas"/>
      <sheetName val="Balance por Are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18"/>
  <sheetViews>
    <sheetView showGridLines="0" tabSelected="1" zoomScale="85" zoomScaleNormal="85" zoomScalePageLayoutView="0" workbookViewId="0" topLeftCell="A1">
      <selection activeCell="B193" sqref="B193"/>
    </sheetView>
  </sheetViews>
  <sheetFormatPr defaultColWidth="11.421875" defaultRowHeight="15"/>
  <cols>
    <col min="1" max="1" width="2.57421875" style="0" customWidth="1"/>
    <col min="2" max="2" width="47.7109375" style="0" customWidth="1"/>
    <col min="3" max="4" width="13.8515625" style="0" customWidth="1"/>
    <col min="5" max="5" width="13.7109375" style="0" customWidth="1"/>
    <col min="6" max="6" width="14.57421875" style="0" customWidth="1"/>
    <col min="8" max="8" width="14.140625" style="0" customWidth="1"/>
    <col min="11" max="11" width="14.140625" style="0" customWidth="1"/>
    <col min="12" max="12" width="13.421875" style="0" customWidth="1"/>
    <col min="14" max="14" width="48.00390625" style="0" customWidth="1"/>
    <col min="15" max="15" width="16.28125" style="0" customWidth="1"/>
    <col min="16" max="16" width="13.140625" style="0" customWidth="1"/>
    <col min="17" max="17" width="14.57421875" style="0" customWidth="1"/>
    <col min="18" max="18" width="14.421875" style="0" customWidth="1"/>
    <col min="20" max="20" width="13.7109375" style="0" customWidth="1"/>
    <col min="23" max="23" width="12.8515625" style="0" customWidth="1"/>
    <col min="24" max="24" width="13.7109375" style="0" customWidth="1"/>
  </cols>
  <sheetData>
    <row r="1" ht="15" thickBot="1"/>
    <row r="2" spans="2:17" ht="33.75" customHeight="1" thickBot="1" thickTop="1">
      <c r="B2" s="1" t="s">
        <v>0</v>
      </c>
      <c r="C2" s="649" t="s">
        <v>65</v>
      </c>
      <c r="D2" s="649"/>
      <c r="E2" s="650"/>
      <c r="N2" s="1" t="s">
        <v>0</v>
      </c>
      <c r="O2" s="2"/>
      <c r="P2" s="2"/>
      <c r="Q2" s="3" t="s">
        <v>4</v>
      </c>
    </row>
    <row r="3" spans="2:17" ht="18.75" thickBot="1" thickTop="1">
      <c r="B3" s="4" t="s">
        <v>2</v>
      </c>
      <c r="C3" s="5" t="s">
        <v>71</v>
      </c>
      <c r="D3" s="6" t="s">
        <v>72</v>
      </c>
      <c r="E3" s="7" t="s">
        <v>73</v>
      </c>
      <c r="N3" s="4" t="s">
        <v>5</v>
      </c>
      <c r="O3" s="5" t="s">
        <v>71</v>
      </c>
      <c r="P3" s="6" t="s">
        <v>72</v>
      </c>
      <c r="Q3" s="7" t="s">
        <v>73</v>
      </c>
    </row>
    <row r="4" spans="2:17" ht="15">
      <c r="B4" s="8" t="s">
        <v>74</v>
      </c>
      <c r="C4" s="9">
        <v>8082.620896429999</v>
      </c>
      <c r="D4" s="10">
        <v>8569.67816128</v>
      </c>
      <c r="E4" s="11">
        <v>0.060259818082662786</v>
      </c>
      <c r="N4" s="8" t="s">
        <v>6</v>
      </c>
      <c r="O4" s="9">
        <v>8082.620896429999</v>
      </c>
      <c r="P4" s="10">
        <v>8569.67816128</v>
      </c>
      <c r="Q4" s="11">
        <v>0.060259818082662786</v>
      </c>
    </row>
    <row r="5" spans="2:17" ht="15">
      <c r="B5" s="8" t="s">
        <v>75</v>
      </c>
      <c r="C5" s="9">
        <v>60147.46350206612</v>
      </c>
      <c r="D5" s="10">
        <v>66459.61331578712</v>
      </c>
      <c r="E5" s="11">
        <v>0.10494457199353335</v>
      </c>
      <c r="N5" s="8" t="s">
        <v>95</v>
      </c>
      <c r="O5" s="9">
        <v>60147.46350206612</v>
      </c>
      <c r="P5" s="10">
        <v>66459.61331578712</v>
      </c>
      <c r="Q5" s="11">
        <v>0.10494457199353335</v>
      </c>
    </row>
    <row r="6" spans="2:17" ht="14.25">
      <c r="B6" s="12" t="s">
        <v>76</v>
      </c>
      <c r="C6" s="13">
        <v>18.540292765971472</v>
      </c>
      <c r="D6" s="14">
        <v>21.73521284478725</v>
      </c>
      <c r="E6" s="15"/>
      <c r="N6" s="12" t="s">
        <v>7</v>
      </c>
      <c r="O6" s="13">
        <v>18.540292765971472</v>
      </c>
      <c r="P6" s="14">
        <v>21.73521284478725</v>
      </c>
      <c r="Q6" s="15"/>
    </row>
    <row r="7" spans="2:17" ht="15">
      <c r="B7" s="8" t="s">
        <v>77</v>
      </c>
      <c r="C7" s="9">
        <v>587.37504943</v>
      </c>
      <c r="D7" s="10">
        <v>642.7817555800025</v>
      </c>
      <c r="E7" s="11">
        <v>0.09432934920162217</v>
      </c>
      <c r="N7" s="8" t="s">
        <v>8</v>
      </c>
      <c r="O7" s="9">
        <v>587.37504943</v>
      </c>
      <c r="P7" s="10">
        <v>642.7817555800025</v>
      </c>
      <c r="Q7" s="11">
        <v>0.09432934920162217</v>
      </c>
    </row>
    <row r="8" spans="2:17" ht="14.25">
      <c r="B8" s="12" t="s">
        <v>78</v>
      </c>
      <c r="C8" s="16">
        <v>0.07267135956969561</v>
      </c>
      <c r="D8" s="17">
        <v>0.07500652223840272</v>
      </c>
      <c r="E8" s="18"/>
      <c r="N8" s="12" t="s">
        <v>9</v>
      </c>
      <c r="O8" s="16">
        <v>0.07267135956969561</v>
      </c>
      <c r="P8" s="17">
        <v>0.07500652223840272</v>
      </c>
      <c r="Q8" s="18"/>
    </row>
    <row r="9" spans="2:17" ht="15">
      <c r="B9" s="8" t="s">
        <v>79</v>
      </c>
      <c r="C9" s="9">
        <v>380.4334082156196</v>
      </c>
      <c r="D9" s="10">
        <v>438.4798216275024</v>
      </c>
      <c r="E9" s="11">
        <v>0.1525796950487157</v>
      </c>
      <c r="N9" s="8" t="s">
        <v>10</v>
      </c>
      <c r="O9" s="9">
        <v>380.4334082156196</v>
      </c>
      <c r="P9" s="10">
        <v>438.4798216275024</v>
      </c>
      <c r="Q9" s="11">
        <v>0.1525796950487157</v>
      </c>
    </row>
    <row r="10" spans="2:17" ht="15" thickBot="1">
      <c r="B10" s="12" t="s">
        <v>78</v>
      </c>
      <c r="C10" s="16">
        <v>0.04706807520610705</v>
      </c>
      <c r="D10" s="17">
        <v>0.05116642811729692</v>
      </c>
      <c r="E10" s="18"/>
      <c r="N10" s="12" t="s">
        <v>9</v>
      </c>
      <c r="O10" s="16">
        <v>0.04706807520610705</v>
      </c>
      <c r="P10" s="17">
        <v>0.05116642811729692</v>
      </c>
      <c r="Q10" s="18"/>
    </row>
    <row r="11" spans="2:17" ht="15.75" thickBot="1">
      <c r="B11" s="473" t="s">
        <v>80</v>
      </c>
      <c r="C11" s="474">
        <v>202.11559410344807</v>
      </c>
      <c r="D11" s="475">
        <v>207.16105826966756</v>
      </c>
      <c r="E11" s="476">
        <v>0.024963260200680404</v>
      </c>
      <c r="N11" s="473" t="s">
        <v>96</v>
      </c>
      <c r="O11" s="474">
        <v>202.11559410344807</v>
      </c>
      <c r="P11" s="475">
        <v>207.16105826966756</v>
      </c>
      <c r="Q11" s="476">
        <v>0.024963260200680404</v>
      </c>
    </row>
    <row r="12" spans="2:17" ht="15">
      <c r="B12" s="8" t="s">
        <v>81</v>
      </c>
      <c r="C12" s="477">
        <v>0.6482123711513098</v>
      </c>
      <c r="D12" s="478">
        <v>0.6705456039732057</v>
      </c>
      <c r="E12" s="11">
        <v>0.034453573883863386</v>
      </c>
      <c r="N12" s="8" t="s">
        <v>97</v>
      </c>
      <c r="O12" s="477">
        <v>0.6482123711513098</v>
      </c>
      <c r="P12" s="478">
        <v>0.6705456039732057</v>
      </c>
      <c r="Q12" s="11">
        <v>0.034453573883863386</v>
      </c>
    </row>
    <row r="13" spans="2:17" ht="15">
      <c r="B13" s="8" t="s">
        <v>82</v>
      </c>
      <c r="C13" s="9">
        <v>450.79999999999995</v>
      </c>
      <c r="D13" s="10">
        <v>459.69999999999993</v>
      </c>
      <c r="E13" s="11">
        <v>0.019742679680567754</v>
      </c>
      <c r="N13" s="8" t="s">
        <v>98</v>
      </c>
      <c r="O13" s="9">
        <v>450.79999999999995</v>
      </c>
      <c r="P13" s="10">
        <v>459.69999999999993</v>
      </c>
      <c r="Q13" s="11">
        <v>0.019742679680567754</v>
      </c>
    </row>
    <row r="14" spans="2:17" ht="15">
      <c r="B14" s="8" t="s">
        <v>83</v>
      </c>
      <c r="C14" s="9">
        <v>-24.80000000000001</v>
      </c>
      <c r="D14" s="10">
        <v>-272.612157</v>
      </c>
      <c r="E14" s="23" t="s">
        <v>84</v>
      </c>
      <c r="N14" s="8" t="s">
        <v>11</v>
      </c>
      <c r="O14" s="9">
        <v>-24.80000000000001</v>
      </c>
      <c r="P14" s="10">
        <v>-272.612157</v>
      </c>
      <c r="Q14" s="23" t="s">
        <v>84</v>
      </c>
    </row>
    <row r="15" spans="2:17" ht="15">
      <c r="B15" s="20" t="s">
        <v>85</v>
      </c>
      <c r="C15" s="21">
        <v>252.7</v>
      </c>
      <c r="D15" s="22">
        <v>470.93518984</v>
      </c>
      <c r="E15" s="18">
        <v>0.8636137310645036</v>
      </c>
      <c r="N15" s="20" t="s">
        <v>49</v>
      </c>
      <c r="O15" s="21">
        <v>252.7</v>
      </c>
      <c r="P15" s="22">
        <v>470.93518984</v>
      </c>
      <c r="Q15" s="18">
        <v>0.8636137310645036</v>
      </c>
    </row>
    <row r="16" spans="2:17" ht="15">
      <c r="B16" s="20" t="s">
        <v>86</v>
      </c>
      <c r="C16" s="21">
        <v>277.5</v>
      </c>
      <c r="D16" s="22">
        <v>743.54734684</v>
      </c>
      <c r="E16" s="18">
        <v>1.6794498985225226</v>
      </c>
      <c r="N16" s="20" t="s">
        <v>99</v>
      </c>
      <c r="O16" s="21">
        <v>277.5</v>
      </c>
      <c r="P16" s="22">
        <v>743.54734684</v>
      </c>
      <c r="Q16" s="18">
        <v>1.6794498985225226</v>
      </c>
    </row>
    <row r="17" spans="2:17" ht="15">
      <c r="B17" s="8" t="s">
        <v>87</v>
      </c>
      <c r="C17" s="9">
        <v>4578.999999999999</v>
      </c>
      <c r="D17" s="10">
        <v>3827.0357229399997</v>
      </c>
      <c r="E17" s="23">
        <v>-0.16422019590740322</v>
      </c>
      <c r="N17" s="8" t="s">
        <v>100</v>
      </c>
      <c r="O17" s="9">
        <v>4578.999999999999</v>
      </c>
      <c r="P17" s="10">
        <v>3827.0357229399997</v>
      </c>
      <c r="Q17" s="23">
        <v>-0.16422019590740322</v>
      </c>
    </row>
    <row r="18" spans="2:17" ht="15">
      <c r="B18" s="20" t="s">
        <v>88</v>
      </c>
      <c r="C18" s="21">
        <v>3871.5999999999995</v>
      </c>
      <c r="D18" s="22">
        <v>3235.33572294</v>
      </c>
      <c r="E18" s="18">
        <v>-0.16434142914040695</v>
      </c>
      <c r="N18" s="20" t="s">
        <v>101</v>
      </c>
      <c r="O18" s="21">
        <v>3871.5999999999995</v>
      </c>
      <c r="P18" s="22">
        <v>3235.33572294</v>
      </c>
      <c r="Q18" s="18">
        <v>-0.16434142914040695</v>
      </c>
    </row>
    <row r="19" spans="2:17" ht="15.75" thickBot="1">
      <c r="B19" s="24" t="s">
        <v>89</v>
      </c>
      <c r="C19" s="25">
        <v>707.3999999999999</v>
      </c>
      <c r="D19" s="26">
        <v>591.6999999999999</v>
      </c>
      <c r="E19" s="27">
        <v>-0.1635566864574497</v>
      </c>
      <c r="N19" s="24" t="s">
        <v>102</v>
      </c>
      <c r="O19" s="25">
        <v>707.3999999999999</v>
      </c>
      <c r="P19" s="26">
        <v>591.6999999999999</v>
      </c>
      <c r="Q19" s="27">
        <v>-0.1635566864574497</v>
      </c>
    </row>
    <row r="20" ht="15" thickBot="1" thickTop="1"/>
    <row r="21" spans="2:18" ht="21" thickTop="1">
      <c r="B21" s="1" t="s">
        <v>0</v>
      </c>
      <c r="C21" s="2"/>
      <c r="D21" s="2"/>
      <c r="E21" s="2"/>
      <c r="F21" s="593" t="s">
        <v>90</v>
      </c>
      <c r="N21" s="1" t="s">
        <v>0</v>
      </c>
      <c r="O21" s="2"/>
      <c r="P21" s="2"/>
      <c r="Q21" s="2"/>
      <c r="R21" s="593" t="s">
        <v>103</v>
      </c>
    </row>
    <row r="22" spans="2:18" ht="12" customHeight="1" thickBot="1">
      <c r="B22" s="479"/>
      <c r="C22" s="480"/>
      <c r="D22" s="480"/>
      <c r="E22" s="480"/>
      <c r="F22" s="481"/>
      <c r="N22" s="479"/>
      <c r="O22" s="480"/>
      <c r="P22" s="480"/>
      <c r="Q22" s="480"/>
      <c r="R22" s="481"/>
    </row>
    <row r="23" spans="2:18" ht="18.75" thickBot="1" thickTop="1">
      <c r="B23" s="4" t="s">
        <v>2</v>
      </c>
      <c r="C23" s="5" t="s">
        <v>71</v>
      </c>
      <c r="D23" s="6" t="s">
        <v>72</v>
      </c>
      <c r="E23" s="7" t="s">
        <v>73</v>
      </c>
      <c r="F23" s="594" t="s">
        <v>91</v>
      </c>
      <c r="N23" s="4" t="s">
        <v>1</v>
      </c>
      <c r="O23" s="5" t="s">
        <v>71</v>
      </c>
      <c r="P23" s="6" t="s">
        <v>72</v>
      </c>
      <c r="Q23" s="7" t="s">
        <v>73</v>
      </c>
      <c r="R23" s="594" t="s">
        <v>104</v>
      </c>
    </row>
    <row r="24" spans="2:18" ht="15">
      <c r="B24" s="482" t="s">
        <v>75</v>
      </c>
      <c r="C24" s="483">
        <v>60148</v>
      </c>
      <c r="D24" s="10">
        <v>66460.18039111503</v>
      </c>
      <c r="E24" s="11">
        <v>0.10494414429598709</v>
      </c>
      <c r="F24" s="11">
        <v>-0.05702733257963688</v>
      </c>
      <c r="N24" s="482" t="s">
        <v>95</v>
      </c>
      <c r="O24" s="483">
        <v>60148</v>
      </c>
      <c r="P24" s="10">
        <v>66460.18039111503</v>
      </c>
      <c r="Q24" s="11">
        <v>0.10494414429598709</v>
      </c>
      <c r="R24" s="11">
        <v>-0.05702733257963688</v>
      </c>
    </row>
    <row r="25" spans="2:18" ht="15">
      <c r="B25" s="484" t="s">
        <v>92</v>
      </c>
      <c r="C25" s="485">
        <v>53008</v>
      </c>
      <c r="D25" s="22">
        <v>58951.18039111505</v>
      </c>
      <c r="E25" s="18">
        <v>0.11211855552209182</v>
      </c>
      <c r="F25" s="18">
        <v>-0.05358021430727411</v>
      </c>
      <c r="N25" s="484" t="s">
        <v>105</v>
      </c>
      <c r="O25" s="485">
        <v>53008</v>
      </c>
      <c r="P25" s="22">
        <v>58951.18039111505</v>
      </c>
      <c r="Q25" s="18">
        <v>0.11211855552209182</v>
      </c>
      <c r="R25" s="18">
        <v>-0.05358021430727411</v>
      </c>
    </row>
    <row r="26" spans="2:18" ht="15">
      <c r="B26" s="484" t="s">
        <v>93</v>
      </c>
      <c r="C26" s="485">
        <v>7140.2</v>
      </c>
      <c r="D26" s="22">
        <v>7508.5</v>
      </c>
      <c r="E26" s="18">
        <v>0.051581188202011186</v>
      </c>
      <c r="F26" s="18">
        <v>-0.08271476989440063</v>
      </c>
      <c r="N26" s="484" t="s">
        <v>106</v>
      </c>
      <c r="O26" s="485">
        <v>7140.2</v>
      </c>
      <c r="P26" s="22">
        <v>7508.5</v>
      </c>
      <c r="Q26" s="18">
        <v>0.051581188202011186</v>
      </c>
      <c r="R26" s="18">
        <v>-0.08271476989440063</v>
      </c>
    </row>
    <row r="27" spans="2:18" ht="15">
      <c r="B27" s="482" t="s">
        <v>94</v>
      </c>
      <c r="C27" s="483">
        <v>8658.52089643</v>
      </c>
      <c r="D27" s="10">
        <v>9319.65016128</v>
      </c>
      <c r="E27" s="11">
        <v>0.07635591260426366</v>
      </c>
      <c r="F27" s="11">
        <v>-0.06408344239487374</v>
      </c>
      <c r="N27" s="482" t="s">
        <v>107</v>
      </c>
      <c r="O27" s="483">
        <v>8658.52089643</v>
      </c>
      <c r="P27" s="10">
        <v>9319.65016128</v>
      </c>
      <c r="Q27" s="11">
        <v>0.07635591260426366</v>
      </c>
      <c r="R27" s="11">
        <v>-0.06408344239487374</v>
      </c>
    </row>
    <row r="28" spans="2:18" ht="15">
      <c r="B28" s="484" t="s">
        <v>92</v>
      </c>
      <c r="C28" s="485">
        <v>8082.620896429999</v>
      </c>
      <c r="D28" s="22">
        <v>8569.67816128</v>
      </c>
      <c r="E28" s="18">
        <v>0.060259818082662786</v>
      </c>
      <c r="F28" s="18">
        <v>-0.08263875406459631</v>
      </c>
      <c r="N28" s="484" t="s">
        <v>105</v>
      </c>
      <c r="O28" s="485">
        <v>8082.620896429999</v>
      </c>
      <c r="P28" s="22">
        <v>8569.67816128</v>
      </c>
      <c r="Q28" s="18">
        <v>0.060259818082662786</v>
      </c>
      <c r="R28" s="18">
        <v>-0.08263875406459631</v>
      </c>
    </row>
    <row r="29" spans="2:18" ht="15.75" thickBot="1">
      <c r="B29" s="595" t="s">
        <v>93</v>
      </c>
      <c r="C29" s="596">
        <v>575.9</v>
      </c>
      <c r="D29" s="26">
        <v>749.9719999999998</v>
      </c>
      <c r="E29" s="27">
        <v>0.3022608091682579</v>
      </c>
      <c r="F29" s="27">
        <v>0.20866727463795712</v>
      </c>
      <c r="N29" s="595" t="s">
        <v>106</v>
      </c>
      <c r="O29" s="596">
        <v>575.9</v>
      </c>
      <c r="P29" s="26">
        <v>749.9719999999998</v>
      </c>
      <c r="Q29" s="27">
        <v>0.3022608091682579</v>
      </c>
      <c r="R29" s="27">
        <v>0.20866727463795712</v>
      </c>
    </row>
    <row r="30" ht="15" thickBot="1" thickTop="1"/>
    <row r="31" spans="2:17" ht="21" thickTop="1">
      <c r="B31" s="1" t="s">
        <v>0</v>
      </c>
      <c r="C31" s="2"/>
      <c r="D31" s="2"/>
      <c r="E31" s="3" t="s">
        <v>66</v>
      </c>
      <c r="N31" s="1" t="s">
        <v>0</v>
      </c>
      <c r="O31" s="2"/>
      <c r="P31" s="2"/>
      <c r="Q31" s="3"/>
    </row>
    <row r="32" spans="2:17" ht="15.75" thickBot="1">
      <c r="B32" s="28"/>
      <c r="C32" s="29"/>
      <c r="D32" s="29"/>
      <c r="E32" s="586"/>
      <c r="N32" s="28"/>
      <c r="O32" s="29"/>
      <c r="P32" s="29"/>
      <c r="Q32" s="586"/>
    </row>
    <row r="33" spans="2:17" ht="18.75" thickBot="1" thickTop="1">
      <c r="B33" s="4" t="s">
        <v>2</v>
      </c>
      <c r="C33" s="31" t="s">
        <v>71</v>
      </c>
      <c r="D33" s="31" t="s">
        <v>72</v>
      </c>
      <c r="E33" s="32" t="s">
        <v>73</v>
      </c>
      <c r="N33" s="4" t="s">
        <v>1</v>
      </c>
      <c r="O33" s="31" t="s">
        <v>71</v>
      </c>
      <c r="P33" s="6" t="s">
        <v>72</v>
      </c>
      <c r="Q33" s="32" t="s">
        <v>73</v>
      </c>
    </row>
    <row r="34" spans="2:17" ht="15">
      <c r="B34" s="33" t="s">
        <v>113</v>
      </c>
      <c r="C34" s="34">
        <v>49.72669009344855</v>
      </c>
      <c r="D34" s="35">
        <v>55.59907655926668</v>
      </c>
      <c r="E34" s="36">
        <v>0.11809325042110141</v>
      </c>
      <c r="N34" s="33" t="s">
        <v>108</v>
      </c>
      <c r="O34" s="34">
        <v>49.72669009344855</v>
      </c>
      <c r="P34" s="35">
        <v>55.59907655926668</v>
      </c>
      <c r="Q34" s="36">
        <v>0.11809325042110141</v>
      </c>
    </row>
    <row r="35" spans="2:17" ht="15">
      <c r="B35" s="33" t="s">
        <v>114</v>
      </c>
      <c r="C35" s="34">
        <v>124.99899999999975</v>
      </c>
      <c r="D35" s="35">
        <v>117.51399999999953</v>
      </c>
      <c r="E35" s="36">
        <v>-0.05988047904383431</v>
      </c>
      <c r="N35" s="33" t="s">
        <v>109</v>
      </c>
      <c r="O35" s="34">
        <v>124.99899999999975</v>
      </c>
      <c r="P35" s="35">
        <v>117.51399999999953</v>
      </c>
      <c r="Q35" s="36">
        <v>-0.05988047904383431</v>
      </c>
    </row>
    <row r="36" spans="2:17" ht="15">
      <c r="B36" s="33" t="s">
        <v>115</v>
      </c>
      <c r="C36" s="34">
        <v>20.713904009999958</v>
      </c>
      <c r="D36" s="35">
        <v>21.746981710399975</v>
      </c>
      <c r="E36" s="36">
        <v>0.04987363559767788</v>
      </c>
      <c r="N36" s="33" t="s">
        <v>110</v>
      </c>
      <c r="O36" s="34">
        <v>20.713904009999958</v>
      </c>
      <c r="P36" s="35">
        <v>21.746981710399975</v>
      </c>
      <c r="Q36" s="36">
        <v>0.04987363559767788</v>
      </c>
    </row>
    <row r="37" spans="2:17" ht="15.75" thickBot="1">
      <c r="B37" s="33" t="s">
        <v>116</v>
      </c>
      <c r="C37" s="34">
        <v>6.67599999999981</v>
      </c>
      <c r="D37" s="35">
        <v>12.301000000001384</v>
      </c>
      <c r="E37" s="36">
        <v>0.8425704014382465</v>
      </c>
      <c r="N37" s="33" t="s">
        <v>111</v>
      </c>
      <c r="O37" s="34">
        <v>6.67599999999981</v>
      </c>
      <c r="P37" s="35">
        <v>12.301000000001384</v>
      </c>
      <c r="Q37" s="36">
        <v>0.8425704014382465</v>
      </c>
    </row>
    <row r="38" spans="2:17" ht="16.5" thickBot="1" thickTop="1">
      <c r="B38" s="37" t="s">
        <v>80</v>
      </c>
      <c r="C38" s="38">
        <v>202.11559410344807</v>
      </c>
      <c r="D38" s="39">
        <v>207.16105826966756</v>
      </c>
      <c r="E38" s="40">
        <v>0.024963260200680404</v>
      </c>
      <c r="N38" s="37" t="s">
        <v>112</v>
      </c>
      <c r="O38" s="38">
        <v>202.11559410344807</v>
      </c>
      <c r="P38" s="39">
        <v>207.16105826966756</v>
      </c>
      <c r="Q38" s="40">
        <v>0.024963260200680404</v>
      </c>
    </row>
    <row r="39" ht="15" thickBot="1" thickTop="1"/>
    <row r="40" spans="2:19" ht="21" thickTop="1">
      <c r="B40" s="1" t="s">
        <v>0</v>
      </c>
      <c r="C40" s="2"/>
      <c r="D40" s="2"/>
      <c r="E40" s="2"/>
      <c r="F40" s="2"/>
      <c r="G40" s="3" t="s">
        <v>12</v>
      </c>
      <c r="N40" s="1" t="s">
        <v>0</v>
      </c>
      <c r="O40" s="2"/>
      <c r="P40" s="2"/>
      <c r="Q40" s="2"/>
      <c r="R40" s="2"/>
      <c r="S40" s="3" t="s">
        <v>13</v>
      </c>
    </row>
    <row r="41" spans="2:19" ht="15.75" thickBot="1">
      <c r="B41" s="28"/>
      <c r="C41" s="29"/>
      <c r="D41" s="29"/>
      <c r="E41" s="29"/>
      <c r="F41" s="29"/>
      <c r="G41" s="30"/>
      <c r="N41" s="28" t="s">
        <v>68</v>
      </c>
      <c r="O41" s="29"/>
      <c r="P41" s="29"/>
      <c r="Q41" s="29"/>
      <c r="R41" s="29"/>
      <c r="S41" s="30"/>
    </row>
    <row r="42" spans="2:19" ht="18.75" thickBot="1" thickTop="1">
      <c r="B42" s="4" t="s">
        <v>2</v>
      </c>
      <c r="C42" s="625" t="s">
        <v>71</v>
      </c>
      <c r="D42" s="653"/>
      <c r="E42" s="654" t="s">
        <v>72</v>
      </c>
      <c r="F42" s="655"/>
      <c r="G42" s="44" t="s">
        <v>73</v>
      </c>
      <c r="N42" s="4" t="s">
        <v>5</v>
      </c>
      <c r="O42" s="625" t="s">
        <v>71</v>
      </c>
      <c r="P42" s="653"/>
      <c r="Q42" s="654" t="s">
        <v>72</v>
      </c>
      <c r="R42" s="655"/>
      <c r="S42" s="44" t="s">
        <v>73</v>
      </c>
    </row>
    <row r="43" spans="2:19" ht="16.5" thickBot="1" thickTop="1">
      <c r="B43" s="37" t="s">
        <v>117</v>
      </c>
      <c r="C43" s="38">
        <v>8082.620896429999</v>
      </c>
      <c r="D43" s="45">
        <v>1</v>
      </c>
      <c r="E43" s="46">
        <v>8569.67816128</v>
      </c>
      <c r="F43" s="47">
        <v>1</v>
      </c>
      <c r="G43" s="48">
        <v>0.060259818082662786</v>
      </c>
      <c r="N43" s="37" t="s">
        <v>144</v>
      </c>
      <c r="O43" s="38">
        <v>8082.620896429999</v>
      </c>
      <c r="P43" s="45">
        <v>1</v>
      </c>
      <c r="Q43" s="46">
        <v>8569.67816128</v>
      </c>
      <c r="R43" s="47">
        <v>1</v>
      </c>
      <c r="S43" s="48">
        <v>0.060259818082662786</v>
      </c>
    </row>
    <row r="44" spans="2:19" ht="15.75" thickTop="1">
      <c r="B44" s="49" t="s">
        <v>118</v>
      </c>
      <c r="C44" s="50">
        <v>98.411</v>
      </c>
      <c r="D44" s="51">
        <v>0.012175629818722168</v>
      </c>
      <c r="E44" s="52">
        <v>93.495</v>
      </c>
      <c r="F44" s="53">
        <v>0.010909977975886463</v>
      </c>
      <c r="G44" s="54">
        <v>-0.04995376533111129</v>
      </c>
      <c r="N44" s="49" t="s">
        <v>145</v>
      </c>
      <c r="O44" s="50">
        <v>98.411</v>
      </c>
      <c r="P44" s="51">
        <v>0.012175629818722168</v>
      </c>
      <c r="Q44" s="52">
        <v>93.495</v>
      </c>
      <c r="R44" s="53">
        <v>0.010909977975886463</v>
      </c>
      <c r="S44" s="54">
        <v>-0.04995376533111129</v>
      </c>
    </row>
    <row r="45" spans="2:19" ht="15">
      <c r="B45" s="8" t="s">
        <v>119</v>
      </c>
      <c r="C45" s="55">
        <v>8181.0318964299995</v>
      </c>
      <c r="D45" s="56">
        <v>1.0121756298187221</v>
      </c>
      <c r="E45" s="57">
        <v>8663.173161280001</v>
      </c>
      <c r="F45" s="58">
        <v>1.0109099779758866</v>
      </c>
      <c r="G45" s="59">
        <v>0.05893404046748629</v>
      </c>
      <c r="N45" s="8" t="s">
        <v>146</v>
      </c>
      <c r="O45" s="55">
        <v>8181.0318964299995</v>
      </c>
      <c r="P45" s="56">
        <v>1.0121756298187221</v>
      </c>
      <c r="Q45" s="57">
        <v>8663.173161280001</v>
      </c>
      <c r="R45" s="58">
        <v>1.0109099779758866</v>
      </c>
      <c r="S45" s="59">
        <v>0.05893404046748629</v>
      </c>
    </row>
    <row r="46" spans="2:19" ht="15">
      <c r="B46" s="49" t="s">
        <v>120</v>
      </c>
      <c r="C46" s="50">
        <v>-5852.278847</v>
      </c>
      <c r="D46" s="51">
        <v>-0.7240570752965643</v>
      </c>
      <c r="E46" s="52">
        <v>-5959.925405699999</v>
      </c>
      <c r="F46" s="53">
        <v>-0.6954666550522828</v>
      </c>
      <c r="G46" s="54">
        <v>0.018393955844257404</v>
      </c>
      <c r="N46" s="49" t="s">
        <v>147</v>
      </c>
      <c r="O46" s="50">
        <v>-5852.278847</v>
      </c>
      <c r="P46" s="51">
        <v>-0.7240570752965643</v>
      </c>
      <c r="Q46" s="52">
        <v>-5959.925405699999</v>
      </c>
      <c r="R46" s="53">
        <v>-0.6954666550522828</v>
      </c>
      <c r="S46" s="54">
        <v>0.018393955844257404</v>
      </c>
    </row>
    <row r="47" spans="2:19" ht="15.75" thickBot="1">
      <c r="B47" s="49" t="s">
        <v>121</v>
      </c>
      <c r="C47" s="50">
        <v>-1741.378</v>
      </c>
      <c r="D47" s="51">
        <v>-0.21544719495246234</v>
      </c>
      <c r="E47" s="52">
        <v>-2060.466</v>
      </c>
      <c r="F47" s="53">
        <v>-0.24043680068520107</v>
      </c>
      <c r="G47" s="54">
        <v>0.18323879134800136</v>
      </c>
      <c r="N47" s="49" t="s">
        <v>148</v>
      </c>
      <c r="O47" s="50">
        <v>-1741.378</v>
      </c>
      <c r="P47" s="51">
        <v>-0.21544719495246234</v>
      </c>
      <c r="Q47" s="52">
        <v>-2060.466</v>
      </c>
      <c r="R47" s="53">
        <v>-0.24043680068520107</v>
      </c>
      <c r="S47" s="54">
        <v>0.18323879134800136</v>
      </c>
    </row>
    <row r="48" spans="2:19" ht="16.5" thickBot="1" thickTop="1">
      <c r="B48" s="37" t="s">
        <v>122</v>
      </c>
      <c r="C48" s="38">
        <v>587.37504943</v>
      </c>
      <c r="D48" s="45">
        <v>0.07267135956969561</v>
      </c>
      <c r="E48" s="46">
        <v>642.7817555800025</v>
      </c>
      <c r="F48" s="47">
        <v>0.07500652223840272</v>
      </c>
      <c r="G48" s="48">
        <v>0.09432934920162217</v>
      </c>
      <c r="N48" s="37" t="s">
        <v>149</v>
      </c>
      <c r="O48" s="38">
        <v>587.37504943</v>
      </c>
      <c r="P48" s="45">
        <v>0.07267135956969561</v>
      </c>
      <c r="Q48" s="46">
        <v>642.7817555800025</v>
      </c>
      <c r="R48" s="47">
        <v>0.07500652223840272</v>
      </c>
      <c r="S48" s="48">
        <v>0.09432934920162217</v>
      </c>
    </row>
    <row r="49" spans="2:19" ht="15.75" thickTop="1">
      <c r="B49" s="49" t="s">
        <v>123</v>
      </c>
      <c r="C49" s="50">
        <v>-205.99367674438045</v>
      </c>
      <c r="D49" s="51">
        <v>-0.025486000071507187</v>
      </c>
      <c r="E49" s="52">
        <v>-200.7102903925</v>
      </c>
      <c r="F49" s="53">
        <v>-0.023420983450622507</v>
      </c>
      <c r="G49" s="54">
        <v>-0.025648293847566173</v>
      </c>
      <c r="N49" s="49" t="s">
        <v>150</v>
      </c>
      <c r="O49" s="50">
        <v>-205.99367674438045</v>
      </c>
      <c r="P49" s="51">
        <v>-0.025486000071507187</v>
      </c>
      <c r="Q49" s="52">
        <v>-200.7102903925</v>
      </c>
      <c r="R49" s="53">
        <v>-0.023420983450622507</v>
      </c>
      <c r="S49" s="54">
        <v>-0.025648293847566173</v>
      </c>
    </row>
    <row r="50" spans="2:19" ht="15.75" thickBot="1">
      <c r="B50" s="49" t="s">
        <v>124</v>
      </c>
      <c r="C50" s="50">
        <v>-0.9479644699999996</v>
      </c>
      <c r="D50" s="51">
        <v>-0.00011728429208138471</v>
      </c>
      <c r="E50" s="52">
        <v>-3.5916435599999996</v>
      </c>
      <c r="F50" s="53">
        <v>-0.00041911067048328195</v>
      </c>
      <c r="G50" s="54">
        <v>2.788795544204311</v>
      </c>
      <c r="N50" s="49" t="s">
        <v>151</v>
      </c>
      <c r="O50" s="50">
        <v>-0.9479644699999996</v>
      </c>
      <c r="P50" s="51">
        <v>-0.00011728429208138471</v>
      </c>
      <c r="Q50" s="52">
        <v>-3.5916435599999996</v>
      </c>
      <c r="R50" s="53">
        <v>-0.00041911067048328195</v>
      </c>
      <c r="S50" s="54">
        <v>2.788795544204311</v>
      </c>
    </row>
    <row r="51" spans="2:19" ht="16.5" thickBot="1" thickTop="1">
      <c r="B51" s="37" t="s">
        <v>125</v>
      </c>
      <c r="C51" s="38">
        <v>380.4334082156196</v>
      </c>
      <c r="D51" s="45">
        <v>0.04706807520610705</v>
      </c>
      <c r="E51" s="46">
        <v>438.4798216275024</v>
      </c>
      <c r="F51" s="47">
        <v>0.05116642811729692</v>
      </c>
      <c r="G51" s="48">
        <v>0.1525796950487157</v>
      </c>
      <c r="N51" s="37" t="s">
        <v>152</v>
      </c>
      <c r="O51" s="38">
        <v>380.4334082156196</v>
      </c>
      <c r="P51" s="45">
        <v>0.04706807520610705</v>
      </c>
      <c r="Q51" s="46">
        <v>438.4798216275024</v>
      </c>
      <c r="R51" s="47">
        <v>0.05116642811729692</v>
      </c>
      <c r="S51" s="48">
        <v>0.1525796950487157</v>
      </c>
    </row>
    <row r="52" spans="2:19" ht="15.75" thickTop="1">
      <c r="B52" s="49" t="s">
        <v>126</v>
      </c>
      <c r="C52" s="50">
        <v>15.348471590000003</v>
      </c>
      <c r="D52" s="51">
        <v>0.0018989473571350162</v>
      </c>
      <c r="E52" s="52">
        <v>-1.8786383600000003</v>
      </c>
      <c r="F52" s="53">
        <v>-0.0002192192430852502</v>
      </c>
      <c r="G52" s="54" t="s">
        <v>84</v>
      </c>
      <c r="N52" s="49" t="s">
        <v>153</v>
      </c>
      <c r="O52" s="50">
        <v>15.348471590000003</v>
      </c>
      <c r="P52" s="51">
        <v>0.0018989473571350162</v>
      </c>
      <c r="Q52" s="52">
        <v>-1.8786383600000003</v>
      </c>
      <c r="R52" s="53">
        <v>-0.0002192192430852502</v>
      </c>
      <c r="S52" s="54" t="s">
        <v>84</v>
      </c>
    </row>
    <row r="53" spans="2:19" ht="15">
      <c r="B53" s="49" t="s">
        <v>127</v>
      </c>
      <c r="C53" s="50">
        <v>3.9780815900000004</v>
      </c>
      <c r="D53" s="51">
        <v>0.0004921771837346811</v>
      </c>
      <c r="E53" s="52">
        <v>-7.95259681</v>
      </c>
      <c r="F53" s="53">
        <v>-0.0009279924707011598</v>
      </c>
      <c r="G53" s="54" t="s">
        <v>84</v>
      </c>
      <c r="N53" s="49" t="s">
        <v>154</v>
      </c>
      <c r="O53" s="50">
        <v>3.9780815900000004</v>
      </c>
      <c r="P53" s="51">
        <v>0.0004921771837346811</v>
      </c>
      <c r="Q53" s="52">
        <v>-7.95259681</v>
      </c>
      <c r="R53" s="53">
        <v>-0.0009279924707011598</v>
      </c>
      <c r="S53" s="54" t="s">
        <v>84</v>
      </c>
    </row>
    <row r="54" spans="2:19" ht="15">
      <c r="B54" s="8" t="s">
        <v>128</v>
      </c>
      <c r="C54" s="55">
        <v>399.7599613956196</v>
      </c>
      <c r="D54" s="56">
        <v>0.04945919974697675</v>
      </c>
      <c r="E54" s="57">
        <v>428.6485864575024</v>
      </c>
      <c r="F54" s="58">
        <v>0.050019216403510515</v>
      </c>
      <c r="G54" s="59">
        <v>0.0722649285862158</v>
      </c>
      <c r="N54" s="8" t="s">
        <v>155</v>
      </c>
      <c r="O54" s="55">
        <v>399.7599613956196</v>
      </c>
      <c r="P54" s="56">
        <v>0.04945919974697675</v>
      </c>
      <c r="Q54" s="57">
        <v>428.6485864575024</v>
      </c>
      <c r="R54" s="58">
        <v>0.050019216403510515</v>
      </c>
      <c r="S54" s="59">
        <v>0.0722649285862158</v>
      </c>
    </row>
    <row r="55" spans="2:19" ht="15">
      <c r="B55" s="49" t="s">
        <v>129</v>
      </c>
      <c r="C55" s="50">
        <v>101.6858953</v>
      </c>
      <c r="D55" s="51">
        <v>0.012580807216247577</v>
      </c>
      <c r="E55" s="52">
        <v>71.801374809</v>
      </c>
      <c r="F55" s="53">
        <v>0.008378538080159998</v>
      </c>
      <c r="G55" s="54">
        <v>-0.29389051847193604</v>
      </c>
      <c r="N55" s="49" t="s">
        <v>156</v>
      </c>
      <c r="O55" s="50">
        <v>101.6858953</v>
      </c>
      <c r="P55" s="51">
        <v>0.012580807216247577</v>
      </c>
      <c r="Q55" s="52">
        <v>71.801374809</v>
      </c>
      <c r="R55" s="53">
        <v>0.008378538080159998</v>
      </c>
      <c r="S55" s="54">
        <v>-0.29389051847193604</v>
      </c>
    </row>
    <row r="56" spans="2:19" ht="15">
      <c r="B56" s="49" t="s">
        <v>130</v>
      </c>
      <c r="C56" s="50">
        <v>-268.913547</v>
      </c>
      <c r="D56" s="51">
        <v>-0.033270587652920354</v>
      </c>
      <c r="E56" s="52">
        <v>-226.145208109</v>
      </c>
      <c r="F56" s="53">
        <v>-0.026388996628926152</v>
      </c>
      <c r="G56" s="54">
        <v>-0.15904122112152275</v>
      </c>
      <c r="N56" s="49" t="s">
        <v>157</v>
      </c>
      <c r="O56" s="50">
        <v>-268.913547</v>
      </c>
      <c r="P56" s="51">
        <v>-0.033270587652920354</v>
      </c>
      <c r="Q56" s="52">
        <v>-226.145208109</v>
      </c>
      <c r="R56" s="53">
        <v>-0.026388996628926152</v>
      </c>
      <c r="S56" s="54">
        <v>-0.15904122112152275</v>
      </c>
    </row>
    <row r="57" spans="2:19" ht="15">
      <c r="B57" s="8" t="s">
        <v>131</v>
      </c>
      <c r="C57" s="55">
        <v>-167.2276517</v>
      </c>
      <c r="D57" s="56">
        <v>-0.02068978043667278</v>
      </c>
      <c r="E57" s="57">
        <v>-154.34383330000003</v>
      </c>
      <c r="F57" s="58">
        <v>-0.018010458548766158</v>
      </c>
      <c r="G57" s="59">
        <v>-0.07704358859928884</v>
      </c>
      <c r="N57" s="8" t="s">
        <v>158</v>
      </c>
      <c r="O57" s="55">
        <v>-167.2276517</v>
      </c>
      <c r="P57" s="56">
        <v>-0.02068978043667278</v>
      </c>
      <c r="Q57" s="57">
        <v>-154.34383330000003</v>
      </c>
      <c r="R57" s="58">
        <v>-0.018010458548766158</v>
      </c>
      <c r="S57" s="59">
        <v>-0.07704358859928884</v>
      </c>
    </row>
    <row r="58" spans="2:19" ht="15">
      <c r="B58" s="49" t="s">
        <v>132</v>
      </c>
      <c r="C58" s="50">
        <v>1.5750869700000023</v>
      </c>
      <c r="D58" s="51">
        <v>0.00019487329545490623</v>
      </c>
      <c r="E58" s="52">
        <v>-2.1256588599999997</v>
      </c>
      <c r="F58" s="53">
        <v>-0.00024804418789077406</v>
      </c>
      <c r="G58" s="54">
        <v>-2.3495501521417554</v>
      </c>
      <c r="N58" s="49" t="s">
        <v>159</v>
      </c>
      <c r="O58" s="50">
        <v>1.5750869700000023</v>
      </c>
      <c r="P58" s="51">
        <v>0.00019487329545490623</v>
      </c>
      <c r="Q58" s="52">
        <v>-2.1256588599999997</v>
      </c>
      <c r="R58" s="53">
        <v>-0.00024804418789077406</v>
      </c>
      <c r="S58" s="54">
        <v>-2.3495501521417554</v>
      </c>
    </row>
    <row r="59" spans="2:19" ht="15">
      <c r="B59" s="49" t="s">
        <v>133</v>
      </c>
      <c r="C59" s="50">
        <v>32.05799999999999</v>
      </c>
      <c r="D59" s="51">
        <v>0.003966287719143136</v>
      </c>
      <c r="E59" s="52">
        <v>104.816</v>
      </c>
      <c r="F59" s="53">
        <v>0.012231031087443344</v>
      </c>
      <c r="G59" s="54">
        <v>2.2695738973111244</v>
      </c>
      <c r="N59" s="49" t="s">
        <v>160</v>
      </c>
      <c r="O59" s="50">
        <v>32.05799999999999</v>
      </c>
      <c r="P59" s="51">
        <v>0.003966287719143136</v>
      </c>
      <c r="Q59" s="52">
        <v>104.816</v>
      </c>
      <c r="R59" s="53">
        <v>0.012231031087443344</v>
      </c>
      <c r="S59" s="54">
        <v>2.2695738973111244</v>
      </c>
    </row>
    <row r="60" spans="2:19" ht="15">
      <c r="B60" s="49" t="s">
        <v>134</v>
      </c>
      <c r="C60" s="50">
        <v>22.44699951</v>
      </c>
      <c r="D60" s="51">
        <v>0.002777193165142087</v>
      </c>
      <c r="E60" s="52">
        <v>-2.0552160700000073</v>
      </c>
      <c r="F60" s="53">
        <v>-0.00023982418374659617</v>
      </c>
      <c r="G60" s="54">
        <v>-1.0915586098304328</v>
      </c>
      <c r="N60" s="49" t="s">
        <v>161</v>
      </c>
      <c r="O60" s="50">
        <v>22.44699951</v>
      </c>
      <c r="P60" s="51">
        <v>0.002777193165142087</v>
      </c>
      <c r="Q60" s="52">
        <v>-2.0552160700000073</v>
      </c>
      <c r="R60" s="53">
        <v>-0.00023982418374659617</v>
      </c>
      <c r="S60" s="54">
        <v>-1.0915586098304328</v>
      </c>
    </row>
    <row r="61" spans="2:19" ht="15">
      <c r="B61" s="8" t="s">
        <v>135</v>
      </c>
      <c r="C61" s="55">
        <v>-111.14756522</v>
      </c>
      <c r="D61" s="56">
        <v>-0.01375142625693265</v>
      </c>
      <c r="E61" s="57">
        <v>-53.70870823000002</v>
      </c>
      <c r="F61" s="58">
        <v>-0.006267295832960182</v>
      </c>
      <c r="G61" s="59">
        <v>-0.5167801640666473</v>
      </c>
      <c r="N61" s="8" t="s">
        <v>162</v>
      </c>
      <c r="O61" s="55">
        <v>-111.14756522</v>
      </c>
      <c r="P61" s="56">
        <v>-0.01375142625693265</v>
      </c>
      <c r="Q61" s="57">
        <v>-53.70870823000002</v>
      </c>
      <c r="R61" s="58">
        <v>-0.006267295832960182</v>
      </c>
      <c r="S61" s="59">
        <v>-0.5167801640666473</v>
      </c>
    </row>
    <row r="62" spans="2:19" ht="15.75" thickBot="1">
      <c r="B62" s="49" t="s">
        <v>136</v>
      </c>
      <c r="C62" s="50">
        <v>22.8772671375</v>
      </c>
      <c r="D62" s="51">
        <v>0.002830426841818676</v>
      </c>
      <c r="E62" s="52">
        <v>14.1615646375</v>
      </c>
      <c r="F62" s="53">
        <v>0.0016525200096178143</v>
      </c>
      <c r="G62" s="54">
        <v>-0.38097655841564126</v>
      </c>
      <c r="N62" s="49" t="s">
        <v>163</v>
      </c>
      <c r="O62" s="50">
        <v>22.8772671375</v>
      </c>
      <c r="P62" s="51">
        <v>0.002830426841818676</v>
      </c>
      <c r="Q62" s="52">
        <v>14.1615646375</v>
      </c>
      <c r="R62" s="53">
        <v>0.0016525200096178143</v>
      </c>
      <c r="S62" s="54">
        <v>-0.38097655841564126</v>
      </c>
    </row>
    <row r="63" spans="2:19" ht="16.5" thickBot="1" thickTop="1">
      <c r="B63" s="37" t="s">
        <v>137</v>
      </c>
      <c r="C63" s="38">
        <v>311.4896633131196</v>
      </c>
      <c r="D63" s="45">
        <v>0.038538200331862775</v>
      </c>
      <c r="E63" s="46">
        <v>389.1014428650024</v>
      </c>
      <c r="F63" s="47">
        <v>0.04540444058016815</v>
      </c>
      <c r="G63" s="48">
        <v>0.24916325866603461</v>
      </c>
      <c r="N63" s="37" t="s">
        <v>164</v>
      </c>
      <c r="O63" s="38">
        <v>311.4896633131196</v>
      </c>
      <c r="P63" s="45">
        <v>0.038538200331862775</v>
      </c>
      <c r="Q63" s="46">
        <v>389.1014428650024</v>
      </c>
      <c r="R63" s="47">
        <v>0.04540444058016815</v>
      </c>
      <c r="S63" s="48">
        <v>0.24916325866603461</v>
      </c>
    </row>
    <row r="64" spans="2:19" ht="15.75" thickTop="1">
      <c r="B64" s="49" t="s">
        <v>138</v>
      </c>
      <c r="C64" s="50">
        <v>-77.18797040568587</v>
      </c>
      <c r="D64" s="51">
        <v>-0.009549868958938668</v>
      </c>
      <c r="E64" s="52">
        <v>-128.9401676721</v>
      </c>
      <c r="F64" s="53">
        <v>-0.015046092192199781</v>
      </c>
      <c r="G64" s="54">
        <v>0.6704697246787812</v>
      </c>
      <c r="N64" s="49" t="s">
        <v>165</v>
      </c>
      <c r="O64" s="50">
        <v>-77.18797040568587</v>
      </c>
      <c r="P64" s="51">
        <v>-0.009549868958938668</v>
      </c>
      <c r="Q64" s="52">
        <v>-128.9401676721</v>
      </c>
      <c r="R64" s="53">
        <v>-0.015046092192199781</v>
      </c>
      <c r="S64" s="54">
        <v>0.6704697246787812</v>
      </c>
    </row>
    <row r="65" spans="2:19" ht="15">
      <c r="B65" s="8" t="s">
        <v>139</v>
      </c>
      <c r="C65" s="55">
        <v>234.3016929074342</v>
      </c>
      <c r="D65" s="56">
        <v>0.028988331372924163</v>
      </c>
      <c r="E65" s="57">
        <v>260.1612751929008</v>
      </c>
      <c r="F65" s="58">
        <v>0.03035834838796818</v>
      </c>
      <c r="G65" s="59">
        <v>0.11036873854634499</v>
      </c>
      <c r="N65" s="8" t="s">
        <v>166</v>
      </c>
      <c r="O65" s="55">
        <v>234.3016929074342</v>
      </c>
      <c r="P65" s="56">
        <v>0.028988331372924163</v>
      </c>
      <c r="Q65" s="57">
        <v>260.1612751929008</v>
      </c>
      <c r="R65" s="58">
        <v>0.03035834838796818</v>
      </c>
      <c r="S65" s="59">
        <v>0.11036873854634499</v>
      </c>
    </row>
    <row r="66" spans="2:19" ht="15">
      <c r="B66" s="49" t="s">
        <v>140</v>
      </c>
      <c r="C66" s="50">
        <v>27.953100312566338</v>
      </c>
      <c r="D66" s="51">
        <v>0.003458420315731114</v>
      </c>
      <c r="E66" s="52">
        <v>0</v>
      </c>
      <c r="F66" s="53">
        <v>0</v>
      </c>
      <c r="G66" s="54">
        <v>-1</v>
      </c>
      <c r="N66" s="49" t="s">
        <v>167</v>
      </c>
      <c r="O66" s="50">
        <v>27.953100312566338</v>
      </c>
      <c r="P66" s="51">
        <v>0.003458420315731114</v>
      </c>
      <c r="Q66" s="52">
        <v>0</v>
      </c>
      <c r="R66" s="53">
        <v>0</v>
      </c>
      <c r="S66" s="54">
        <v>-1</v>
      </c>
    </row>
    <row r="67" spans="2:19" ht="15">
      <c r="B67" s="8" t="s">
        <v>141</v>
      </c>
      <c r="C67" s="55">
        <v>262.2547932200005</v>
      </c>
      <c r="D67" s="56">
        <v>0.03244675168865528</v>
      </c>
      <c r="E67" s="57">
        <v>260.1612751929008</v>
      </c>
      <c r="F67" s="58">
        <v>0.03035834838796818</v>
      </c>
      <c r="G67" s="59">
        <v>-0.007982763637587764</v>
      </c>
      <c r="N67" s="8" t="s">
        <v>168</v>
      </c>
      <c r="O67" s="55">
        <v>262.2547932200005</v>
      </c>
      <c r="P67" s="56">
        <v>0.03244675168865528</v>
      </c>
      <c r="Q67" s="57">
        <v>260.1612751929008</v>
      </c>
      <c r="R67" s="58">
        <v>0.03035834838796818</v>
      </c>
      <c r="S67" s="59">
        <v>-0.007982763637587764</v>
      </c>
    </row>
    <row r="68" spans="2:19" ht="15.75" thickBot="1">
      <c r="B68" s="49" t="s">
        <v>142</v>
      </c>
      <c r="C68" s="50">
        <v>-60.13919911655243</v>
      </c>
      <c r="D68" s="51">
        <v>-0.007440556706441004</v>
      </c>
      <c r="E68" s="52">
        <v>-53.00021692323324</v>
      </c>
      <c r="F68" s="53">
        <v>-0.006184621630565053</v>
      </c>
      <c r="G68" s="54">
        <v>-0.1187076365863059</v>
      </c>
      <c r="N68" s="49" t="s">
        <v>169</v>
      </c>
      <c r="O68" s="50">
        <v>-60.13919911655243</v>
      </c>
      <c r="P68" s="51">
        <v>-0.007440556706441004</v>
      </c>
      <c r="Q68" s="52">
        <v>-53.00021692323324</v>
      </c>
      <c r="R68" s="53">
        <v>-0.006184621630565053</v>
      </c>
      <c r="S68" s="54">
        <v>-0.1187076365863059</v>
      </c>
    </row>
    <row r="69" spans="2:19" ht="18.75" thickBot="1" thickTop="1">
      <c r="B69" s="19" t="s">
        <v>143</v>
      </c>
      <c r="C69" s="60">
        <v>202.11559410344807</v>
      </c>
      <c r="D69" s="45">
        <v>0.02500619498221427</v>
      </c>
      <c r="E69" s="61">
        <v>207.16105826966756</v>
      </c>
      <c r="F69" s="47">
        <v>0.024173726757403126</v>
      </c>
      <c r="G69" s="48">
        <v>0.024963260200680404</v>
      </c>
      <c r="N69" s="19" t="s">
        <v>170</v>
      </c>
      <c r="O69" s="60">
        <v>202.11559410344807</v>
      </c>
      <c r="P69" s="45">
        <v>0.02500619498221427</v>
      </c>
      <c r="Q69" s="61">
        <v>207.16105826966756</v>
      </c>
      <c r="R69" s="47">
        <v>0.024173726757403126</v>
      </c>
      <c r="S69" s="48">
        <v>0.024963260200680404</v>
      </c>
    </row>
    <row r="70" ht="15" thickBot="1" thickTop="1"/>
    <row r="71" spans="2:19" ht="21" thickTop="1">
      <c r="B71" s="1" t="s">
        <v>0</v>
      </c>
      <c r="C71" s="2"/>
      <c r="D71" s="2"/>
      <c r="E71" s="2"/>
      <c r="F71" s="2"/>
      <c r="G71" s="62"/>
      <c r="N71" s="1" t="s">
        <v>0</v>
      </c>
      <c r="O71" s="2"/>
      <c r="P71" s="2"/>
      <c r="Q71" s="2"/>
      <c r="R71" s="2"/>
      <c r="S71" s="62"/>
    </row>
    <row r="72" spans="2:19" ht="15.75" thickBot="1">
      <c r="B72" s="63" t="s">
        <v>14</v>
      </c>
      <c r="C72" s="29"/>
      <c r="D72" s="29"/>
      <c r="E72" s="29"/>
      <c r="F72" s="29"/>
      <c r="G72" s="64"/>
      <c r="N72" s="63" t="s">
        <v>17</v>
      </c>
      <c r="O72" s="29"/>
      <c r="P72" s="29"/>
      <c r="Q72" s="29"/>
      <c r="R72" s="29"/>
      <c r="S72" s="64"/>
    </row>
    <row r="73" spans="2:19" ht="15" thickBot="1" thickTop="1">
      <c r="B73" s="65" t="s">
        <v>182</v>
      </c>
      <c r="C73" s="66" t="s">
        <v>71</v>
      </c>
      <c r="D73" s="67" t="s">
        <v>183</v>
      </c>
      <c r="E73" s="68" t="s">
        <v>72</v>
      </c>
      <c r="F73" s="69" t="s">
        <v>183</v>
      </c>
      <c r="G73" s="70" t="s">
        <v>73</v>
      </c>
      <c r="N73" s="65" t="s">
        <v>1</v>
      </c>
      <c r="O73" s="66" t="s">
        <v>71</v>
      </c>
      <c r="P73" s="67" t="s">
        <v>183</v>
      </c>
      <c r="Q73" s="68" t="s">
        <v>72</v>
      </c>
      <c r="R73" s="69" t="s">
        <v>183</v>
      </c>
      <c r="S73" s="70" t="s">
        <v>73</v>
      </c>
    </row>
    <row r="74" spans="2:19" ht="15" thickTop="1">
      <c r="B74" s="71" t="s">
        <v>184</v>
      </c>
      <c r="C74" s="72">
        <v>1571.924</v>
      </c>
      <c r="D74" s="73">
        <v>0.19448249257448008</v>
      </c>
      <c r="E74" s="74">
        <v>1694.445</v>
      </c>
      <c r="F74" s="75">
        <v>0.19772562844377706</v>
      </c>
      <c r="G74" s="76">
        <v>0.07794333568289558</v>
      </c>
      <c r="N74" s="71" t="s">
        <v>18</v>
      </c>
      <c r="O74" s="72">
        <v>1571.924</v>
      </c>
      <c r="P74" s="73">
        <v>0.19448249257448008</v>
      </c>
      <c r="Q74" s="74">
        <v>1694.445</v>
      </c>
      <c r="R74" s="75">
        <v>0.19772562844377706</v>
      </c>
      <c r="S74" s="76">
        <v>0.07794333568289558</v>
      </c>
    </row>
    <row r="75" spans="2:19" ht="14.25">
      <c r="B75" s="77" t="s">
        <v>185</v>
      </c>
      <c r="C75" s="72">
        <v>771.183</v>
      </c>
      <c r="D75" s="73">
        <v>0.09541275027995327</v>
      </c>
      <c r="E75" s="74">
        <v>634.9089999999999</v>
      </c>
      <c r="F75" s="78">
        <v>0.07408784648047592</v>
      </c>
      <c r="G75" s="76">
        <v>-0.17670773344329438</v>
      </c>
      <c r="N75" s="77" t="s">
        <v>19</v>
      </c>
      <c r="O75" s="72">
        <v>771.183</v>
      </c>
      <c r="P75" s="73">
        <v>0.09541275027995327</v>
      </c>
      <c r="Q75" s="74">
        <v>634.9089999999999</v>
      </c>
      <c r="R75" s="78">
        <v>0.07408784648047592</v>
      </c>
      <c r="S75" s="76">
        <v>-0.17670773344329438</v>
      </c>
    </row>
    <row r="76" spans="2:19" ht="14.25">
      <c r="B76" s="77" t="s">
        <v>186</v>
      </c>
      <c r="C76" s="72">
        <v>2955.821</v>
      </c>
      <c r="D76" s="73">
        <v>0.36570179963152943</v>
      </c>
      <c r="E76" s="74">
        <v>3623.795</v>
      </c>
      <c r="F76" s="78">
        <v>0.42286243798200424</v>
      </c>
      <c r="G76" s="76">
        <v>0.2259859443450738</v>
      </c>
      <c r="N76" s="77" t="s">
        <v>20</v>
      </c>
      <c r="O76" s="72">
        <v>2955.821</v>
      </c>
      <c r="P76" s="73">
        <v>0.36570179963152943</v>
      </c>
      <c r="Q76" s="74">
        <v>3623.795</v>
      </c>
      <c r="R76" s="78">
        <v>0.42286243798200424</v>
      </c>
      <c r="S76" s="76">
        <v>0.2259859443450738</v>
      </c>
    </row>
    <row r="77" spans="2:19" ht="14.25">
      <c r="B77" s="77" t="s">
        <v>187</v>
      </c>
      <c r="C77" s="72">
        <v>2714.025</v>
      </c>
      <c r="D77" s="73">
        <v>0.33578617471929517</v>
      </c>
      <c r="E77" s="74">
        <v>2574.957</v>
      </c>
      <c r="F77" s="78">
        <v>0.300473010950903</v>
      </c>
      <c r="G77" s="76">
        <v>-0.05124050073230724</v>
      </c>
      <c r="N77" s="77" t="s">
        <v>21</v>
      </c>
      <c r="O77" s="72">
        <v>2714.025</v>
      </c>
      <c r="P77" s="73">
        <v>0.33578617471929517</v>
      </c>
      <c r="Q77" s="74">
        <v>2574.957</v>
      </c>
      <c r="R77" s="78">
        <v>0.300473010950903</v>
      </c>
      <c r="S77" s="76">
        <v>-0.05124050073230724</v>
      </c>
    </row>
    <row r="78" spans="2:19" ht="15" thickBot="1">
      <c r="B78" s="77" t="s">
        <v>188</v>
      </c>
      <c r="C78" s="72">
        <v>69.646</v>
      </c>
      <c r="D78" s="73">
        <v>0.008616782794742138</v>
      </c>
      <c r="E78" s="74">
        <v>41.57216128000118</v>
      </c>
      <c r="F78" s="78">
        <v>0.004851076142839862</v>
      </c>
      <c r="G78" s="76">
        <v>-0.4030933394595356</v>
      </c>
      <c r="N78" s="77" t="s">
        <v>22</v>
      </c>
      <c r="O78" s="72">
        <v>69.646</v>
      </c>
      <c r="P78" s="73">
        <v>0.008616782794742138</v>
      </c>
      <c r="Q78" s="74">
        <v>41.57216128000118</v>
      </c>
      <c r="R78" s="78">
        <v>0.004851076142839862</v>
      </c>
      <c r="S78" s="76">
        <v>-0.4030933394595356</v>
      </c>
    </row>
    <row r="79" spans="2:19" ht="15" thickBot="1" thickTop="1">
      <c r="B79" s="79" t="s">
        <v>15</v>
      </c>
      <c r="C79" s="80">
        <v>8082.598999999999</v>
      </c>
      <c r="D79" s="81"/>
      <c r="E79" s="82">
        <v>8569.67816128</v>
      </c>
      <c r="F79" s="83"/>
      <c r="G79" s="84">
        <v>0.06026269041430865</v>
      </c>
      <c r="N79" s="79" t="s">
        <v>15</v>
      </c>
      <c r="O79" s="80">
        <v>8082.598999999999</v>
      </c>
      <c r="P79" s="81"/>
      <c r="Q79" s="82">
        <v>8569.67816128</v>
      </c>
      <c r="R79" s="91"/>
      <c r="S79" s="84">
        <v>0.06026269041430865</v>
      </c>
    </row>
    <row r="80" spans="3:15" ht="15" thickBot="1" thickTop="1">
      <c r="C80" s="85"/>
      <c r="E80" s="86"/>
      <c r="F80" s="86"/>
      <c r="N80" s="92"/>
      <c r="O80" s="85"/>
    </row>
    <row r="81" spans="2:19" ht="21" thickTop="1">
      <c r="B81" s="1" t="s">
        <v>0</v>
      </c>
      <c r="C81" s="2"/>
      <c r="D81" s="2"/>
      <c r="E81" s="87"/>
      <c r="F81" s="87"/>
      <c r="G81" s="62"/>
      <c r="N81" s="1" t="s">
        <v>0</v>
      </c>
      <c r="O81" s="2"/>
      <c r="P81" s="2"/>
      <c r="Q81" s="2"/>
      <c r="R81" s="2"/>
      <c r="S81" s="62"/>
    </row>
    <row r="82" spans="2:19" ht="15.75" thickBot="1">
      <c r="B82" s="63" t="s">
        <v>16</v>
      </c>
      <c r="C82" s="29"/>
      <c r="D82" s="29"/>
      <c r="E82" s="88"/>
      <c r="F82" s="88"/>
      <c r="G82" s="89"/>
      <c r="N82" s="63" t="s">
        <v>23</v>
      </c>
      <c r="O82" s="29"/>
      <c r="P82" s="29"/>
      <c r="Q82" s="29"/>
      <c r="R82" s="29"/>
      <c r="S82" s="89"/>
    </row>
    <row r="83" spans="2:19" ht="15" thickBot="1" thickTop="1">
      <c r="B83" s="65" t="s">
        <v>182</v>
      </c>
      <c r="C83" s="66" t="str">
        <f>+C73</f>
        <v>3M14</v>
      </c>
      <c r="D83" s="67" t="str">
        <f>+D73</f>
        <v>%</v>
      </c>
      <c r="E83" s="90" t="str">
        <f>+E73</f>
        <v>3M15</v>
      </c>
      <c r="F83" s="69" t="str">
        <f>+F73</f>
        <v>%</v>
      </c>
      <c r="G83" s="70" t="str">
        <f>+G73</f>
        <v>Var.</v>
      </c>
      <c r="N83" s="65" t="s">
        <v>1</v>
      </c>
      <c r="O83" s="66" t="str">
        <f>+O73</f>
        <v>3M14</v>
      </c>
      <c r="P83" s="67" t="str">
        <f>+P73</f>
        <v>%</v>
      </c>
      <c r="Q83" s="68" t="str">
        <f>+Q73</f>
        <v>3M15</v>
      </c>
      <c r="R83" s="69" t="str">
        <f>+R73</f>
        <v>%</v>
      </c>
      <c r="S83" s="70" t="str">
        <f>+S73</f>
        <v>Var.</v>
      </c>
    </row>
    <row r="84" spans="2:19" ht="15" thickTop="1">
      <c r="B84" s="71" t="s">
        <v>184</v>
      </c>
      <c r="C84" s="72">
        <v>9991.768</v>
      </c>
      <c r="D84" s="73">
        <v>0.16612033443233773</v>
      </c>
      <c r="E84" s="74">
        <v>11609.663</v>
      </c>
      <c r="F84" s="75">
        <v>0.17468757439202032</v>
      </c>
      <c r="G84" s="76">
        <v>0.16192279484471617</v>
      </c>
      <c r="N84" s="71" t="s">
        <v>18</v>
      </c>
      <c r="O84" s="72">
        <v>9991.768</v>
      </c>
      <c r="P84" s="73">
        <v>0.16612033443233773</v>
      </c>
      <c r="Q84" s="74">
        <v>11609.663</v>
      </c>
      <c r="R84" s="75">
        <v>0.17468757439202032</v>
      </c>
      <c r="S84" s="76">
        <v>0.16192279484471617</v>
      </c>
    </row>
    <row r="85" spans="2:19" ht="14.25">
      <c r="B85" s="77" t="s">
        <v>185</v>
      </c>
      <c r="C85" s="72">
        <v>8593.914</v>
      </c>
      <c r="D85" s="73">
        <v>0.1428800055968823</v>
      </c>
      <c r="E85" s="74">
        <v>8079.852999999999</v>
      </c>
      <c r="F85" s="78">
        <v>0.12157544297488121</v>
      </c>
      <c r="G85" s="76">
        <v>-0.05981686574941303</v>
      </c>
      <c r="N85" s="77" t="s">
        <v>19</v>
      </c>
      <c r="O85" s="72">
        <v>8593.914</v>
      </c>
      <c r="P85" s="73">
        <v>0.1428800055968823</v>
      </c>
      <c r="Q85" s="74">
        <v>8079.852999999999</v>
      </c>
      <c r="R85" s="78">
        <v>0.12157544297488121</v>
      </c>
      <c r="S85" s="76">
        <v>-0.05981686574941303</v>
      </c>
    </row>
    <row r="86" spans="2:19" ht="14.25">
      <c r="B86" s="77" t="s">
        <v>186</v>
      </c>
      <c r="C86" s="72">
        <v>17371.901</v>
      </c>
      <c r="D86" s="73">
        <v>0.2888203573026778</v>
      </c>
      <c r="E86" s="74">
        <v>23624.862</v>
      </c>
      <c r="F86" s="78">
        <v>0.35547714331813196</v>
      </c>
      <c r="G86" s="76">
        <v>0.3599468474981522</v>
      </c>
      <c r="N86" s="77" t="s">
        <v>20</v>
      </c>
      <c r="O86" s="72">
        <v>17371.901</v>
      </c>
      <c r="P86" s="73">
        <v>0.2888203573026778</v>
      </c>
      <c r="Q86" s="74">
        <v>23624.862</v>
      </c>
      <c r="R86" s="78">
        <v>0.35547714331813196</v>
      </c>
      <c r="S86" s="76">
        <v>0.3599468474981522</v>
      </c>
    </row>
    <row r="87" spans="2:19" ht="14.25">
      <c r="B87" s="77" t="s">
        <v>187</v>
      </c>
      <c r="C87" s="72">
        <v>23704.346</v>
      </c>
      <c r="D87" s="73">
        <v>0.3941018131145406</v>
      </c>
      <c r="E87" s="74">
        <v>22244.085</v>
      </c>
      <c r="F87" s="78">
        <v>0.33470095154527074</v>
      </c>
      <c r="G87" s="76">
        <v>-0.06160309168622502</v>
      </c>
      <c r="N87" s="77" t="s">
        <v>21</v>
      </c>
      <c r="O87" s="72">
        <v>23704.346</v>
      </c>
      <c r="P87" s="73">
        <v>0.3941018131145406</v>
      </c>
      <c r="Q87" s="74">
        <v>22244.085</v>
      </c>
      <c r="R87" s="78">
        <v>0.33470095154527074</v>
      </c>
      <c r="S87" s="76">
        <v>-0.06160309168622502</v>
      </c>
    </row>
    <row r="88" spans="2:19" ht="15" thickBot="1">
      <c r="B88" s="77" t="s">
        <v>188</v>
      </c>
      <c r="C88" s="72">
        <v>485.843</v>
      </c>
      <c r="D88" s="73">
        <v>0.008077489553561518</v>
      </c>
      <c r="E88" s="74">
        <v>901.1180000000022</v>
      </c>
      <c r="F88" s="78">
        <v>0.01355888776969572</v>
      </c>
      <c r="G88" s="76">
        <v>0.8547514320469827</v>
      </c>
      <c r="N88" s="77" t="s">
        <v>22</v>
      </c>
      <c r="O88" s="72">
        <v>485.843</v>
      </c>
      <c r="P88" s="73">
        <v>0.008077489553561518</v>
      </c>
      <c r="Q88" s="74">
        <v>901.1180000000022</v>
      </c>
      <c r="R88" s="78">
        <v>0.01355888776969572</v>
      </c>
      <c r="S88" s="76">
        <v>0.8547514320469827</v>
      </c>
    </row>
    <row r="89" spans="2:19" ht="15" thickBot="1" thickTop="1">
      <c r="B89" s="79" t="s">
        <v>15</v>
      </c>
      <c r="C89" s="80">
        <v>60147.772000000004</v>
      </c>
      <c r="D89" s="81"/>
      <c r="E89" s="82">
        <v>66459.581</v>
      </c>
      <c r="F89" s="91"/>
      <c r="G89" s="84">
        <v>0.10493836745939644</v>
      </c>
      <c r="N89" s="79" t="s">
        <v>15</v>
      </c>
      <c r="O89" s="80">
        <v>60147.772000000004</v>
      </c>
      <c r="P89" s="81"/>
      <c r="Q89" s="82">
        <v>66459.581</v>
      </c>
      <c r="R89" s="91"/>
      <c r="S89" s="84">
        <v>0.10493836745939644</v>
      </c>
    </row>
    <row r="90" ht="15" thickBot="1" thickTop="1"/>
    <row r="91" spans="2:23" ht="21.75" thickBot="1" thickTop="1">
      <c r="B91" s="93" t="s">
        <v>24</v>
      </c>
      <c r="C91" s="2"/>
      <c r="D91" s="2"/>
      <c r="E91" s="2"/>
      <c r="F91" s="2"/>
      <c r="G91" s="2"/>
      <c r="H91" s="2"/>
      <c r="I91" s="2"/>
      <c r="J91" s="2"/>
      <c r="K91" s="94"/>
      <c r="N91" s="93" t="s">
        <v>28</v>
      </c>
      <c r="O91" s="2"/>
      <c r="P91" s="2"/>
      <c r="Q91" s="2"/>
      <c r="R91" s="2"/>
      <c r="S91" s="2"/>
      <c r="T91" s="2"/>
      <c r="U91" s="2"/>
      <c r="V91" s="2"/>
      <c r="W91" s="94"/>
    </row>
    <row r="92" spans="2:23" ht="15" thickBot="1" thickTop="1">
      <c r="B92" s="95"/>
      <c r="C92" s="627" t="s">
        <v>25</v>
      </c>
      <c r="D92" s="628"/>
      <c r="E92" s="628"/>
      <c r="F92" s="627" t="s">
        <v>26</v>
      </c>
      <c r="G92" s="628" t="s">
        <v>26</v>
      </c>
      <c r="H92" s="629"/>
      <c r="I92" s="627" t="s">
        <v>27</v>
      </c>
      <c r="J92" s="628" t="s">
        <v>27</v>
      </c>
      <c r="K92" s="629"/>
      <c r="N92" s="95"/>
      <c r="O92" s="627" t="s">
        <v>29</v>
      </c>
      <c r="P92" s="628">
        <v>0</v>
      </c>
      <c r="Q92" s="628">
        <v>0</v>
      </c>
      <c r="R92" s="627" t="s">
        <v>30</v>
      </c>
      <c r="S92" s="628" t="s">
        <v>26</v>
      </c>
      <c r="T92" s="629">
        <v>0</v>
      </c>
      <c r="U92" s="627" t="s">
        <v>31</v>
      </c>
      <c r="V92" s="628" t="s">
        <v>27</v>
      </c>
      <c r="W92" s="629">
        <v>0</v>
      </c>
    </row>
    <row r="93" spans="2:23" ht="15" thickBot="1" thickTop="1">
      <c r="B93" s="65" t="s">
        <v>182</v>
      </c>
      <c r="C93" s="96" t="s">
        <v>71</v>
      </c>
      <c r="D93" s="97" t="s">
        <v>72</v>
      </c>
      <c r="E93" s="70" t="s">
        <v>73</v>
      </c>
      <c r="F93" s="98" t="s">
        <v>71</v>
      </c>
      <c r="G93" s="97" t="s">
        <v>72</v>
      </c>
      <c r="H93" s="70" t="s">
        <v>73</v>
      </c>
      <c r="I93" s="98" t="s">
        <v>71</v>
      </c>
      <c r="J93" s="97" t="s">
        <v>72</v>
      </c>
      <c r="K93" s="70" t="s">
        <v>73</v>
      </c>
      <c r="N93" s="65" t="s">
        <v>1</v>
      </c>
      <c r="O93" s="113" t="str">
        <f>+C93</f>
        <v>3M14</v>
      </c>
      <c r="P93" s="114" t="str">
        <f aca="true" t="shared" si="0" ref="P93:W93">+D93</f>
        <v>3M15</v>
      </c>
      <c r="Q93" s="115" t="str">
        <f t="shared" si="0"/>
        <v>Var.</v>
      </c>
      <c r="R93" s="66" t="str">
        <f t="shared" si="0"/>
        <v>3M14</v>
      </c>
      <c r="S93" s="114" t="str">
        <f t="shared" si="0"/>
        <v>3M15</v>
      </c>
      <c r="T93" s="115" t="str">
        <f t="shared" si="0"/>
        <v>Var.</v>
      </c>
      <c r="U93" s="66" t="str">
        <f t="shared" si="0"/>
        <v>3M14</v>
      </c>
      <c r="V93" s="114" t="str">
        <f t="shared" si="0"/>
        <v>3M15</v>
      </c>
      <c r="W93" s="115" t="str">
        <f t="shared" si="0"/>
        <v>Var.</v>
      </c>
    </row>
    <row r="94" spans="2:23" ht="15" thickTop="1">
      <c r="B94" s="71" t="s">
        <v>184</v>
      </c>
      <c r="C94" s="99">
        <v>419.734</v>
      </c>
      <c r="D94" s="100">
        <v>324.022</v>
      </c>
      <c r="E94" s="101">
        <v>-0.22803013337018208</v>
      </c>
      <c r="F94" s="99">
        <v>884.223</v>
      </c>
      <c r="G94" s="102">
        <v>777.513</v>
      </c>
      <c r="H94" s="101">
        <v>-0.12068222609002477</v>
      </c>
      <c r="I94" s="99">
        <v>275.079</v>
      </c>
      <c r="J94" s="100">
        <v>597.925</v>
      </c>
      <c r="K94" s="101">
        <v>1.1736482973982016</v>
      </c>
      <c r="N94" s="71" t="s">
        <v>18</v>
      </c>
      <c r="O94" s="99">
        <f aca="true" t="shared" si="1" ref="O94:O99">+C94</f>
        <v>419.734</v>
      </c>
      <c r="P94" s="100">
        <f aca="true" t="shared" si="2" ref="P94:P99">+D94</f>
        <v>324.022</v>
      </c>
      <c r="Q94" s="101">
        <f aca="true" t="shared" si="3" ref="Q94:Q99">+E94</f>
        <v>-0.22803013337018208</v>
      </c>
      <c r="R94" s="72">
        <f aca="true" t="shared" si="4" ref="R94:R99">+F94</f>
        <v>884.223</v>
      </c>
      <c r="S94" s="102">
        <f aca="true" t="shared" si="5" ref="S94:S99">+G94</f>
        <v>777.513</v>
      </c>
      <c r="T94" s="76">
        <f aca="true" t="shared" si="6" ref="T94:T99">+H94</f>
        <v>-0.12068222609002477</v>
      </c>
      <c r="U94" s="99">
        <f aca="true" t="shared" si="7" ref="U94:U99">+I94</f>
        <v>275.079</v>
      </c>
      <c r="V94" s="100">
        <f aca="true" t="shared" si="8" ref="V94:V99">+J94</f>
        <v>597.925</v>
      </c>
      <c r="W94" s="101">
        <f aca="true" t="shared" si="9" ref="W94:W99">+K94</f>
        <v>1.1736482973982016</v>
      </c>
    </row>
    <row r="95" spans="2:23" ht="14.25">
      <c r="B95" s="77" t="s">
        <v>185</v>
      </c>
      <c r="C95" s="103">
        <v>566.1659999999999</v>
      </c>
      <c r="D95" s="102">
        <v>457.939</v>
      </c>
      <c r="E95" s="76">
        <v>-0.19115771699466222</v>
      </c>
      <c r="F95" s="103">
        <v>135.43600000000004</v>
      </c>
      <c r="G95" s="102">
        <v>107.202</v>
      </c>
      <c r="H95" s="76">
        <v>-0.20846746802918004</v>
      </c>
      <c r="I95" s="103">
        <v>69.58100000000002</v>
      </c>
      <c r="J95" s="102">
        <v>69.76800000000003</v>
      </c>
      <c r="K95" s="76">
        <v>0.0026875152699732396</v>
      </c>
      <c r="N95" s="77" t="s">
        <v>19</v>
      </c>
      <c r="O95" s="103">
        <f t="shared" si="1"/>
        <v>566.1659999999999</v>
      </c>
      <c r="P95" s="102">
        <f t="shared" si="2"/>
        <v>457.939</v>
      </c>
      <c r="Q95" s="76">
        <f t="shared" si="3"/>
        <v>-0.19115771699466222</v>
      </c>
      <c r="R95" s="72">
        <f t="shared" si="4"/>
        <v>135.43600000000004</v>
      </c>
      <c r="S95" s="102">
        <f t="shared" si="5"/>
        <v>107.202</v>
      </c>
      <c r="T95" s="76">
        <f t="shared" si="6"/>
        <v>-0.20846746802918004</v>
      </c>
      <c r="U95" s="103">
        <f t="shared" si="7"/>
        <v>69.58100000000002</v>
      </c>
      <c r="V95" s="102">
        <f t="shared" si="8"/>
        <v>69.76800000000003</v>
      </c>
      <c r="W95" s="76">
        <f t="shared" si="9"/>
        <v>0.0026875152699732396</v>
      </c>
    </row>
    <row r="96" spans="2:23" ht="14.25">
      <c r="B96" s="77" t="s">
        <v>186</v>
      </c>
      <c r="C96" s="103">
        <v>2194.7</v>
      </c>
      <c r="D96" s="102">
        <v>2770.984</v>
      </c>
      <c r="E96" s="76">
        <v>0.26257985146033636</v>
      </c>
      <c r="F96" s="103">
        <v>699.332</v>
      </c>
      <c r="G96" s="102">
        <v>754.824</v>
      </c>
      <c r="H96" s="76">
        <v>0.0793500082936287</v>
      </c>
      <c r="I96" s="103">
        <v>61.789</v>
      </c>
      <c r="J96" s="102">
        <v>97.987</v>
      </c>
      <c r="K96" s="76">
        <v>0.5858324297205002</v>
      </c>
      <c r="N96" s="77" t="s">
        <v>20</v>
      </c>
      <c r="O96" s="103">
        <f t="shared" si="1"/>
        <v>2194.7</v>
      </c>
      <c r="P96" s="102">
        <f t="shared" si="2"/>
        <v>2770.984</v>
      </c>
      <c r="Q96" s="76">
        <f t="shared" si="3"/>
        <v>0.26257985146033636</v>
      </c>
      <c r="R96" s="72">
        <f t="shared" si="4"/>
        <v>699.332</v>
      </c>
      <c r="S96" s="102">
        <f t="shared" si="5"/>
        <v>754.824</v>
      </c>
      <c r="T96" s="76">
        <f t="shared" si="6"/>
        <v>0.0793500082936287</v>
      </c>
      <c r="U96" s="103">
        <f t="shared" si="7"/>
        <v>61.789</v>
      </c>
      <c r="V96" s="102">
        <f t="shared" si="8"/>
        <v>97.987</v>
      </c>
      <c r="W96" s="76">
        <f t="shared" si="9"/>
        <v>0.5858324297205002</v>
      </c>
    </row>
    <row r="97" spans="2:23" ht="14.25">
      <c r="B97" s="77" t="s">
        <v>187</v>
      </c>
      <c r="C97" s="103">
        <v>2640.4</v>
      </c>
      <c r="D97" s="102">
        <v>2439.692</v>
      </c>
      <c r="E97" s="76">
        <v>-0.07601424026662629</v>
      </c>
      <c r="F97" s="103">
        <v>73.625</v>
      </c>
      <c r="G97" s="102">
        <v>135.26500000000001</v>
      </c>
      <c r="H97" s="76">
        <v>0.8372156196943974</v>
      </c>
      <c r="I97" s="103">
        <v>0</v>
      </c>
      <c r="J97" s="102">
        <v>0</v>
      </c>
      <c r="K97" s="76" t="s">
        <v>84</v>
      </c>
      <c r="N97" s="77" t="s">
        <v>21</v>
      </c>
      <c r="O97" s="103">
        <f t="shared" si="1"/>
        <v>2640.4</v>
      </c>
      <c r="P97" s="102">
        <f t="shared" si="2"/>
        <v>2439.692</v>
      </c>
      <c r="Q97" s="76">
        <f t="shared" si="3"/>
        <v>-0.07601424026662629</v>
      </c>
      <c r="R97" s="72">
        <f t="shared" si="4"/>
        <v>73.625</v>
      </c>
      <c r="S97" s="102">
        <f t="shared" si="5"/>
        <v>135.26500000000001</v>
      </c>
      <c r="T97" s="76">
        <f t="shared" si="6"/>
        <v>0.8372156196943974</v>
      </c>
      <c r="U97" s="103">
        <f t="shared" si="7"/>
        <v>0</v>
      </c>
      <c r="V97" s="102">
        <f t="shared" si="8"/>
        <v>0</v>
      </c>
      <c r="W97" s="76" t="str">
        <f t="shared" si="9"/>
        <v>n.a.</v>
      </c>
    </row>
    <row r="98" spans="2:23" ht="15" thickBot="1">
      <c r="B98" s="77" t="s">
        <v>188</v>
      </c>
      <c r="C98" s="104">
        <v>0.1</v>
      </c>
      <c r="D98" s="105">
        <v>0.22399999999970532</v>
      </c>
      <c r="E98" s="106" t="s">
        <v>84</v>
      </c>
      <c r="F98" s="104">
        <v>57.484</v>
      </c>
      <c r="G98" s="105">
        <v>36.21299999999994</v>
      </c>
      <c r="H98" s="106">
        <v>-0.3700334005984285</v>
      </c>
      <c r="I98" s="104">
        <v>12.062</v>
      </c>
      <c r="J98" s="105">
        <v>5.133999999999986</v>
      </c>
      <c r="K98" s="106">
        <v>-0.5743657768197656</v>
      </c>
      <c r="N98" s="77" t="s">
        <v>22</v>
      </c>
      <c r="O98" s="104">
        <f t="shared" si="1"/>
        <v>0.1</v>
      </c>
      <c r="P98" s="105">
        <f t="shared" si="2"/>
        <v>0.22399999999970532</v>
      </c>
      <c r="Q98" s="106" t="str">
        <f t="shared" si="3"/>
        <v>n.a.</v>
      </c>
      <c r="R98" s="72">
        <f t="shared" si="4"/>
        <v>57.484</v>
      </c>
      <c r="S98" s="105">
        <f t="shared" si="5"/>
        <v>36.21299999999994</v>
      </c>
      <c r="T98" s="76">
        <f t="shared" si="6"/>
        <v>-0.3700334005984285</v>
      </c>
      <c r="U98" s="104">
        <f t="shared" si="7"/>
        <v>12.062</v>
      </c>
      <c r="V98" s="105">
        <f t="shared" si="8"/>
        <v>5.133999999999986</v>
      </c>
      <c r="W98" s="106">
        <f t="shared" si="9"/>
        <v>-0.5743657768197656</v>
      </c>
    </row>
    <row r="99" spans="2:23" ht="15" thickBot="1" thickTop="1">
      <c r="B99" s="79" t="s">
        <v>15</v>
      </c>
      <c r="C99" s="107">
        <v>5821.099999999999</v>
      </c>
      <c r="D99" s="108">
        <v>5992.861</v>
      </c>
      <c r="E99" s="109">
        <v>0.029506622459672727</v>
      </c>
      <c r="F99" s="80">
        <v>1850.1</v>
      </c>
      <c r="G99" s="108">
        <v>1811.017</v>
      </c>
      <c r="H99" s="109">
        <v>-0.02112480406464512</v>
      </c>
      <c r="I99" s="80">
        <v>418.511</v>
      </c>
      <c r="J99" s="108">
        <v>770.814</v>
      </c>
      <c r="K99" s="109">
        <v>0.8418010518242052</v>
      </c>
      <c r="N99" s="79" t="s">
        <v>15</v>
      </c>
      <c r="O99" s="107">
        <f t="shared" si="1"/>
        <v>5821.099999999999</v>
      </c>
      <c r="P99" s="108">
        <f t="shared" si="2"/>
        <v>5992.861</v>
      </c>
      <c r="Q99" s="109">
        <f t="shared" si="3"/>
        <v>0.029506622459672727</v>
      </c>
      <c r="R99" s="80">
        <f t="shared" si="4"/>
        <v>1850.1</v>
      </c>
      <c r="S99" s="108">
        <f t="shared" si="5"/>
        <v>1811.017</v>
      </c>
      <c r="T99" s="109">
        <f t="shared" si="6"/>
        <v>-0.02112480406464512</v>
      </c>
      <c r="U99" s="80">
        <f t="shared" si="7"/>
        <v>418.511</v>
      </c>
      <c r="V99" s="108">
        <f t="shared" si="8"/>
        <v>770.814</v>
      </c>
      <c r="W99" s="109">
        <f t="shared" si="9"/>
        <v>0.8418010518242052</v>
      </c>
    </row>
    <row r="100" spans="2:23" ht="15" thickBot="1" thickTop="1">
      <c r="B100" s="110"/>
      <c r="C100" s="111"/>
      <c r="D100" s="111"/>
      <c r="E100" s="112"/>
      <c r="F100" s="111"/>
      <c r="G100" s="111"/>
      <c r="H100" s="112"/>
      <c r="I100" s="111"/>
      <c r="J100" s="111"/>
      <c r="K100" s="112"/>
      <c r="N100" s="110"/>
      <c r="O100" s="111"/>
      <c r="P100" s="111"/>
      <c r="Q100" s="112"/>
      <c r="R100" s="111"/>
      <c r="S100" s="111"/>
      <c r="T100" s="112"/>
      <c r="U100" s="111"/>
      <c r="V100" s="111"/>
      <c r="W100" s="112"/>
    </row>
    <row r="101" spans="2:23" ht="21.75" thickBot="1" thickTop="1">
      <c r="B101" s="93" t="s">
        <v>16</v>
      </c>
      <c r="C101" s="2"/>
      <c r="D101" s="2"/>
      <c r="E101" s="2"/>
      <c r="F101" s="2"/>
      <c r="G101" s="2"/>
      <c r="H101" s="2"/>
      <c r="I101" s="2"/>
      <c r="J101" s="2"/>
      <c r="K101" s="94"/>
      <c r="N101" s="93" t="s">
        <v>32</v>
      </c>
      <c r="O101" s="2"/>
      <c r="P101" s="2"/>
      <c r="Q101" s="2"/>
      <c r="R101" s="2"/>
      <c r="S101" s="2"/>
      <c r="T101" s="2"/>
      <c r="U101" s="2"/>
      <c r="V101" s="2"/>
      <c r="W101" s="116"/>
    </row>
    <row r="102" spans="2:23" ht="15" thickBot="1" thickTop="1">
      <c r="B102" s="95"/>
      <c r="C102" s="627" t="s">
        <v>25</v>
      </c>
      <c r="D102" s="628"/>
      <c r="E102" s="628"/>
      <c r="F102" s="627" t="s">
        <v>26</v>
      </c>
      <c r="G102" s="628" t="s">
        <v>26</v>
      </c>
      <c r="H102" s="629"/>
      <c r="I102" s="627" t="s">
        <v>27</v>
      </c>
      <c r="J102" s="628" t="s">
        <v>27</v>
      </c>
      <c r="K102" s="629"/>
      <c r="N102" s="95"/>
      <c r="O102" s="627" t="s">
        <v>29</v>
      </c>
      <c r="P102" s="628">
        <v>0</v>
      </c>
      <c r="Q102" s="628">
        <v>0</v>
      </c>
      <c r="R102" s="627" t="s">
        <v>30</v>
      </c>
      <c r="S102" s="628" t="s">
        <v>26</v>
      </c>
      <c r="T102" s="629">
        <v>0</v>
      </c>
      <c r="U102" s="627" t="s">
        <v>31</v>
      </c>
      <c r="V102" s="628" t="s">
        <v>27</v>
      </c>
      <c r="W102" s="629">
        <v>0</v>
      </c>
    </row>
    <row r="103" spans="2:23" ht="15" thickBot="1" thickTop="1">
      <c r="B103" s="65" t="s">
        <v>182</v>
      </c>
      <c r="C103" s="96" t="str">
        <f>+C93</f>
        <v>3M14</v>
      </c>
      <c r="D103" s="97" t="str">
        <f aca="true" t="shared" si="10" ref="D103:K103">+D93</f>
        <v>3M15</v>
      </c>
      <c r="E103" s="70" t="str">
        <f t="shared" si="10"/>
        <v>Var.</v>
      </c>
      <c r="F103" s="98" t="str">
        <f t="shared" si="10"/>
        <v>3M14</v>
      </c>
      <c r="G103" s="97" t="str">
        <f t="shared" si="10"/>
        <v>3M15</v>
      </c>
      <c r="H103" s="70" t="str">
        <f t="shared" si="10"/>
        <v>Var.</v>
      </c>
      <c r="I103" s="98" t="str">
        <f t="shared" si="10"/>
        <v>3M14</v>
      </c>
      <c r="J103" s="97" t="str">
        <f t="shared" si="10"/>
        <v>3M15</v>
      </c>
      <c r="K103" s="70" t="str">
        <f t="shared" si="10"/>
        <v>Var.</v>
      </c>
      <c r="N103" s="65" t="s">
        <v>1</v>
      </c>
      <c r="O103" s="113" t="str">
        <f>+O93</f>
        <v>3M14</v>
      </c>
      <c r="P103" s="114" t="str">
        <f aca="true" t="shared" si="11" ref="P103:W103">+P93</f>
        <v>3M15</v>
      </c>
      <c r="Q103" s="115" t="str">
        <f t="shared" si="11"/>
        <v>Var.</v>
      </c>
      <c r="R103" s="66" t="str">
        <f t="shared" si="11"/>
        <v>3M14</v>
      </c>
      <c r="S103" s="114" t="str">
        <f t="shared" si="11"/>
        <v>3M15</v>
      </c>
      <c r="T103" s="115" t="str">
        <f t="shared" si="11"/>
        <v>Var.</v>
      </c>
      <c r="U103" s="66" t="str">
        <f t="shared" si="11"/>
        <v>3M14</v>
      </c>
      <c r="V103" s="114" t="str">
        <f t="shared" si="11"/>
        <v>3M15</v>
      </c>
      <c r="W103" s="115" t="str">
        <f t="shared" si="11"/>
        <v>Var.</v>
      </c>
    </row>
    <row r="104" spans="2:23" ht="15" thickTop="1">
      <c r="B104" s="71" t="s">
        <v>184</v>
      </c>
      <c r="C104" s="99">
        <v>3307.6</v>
      </c>
      <c r="D104" s="100">
        <v>3309.48</v>
      </c>
      <c r="E104" s="101">
        <v>0.0005683879550126836</v>
      </c>
      <c r="F104" s="72">
        <v>2316.073</v>
      </c>
      <c r="G104" s="102">
        <v>1954.49</v>
      </c>
      <c r="H104" s="101">
        <v>-0.15611899970337717</v>
      </c>
      <c r="I104" s="99">
        <v>4368.095</v>
      </c>
      <c r="J104" s="100">
        <v>6345.693</v>
      </c>
      <c r="K104" s="101">
        <v>0.45273694825776456</v>
      </c>
      <c r="N104" s="71" t="s">
        <v>18</v>
      </c>
      <c r="O104" s="99">
        <f>+C104</f>
        <v>3307.6</v>
      </c>
      <c r="P104" s="100">
        <f aca="true" t="shared" si="12" ref="P104:W109">+D104</f>
        <v>3309.48</v>
      </c>
      <c r="Q104" s="101">
        <f t="shared" si="12"/>
        <v>0.0005683879550126836</v>
      </c>
      <c r="R104" s="72">
        <f t="shared" si="12"/>
        <v>2316.073</v>
      </c>
      <c r="S104" s="102">
        <f t="shared" si="12"/>
        <v>1954.49</v>
      </c>
      <c r="T104" s="101">
        <f t="shared" si="12"/>
        <v>-0.15611899970337717</v>
      </c>
      <c r="U104" s="99">
        <f t="shared" si="12"/>
        <v>4368.095</v>
      </c>
      <c r="V104" s="100">
        <f t="shared" si="12"/>
        <v>6345.693</v>
      </c>
      <c r="W104" s="101">
        <f t="shared" si="12"/>
        <v>0.45273694825776456</v>
      </c>
    </row>
    <row r="105" spans="2:23" ht="14.25">
      <c r="B105" s="77" t="s">
        <v>185</v>
      </c>
      <c r="C105" s="103">
        <v>5186</v>
      </c>
      <c r="D105" s="102">
        <v>4854.5</v>
      </c>
      <c r="E105" s="76">
        <v>-0.06392209795603543</v>
      </c>
      <c r="F105" s="72">
        <v>551.3900000000003</v>
      </c>
      <c r="G105" s="102">
        <v>373.9419999999998</v>
      </c>
      <c r="H105" s="76">
        <v>-0.3218194018752615</v>
      </c>
      <c r="I105" s="103">
        <v>2856.5239999999994</v>
      </c>
      <c r="J105" s="102">
        <v>2851.410999999999</v>
      </c>
      <c r="K105" s="76">
        <v>-0.0017899377005060613</v>
      </c>
      <c r="N105" s="77" t="s">
        <v>19</v>
      </c>
      <c r="O105" s="103">
        <f>+C105</f>
        <v>5186</v>
      </c>
      <c r="P105" s="102">
        <f t="shared" si="12"/>
        <v>4854.5</v>
      </c>
      <c r="Q105" s="76">
        <f t="shared" si="12"/>
        <v>-0.06392209795603543</v>
      </c>
      <c r="R105" s="72">
        <f t="shared" si="12"/>
        <v>551.3900000000003</v>
      </c>
      <c r="S105" s="102">
        <f t="shared" si="12"/>
        <v>373.9419999999998</v>
      </c>
      <c r="T105" s="76">
        <f t="shared" si="12"/>
        <v>-0.3218194018752615</v>
      </c>
      <c r="U105" s="103">
        <f t="shared" si="12"/>
        <v>2856.5239999999994</v>
      </c>
      <c r="V105" s="102">
        <f t="shared" si="12"/>
        <v>2851.410999999999</v>
      </c>
      <c r="W105" s="76">
        <f t="shared" si="12"/>
        <v>-0.0017899377005060613</v>
      </c>
    </row>
    <row r="106" spans="2:23" ht="14.25">
      <c r="B106" s="77" t="s">
        <v>186</v>
      </c>
      <c r="C106" s="103">
        <v>13273.3</v>
      </c>
      <c r="D106" s="102">
        <v>19083.377</v>
      </c>
      <c r="E106" s="76">
        <v>0.4377266391929664</v>
      </c>
      <c r="F106" s="72">
        <v>3168.381</v>
      </c>
      <c r="G106" s="102">
        <v>3483.756</v>
      </c>
      <c r="H106" s="76">
        <v>0.0995382184150202</v>
      </c>
      <c r="I106" s="103">
        <v>930.22</v>
      </c>
      <c r="J106" s="102">
        <v>1057.729</v>
      </c>
      <c r="K106" s="76">
        <v>0.13707402549934433</v>
      </c>
      <c r="N106" s="77" t="s">
        <v>20</v>
      </c>
      <c r="O106" s="103">
        <f>+C106</f>
        <v>13273.3</v>
      </c>
      <c r="P106" s="102">
        <f t="shared" si="12"/>
        <v>19083.377</v>
      </c>
      <c r="Q106" s="76">
        <f t="shared" si="12"/>
        <v>0.4377266391929664</v>
      </c>
      <c r="R106" s="72">
        <f t="shared" si="12"/>
        <v>3168.381</v>
      </c>
      <c r="S106" s="102">
        <f t="shared" si="12"/>
        <v>3483.756</v>
      </c>
      <c r="T106" s="76">
        <f t="shared" si="12"/>
        <v>0.0995382184150202</v>
      </c>
      <c r="U106" s="103">
        <f t="shared" si="12"/>
        <v>930.22</v>
      </c>
      <c r="V106" s="102">
        <f t="shared" si="12"/>
        <v>1057.729</v>
      </c>
      <c r="W106" s="76">
        <f t="shared" si="12"/>
        <v>0.13707402549934433</v>
      </c>
    </row>
    <row r="107" spans="2:23" ht="14.25">
      <c r="B107" s="77" t="s">
        <v>187</v>
      </c>
      <c r="C107" s="103">
        <v>22663</v>
      </c>
      <c r="D107" s="102">
        <v>20869.597999999998</v>
      </c>
      <c r="E107" s="76">
        <v>-0.07913347747429744</v>
      </c>
      <c r="F107" s="72">
        <v>1041.346</v>
      </c>
      <c r="G107" s="102">
        <v>1374.4869999999999</v>
      </c>
      <c r="H107" s="76">
        <v>0.31991384227720654</v>
      </c>
      <c r="I107" s="103">
        <v>0</v>
      </c>
      <c r="J107" s="102">
        <v>0</v>
      </c>
      <c r="K107" s="76" t="s">
        <v>84</v>
      </c>
      <c r="N107" s="77" t="s">
        <v>21</v>
      </c>
      <c r="O107" s="103">
        <f>+C107</f>
        <v>22663</v>
      </c>
      <c r="P107" s="102">
        <f t="shared" si="12"/>
        <v>20869.597999999998</v>
      </c>
      <c r="Q107" s="76">
        <f t="shared" si="12"/>
        <v>-0.07913347747429744</v>
      </c>
      <c r="R107" s="72">
        <f t="shared" si="12"/>
        <v>1041.346</v>
      </c>
      <c r="S107" s="102">
        <f t="shared" si="12"/>
        <v>1374.4869999999999</v>
      </c>
      <c r="T107" s="76">
        <f t="shared" si="12"/>
        <v>0.31991384227720654</v>
      </c>
      <c r="U107" s="103">
        <f t="shared" si="12"/>
        <v>0</v>
      </c>
      <c r="V107" s="102">
        <f t="shared" si="12"/>
        <v>0</v>
      </c>
      <c r="W107" s="76" t="str">
        <f t="shared" si="12"/>
        <v>n.a.</v>
      </c>
    </row>
    <row r="108" spans="2:23" ht="15" thickBot="1">
      <c r="B108" s="77" t="s">
        <v>188</v>
      </c>
      <c r="C108" s="104">
        <v>0</v>
      </c>
      <c r="D108" s="105">
        <v>0.115</v>
      </c>
      <c r="E108" s="106" t="s">
        <v>84</v>
      </c>
      <c r="F108" s="72">
        <v>430.333</v>
      </c>
      <c r="G108" s="105">
        <v>859.1670000000001</v>
      </c>
      <c r="H108" s="106">
        <v>0.996516651058599</v>
      </c>
      <c r="I108" s="104">
        <v>55.51</v>
      </c>
      <c r="J108" s="105">
        <v>41.93600000000083</v>
      </c>
      <c r="K108" s="106">
        <v>-0.24453251666364917</v>
      </c>
      <c r="N108" s="77" t="s">
        <v>22</v>
      </c>
      <c r="O108" s="104">
        <f>+C108</f>
        <v>0</v>
      </c>
      <c r="P108" s="105">
        <f t="shared" si="12"/>
        <v>0.115</v>
      </c>
      <c r="Q108" s="106" t="str">
        <f t="shared" si="12"/>
        <v>n.a.</v>
      </c>
      <c r="R108" s="72">
        <f t="shared" si="12"/>
        <v>430.333</v>
      </c>
      <c r="S108" s="105">
        <f t="shared" si="12"/>
        <v>859.1670000000001</v>
      </c>
      <c r="T108" s="106">
        <f t="shared" si="12"/>
        <v>0.996516651058599</v>
      </c>
      <c r="U108" s="104">
        <f t="shared" si="12"/>
        <v>55.51</v>
      </c>
      <c r="V108" s="105">
        <f t="shared" si="12"/>
        <v>41.93600000000083</v>
      </c>
      <c r="W108" s="106">
        <f t="shared" si="12"/>
        <v>-0.24453251666364917</v>
      </c>
    </row>
    <row r="109" spans="2:23" ht="15" thickBot="1" thickTop="1">
      <c r="B109" s="79" t="s">
        <v>15</v>
      </c>
      <c r="C109" s="107">
        <v>44429.94</v>
      </c>
      <c r="D109" s="108">
        <v>48116.97</v>
      </c>
      <c r="E109" s="109">
        <v>0.08298525723869976</v>
      </c>
      <c r="F109" s="80">
        <v>7507.523</v>
      </c>
      <c r="G109" s="108">
        <v>8045.842</v>
      </c>
      <c r="H109" s="109">
        <v>0.07170394283174342</v>
      </c>
      <c r="I109" s="80">
        <v>8210.349</v>
      </c>
      <c r="J109" s="108">
        <v>10296.769</v>
      </c>
      <c r="K109" s="109">
        <v>0.2541207444409488</v>
      </c>
      <c r="N109" s="79" t="s">
        <v>15</v>
      </c>
      <c r="O109" s="107">
        <f>+C109</f>
        <v>44429.94</v>
      </c>
      <c r="P109" s="108">
        <f t="shared" si="12"/>
        <v>48116.97</v>
      </c>
      <c r="Q109" s="109">
        <f t="shared" si="12"/>
        <v>0.08298525723869976</v>
      </c>
      <c r="R109" s="80">
        <f t="shared" si="12"/>
        <v>7507.523</v>
      </c>
      <c r="S109" s="108">
        <f t="shared" si="12"/>
        <v>8045.842</v>
      </c>
      <c r="T109" s="109">
        <f t="shared" si="12"/>
        <v>0.07170394283174342</v>
      </c>
      <c r="U109" s="80">
        <f t="shared" si="12"/>
        <v>8210.349</v>
      </c>
      <c r="V109" s="108">
        <f t="shared" si="12"/>
        <v>10296.769</v>
      </c>
      <c r="W109" s="109">
        <f t="shared" si="12"/>
        <v>0.2541207444409488</v>
      </c>
    </row>
    <row r="110" ht="15" thickBot="1" thickTop="1"/>
    <row r="111" spans="2:17" ht="21" thickTop="1">
      <c r="B111" s="1" t="s">
        <v>0</v>
      </c>
      <c r="C111" s="2"/>
      <c r="D111" s="2"/>
      <c r="E111" s="3" t="s">
        <v>33</v>
      </c>
      <c r="N111" s="1" t="s">
        <v>0</v>
      </c>
      <c r="O111" s="2"/>
      <c r="P111" s="2"/>
      <c r="Q111" s="3" t="s">
        <v>34</v>
      </c>
    </row>
    <row r="112" spans="2:17" ht="15.75" thickBot="1">
      <c r="B112" s="486"/>
      <c r="C112" s="29"/>
      <c r="D112" s="29"/>
      <c r="E112" s="30"/>
      <c r="N112" s="486"/>
      <c r="O112" s="29"/>
      <c r="P112" s="29"/>
      <c r="Q112" s="30"/>
    </row>
    <row r="113" spans="2:17" ht="16.5" thickBot="1" thickTop="1">
      <c r="B113" s="4" t="s">
        <v>2</v>
      </c>
      <c r="C113" s="117" t="s">
        <v>71</v>
      </c>
      <c r="D113" s="118" t="s">
        <v>72</v>
      </c>
      <c r="E113" s="119" t="s">
        <v>73</v>
      </c>
      <c r="N113" s="4" t="s">
        <v>5</v>
      </c>
      <c r="O113" s="117" t="s">
        <v>71</v>
      </c>
      <c r="P113" s="118" t="s">
        <v>72</v>
      </c>
      <c r="Q113" s="119" t="s">
        <v>73</v>
      </c>
    </row>
    <row r="114" spans="2:17" ht="15">
      <c r="B114" s="8" t="s">
        <v>77</v>
      </c>
      <c r="C114" s="55">
        <v>587.37504943</v>
      </c>
      <c r="D114" s="120">
        <v>642.7817555800025</v>
      </c>
      <c r="E114" s="121">
        <v>0.09432934920162217</v>
      </c>
      <c r="N114" s="8" t="s">
        <v>8</v>
      </c>
      <c r="O114" s="55">
        <v>587.37504943</v>
      </c>
      <c r="P114" s="120">
        <v>642.7817555800025</v>
      </c>
      <c r="Q114" s="121">
        <v>0.09432934920162217</v>
      </c>
    </row>
    <row r="115" spans="2:17" ht="15">
      <c r="B115" s="122" t="s">
        <v>171</v>
      </c>
      <c r="C115" s="123">
        <v>0.07267135956969561</v>
      </c>
      <c r="D115" s="124">
        <v>0.07500652223840272</v>
      </c>
      <c r="E115" s="41"/>
      <c r="N115" s="122" t="s">
        <v>175</v>
      </c>
      <c r="O115" s="123">
        <v>0.07267135956969561</v>
      </c>
      <c r="P115" s="124">
        <v>0.07500652223840272</v>
      </c>
      <c r="Q115" s="41"/>
    </row>
    <row r="116" spans="2:17" ht="15">
      <c r="B116" s="125" t="s">
        <v>123</v>
      </c>
      <c r="C116" s="50">
        <v>-205.99367674438045</v>
      </c>
      <c r="D116" s="126">
        <v>-200.7102903925</v>
      </c>
      <c r="E116" s="127">
        <v>-0.025648293847566173</v>
      </c>
      <c r="N116" s="125" t="s">
        <v>176</v>
      </c>
      <c r="O116" s="50">
        <v>-205.99367674438045</v>
      </c>
      <c r="P116" s="126">
        <v>-200.7102903925</v>
      </c>
      <c r="Q116" s="127">
        <v>-0.025648293847566173</v>
      </c>
    </row>
    <row r="117" spans="2:17" ht="14.25">
      <c r="B117" s="128" t="s">
        <v>25</v>
      </c>
      <c r="C117" s="42">
        <v>-158.07428355438046</v>
      </c>
      <c r="D117" s="43">
        <v>-148.0282903925</v>
      </c>
      <c r="E117" s="129">
        <v>-0.06355235612011778</v>
      </c>
      <c r="N117" s="128" t="s">
        <v>29</v>
      </c>
      <c r="O117" s="42">
        <v>-158.07428355438046</v>
      </c>
      <c r="P117" s="43">
        <v>-148.0282903925</v>
      </c>
      <c r="Q117" s="134">
        <v>-0.06355235612011778</v>
      </c>
    </row>
    <row r="118" spans="2:17" ht="14.25">
      <c r="B118" s="128" t="s">
        <v>26</v>
      </c>
      <c r="C118" s="42">
        <v>-13.910999999999998</v>
      </c>
      <c r="D118" s="43">
        <v>-13.008999999999999</v>
      </c>
      <c r="E118" s="129">
        <v>-0.06484077348860606</v>
      </c>
      <c r="N118" s="128" t="s">
        <v>30</v>
      </c>
      <c r="O118" s="42">
        <v>-13.910999999999998</v>
      </c>
      <c r="P118" s="43">
        <v>-13.008999999999999</v>
      </c>
      <c r="Q118" s="129">
        <v>-0.06484077348860606</v>
      </c>
    </row>
    <row r="119" spans="2:17" ht="14.25">
      <c r="B119" s="128" t="s">
        <v>27</v>
      </c>
      <c r="C119" s="42">
        <v>-33.74939318999999</v>
      </c>
      <c r="D119" s="43">
        <v>-39.50599999999999</v>
      </c>
      <c r="E119" s="129">
        <v>0.17056919446201158</v>
      </c>
      <c r="N119" s="128" t="s">
        <v>31</v>
      </c>
      <c r="O119" s="42">
        <v>-33.74939318999999</v>
      </c>
      <c r="P119" s="43">
        <v>-39.50599999999999</v>
      </c>
      <c r="Q119" s="129">
        <v>0.17056919446201158</v>
      </c>
    </row>
    <row r="120" spans="2:17" ht="14.25">
      <c r="B120" s="128" t="s">
        <v>172</v>
      </c>
      <c r="C120" s="42">
        <v>-1.168</v>
      </c>
      <c r="D120" s="43">
        <v>-0.971</v>
      </c>
      <c r="E120" s="129">
        <v>-0.16866438356164382</v>
      </c>
      <c r="N120" s="128" t="s">
        <v>177</v>
      </c>
      <c r="O120" s="42">
        <v>-1.168</v>
      </c>
      <c r="P120" s="43">
        <v>-0.971</v>
      </c>
      <c r="Q120" s="129">
        <v>-0.16866438356164382</v>
      </c>
    </row>
    <row r="121" spans="2:17" ht="15">
      <c r="B121" s="125" t="s">
        <v>124</v>
      </c>
      <c r="C121" s="50">
        <v>-0.9479644699999996</v>
      </c>
      <c r="D121" s="126">
        <v>-3.5916435599999996</v>
      </c>
      <c r="E121" s="127" t="s">
        <v>84</v>
      </c>
      <c r="N121" s="125" t="s">
        <v>151</v>
      </c>
      <c r="O121" s="50">
        <v>-0.9479644699999996</v>
      </c>
      <c r="P121" s="126">
        <v>-3.5916435599999996</v>
      </c>
      <c r="Q121" s="127" t="s">
        <v>84</v>
      </c>
    </row>
    <row r="122" spans="2:17" ht="15">
      <c r="B122" s="8" t="s">
        <v>79</v>
      </c>
      <c r="C122" s="55">
        <v>380.4334082156196</v>
      </c>
      <c r="D122" s="120">
        <v>438.4798216275024</v>
      </c>
      <c r="E122" s="121">
        <v>0.1525796950487157</v>
      </c>
      <c r="N122" s="8" t="s">
        <v>10</v>
      </c>
      <c r="O122" s="55">
        <v>380.4334082156196</v>
      </c>
      <c r="P122" s="120">
        <v>438.4798216275024</v>
      </c>
      <c r="Q122" s="121">
        <v>0.1525796950487157</v>
      </c>
    </row>
    <row r="123" spans="2:17" ht="15.75" thickBot="1">
      <c r="B123" s="130" t="s">
        <v>173</v>
      </c>
      <c r="C123" s="131">
        <v>0.04706807520610705</v>
      </c>
      <c r="D123" s="132">
        <v>0.05116642811729692</v>
      </c>
      <c r="E123" s="133"/>
      <c r="N123" s="130" t="s">
        <v>178</v>
      </c>
      <c r="O123" s="131">
        <v>0.04706807520610705</v>
      </c>
      <c r="P123" s="132">
        <v>0.05116642811729692</v>
      </c>
      <c r="Q123" s="133"/>
    </row>
    <row r="124" ht="15" thickBot="1" thickTop="1"/>
    <row r="125" spans="2:17" ht="21.75" thickBot="1" thickTop="1">
      <c r="B125" s="1" t="s">
        <v>0</v>
      </c>
      <c r="C125" s="2"/>
      <c r="D125" s="2"/>
      <c r="E125" s="3" t="s">
        <v>35</v>
      </c>
      <c r="F125" s="487"/>
      <c r="G125" s="488"/>
      <c r="H125" s="92"/>
      <c r="N125" s="1" t="s">
        <v>0</v>
      </c>
      <c r="O125" s="2"/>
      <c r="P125" s="2"/>
      <c r="Q125" s="3" t="s">
        <v>36</v>
      </c>
    </row>
    <row r="126" spans="2:17" ht="16.5" thickBot="1" thickTop="1">
      <c r="B126" s="135" t="s">
        <v>2</v>
      </c>
      <c r="C126" s="117" t="s">
        <v>71</v>
      </c>
      <c r="D126" s="118" t="s">
        <v>72</v>
      </c>
      <c r="E126" s="119" t="s">
        <v>73</v>
      </c>
      <c r="F126" s="487"/>
      <c r="G126" s="488"/>
      <c r="H126" s="92"/>
      <c r="N126" s="135" t="s">
        <v>5</v>
      </c>
      <c r="O126" s="117" t="s">
        <v>71</v>
      </c>
      <c r="P126" s="118" t="s">
        <v>72</v>
      </c>
      <c r="Q126" s="119" t="s">
        <v>73</v>
      </c>
    </row>
    <row r="127" spans="2:17" ht="15">
      <c r="B127" s="136" t="s">
        <v>129</v>
      </c>
      <c r="C127" s="137">
        <v>101.6858953</v>
      </c>
      <c r="D127" s="138">
        <v>71.801374809</v>
      </c>
      <c r="E127" s="139">
        <v>-0.29389051847193604</v>
      </c>
      <c r="F127" s="529"/>
      <c r="H127" s="92"/>
      <c r="N127" s="136" t="s">
        <v>156</v>
      </c>
      <c r="O127" s="137">
        <v>101.6858953</v>
      </c>
      <c r="P127" s="138">
        <v>71.801374809</v>
      </c>
      <c r="Q127" s="139">
        <v>-0.29389051847193604</v>
      </c>
    </row>
    <row r="128" spans="2:17" ht="15">
      <c r="B128" s="136" t="s">
        <v>130</v>
      </c>
      <c r="C128" s="50">
        <v>-268.913547</v>
      </c>
      <c r="D128" s="126">
        <v>-226.145208109</v>
      </c>
      <c r="E128" s="127">
        <v>-0.15904122112152275</v>
      </c>
      <c r="G128" s="549"/>
      <c r="H128" s="92"/>
      <c r="N128" s="136" t="s">
        <v>157</v>
      </c>
      <c r="O128" s="50">
        <v>-268.913547</v>
      </c>
      <c r="P128" s="126">
        <v>-226.145208109</v>
      </c>
      <c r="Q128" s="127">
        <v>-0.15904122112152275</v>
      </c>
    </row>
    <row r="129" spans="2:17" ht="15">
      <c r="B129" s="8" t="s">
        <v>131</v>
      </c>
      <c r="C129" s="55">
        <v>-167.2276517</v>
      </c>
      <c r="D129" s="120">
        <v>-154.34383330000003</v>
      </c>
      <c r="E129" s="121">
        <v>-0.07704358859928884</v>
      </c>
      <c r="H129" s="92"/>
      <c r="N129" s="8" t="s">
        <v>158</v>
      </c>
      <c r="O129" s="55">
        <v>-167.2276517</v>
      </c>
      <c r="P129" s="120">
        <v>-154.34383330000003</v>
      </c>
      <c r="Q129" s="121">
        <v>-0.07704358859928884</v>
      </c>
    </row>
    <row r="130" spans="2:17" ht="15">
      <c r="B130" s="140" t="s">
        <v>25</v>
      </c>
      <c r="C130" s="34">
        <v>-77.658</v>
      </c>
      <c r="D130" s="35">
        <v>-59.68658139000001</v>
      </c>
      <c r="E130" s="141">
        <v>-0.2314174793324576</v>
      </c>
      <c r="H130" s="92"/>
      <c r="N130" s="140" t="s">
        <v>29</v>
      </c>
      <c r="O130" s="34">
        <v>-77.658</v>
      </c>
      <c r="P130" s="35">
        <v>-59.68658139000001</v>
      </c>
      <c r="Q130" s="141">
        <v>-0.2314174793324576</v>
      </c>
    </row>
    <row r="131" spans="2:17" ht="15">
      <c r="B131" s="122" t="s">
        <v>26</v>
      </c>
      <c r="C131" s="34">
        <v>-45.85799999999999</v>
      </c>
      <c r="D131" s="35">
        <v>-41.98</v>
      </c>
      <c r="E131" s="141">
        <v>-0.08456539753151016</v>
      </c>
      <c r="H131" s="92"/>
      <c r="N131" s="122" t="s">
        <v>30</v>
      </c>
      <c r="O131" s="34">
        <v>-45.85799999999999</v>
      </c>
      <c r="P131" s="35">
        <v>-41.98</v>
      </c>
      <c r="Q131" s="141">
        <v>-0.08456539753151016</v>
      </c>
    </row>
    <row r="132" spans="2:17" ht="15">
      <c r="B132" s="122" t="s">
        <v>27</v>
      </c>
      <c r="C132" s="34">
        <v>-12.4696517</v>
      </c>
      <c r="D132" s="35">
        <v>-16.557251909999998</v>
      </c>
      <c r="E132" s="141">
        <v>0.32780388003940786</v>
      </c>
      <c r="H132" s="92"/>
      <c r="N132" s="122" t="s">
        <v>31</v>
      </c>
      <c r="O132" s="34">
        <v>-12.4696517</v>
      </c>
      <c r="P132" s="35">
        <v>-16.557251909999998</v>
      </c>
      <c r="Q132" s="141">
        <v>0.32780388003940786</v>
      </c>
    </row>
    <row r="133" spans="2:17" ht="15.75" thickBot="1">
      <c r="B133" s="130" t="s">
        <v>172</v>
      </c>
      <c r="C133" s="142">
        <v>-31.241999999999997</v>
      </c>
      <c r="D133" s="143">
        <v>-36.120000000000005</v>
      </c>
      <c r="E133" s="144">
        <v>0.15613597080852726</v>
      </c>
      <c r="H133" s="92"/>
      <c r="N133" s="130" t="s">
        <v>177</v>
      </c>
      <c r="O133" s="142">
        <v>-31.241999999999997</v>
      </c>
      <c r="P133" s="143">
        <v>-36.120000000000005</v>
      </c>
      <c r="Q133" s="144">
        <v>0.15613597080852726</v>
      </c>
    </row>
    <row r="134" ht="15" thickBot="1" thickTop="1"/>
    <row r="135" spans="2:17" ht="21.75" thickBot="1" thickTop="1">
      <c r="B135" s="1" t="s">
        <v>0</v>
      </c>
      <c r="C135" s="2"/>
      <c r="D135" s="2"/>
      <c r="E135" s="3" t="s">
        <v>37</v>
      </c>
      <c r="F135" s="487"/>
      <c r="G135" s="488"/>
      <c r="H135" s="92"/>
      <c r="N135" s="1" t="s">
        <v>0</v>
      </c>
      <c r="O135" s="2"/>
      <c r="P135" s="2"/>
      <c r="Q135" s="3" t="s">
        <v>69</v>
      </c>
    </row>
    <row r="136" spans="2:17" ht="16.5" thickBot="1" thickTop="1">
      <c r="B136" s="135" t="s">
        <v>2</v>
      </c>
      <c r="C136" s="117" t="s">
        <v>71</v>
      </c>
      <c r="D136" s="118" t="s">
        <v>72</v>
      </c>
      <c r="E136" s="119" t="s">
        <v>73</v>
      </c>
      <c r="F136" s="487"/>
      <c r="G136" s="488"/>
      <c r="H136" s="92"/>
      <c r="N136" s="135" t="s">
        <v>5</v>
      </c>
      <c r="O136" s="117" t="s">
        <v>71</v>
      </c>
      <c r="P136" s="118" t="s">
        <v>72</v>
      </c>
      <c r="Q136" s="119" t="s">
        <v>73</v>
      </c>
    </row>
    <row r="137" spans="2:17" ht="15">
      <c r="B137" s="8" t="s">
        <v>136</v>
      </c>
      <c r="C137" s="55">
        <v>22.8772671375</v>
      </c>
      <c r="D137" s="120">
        <v>14.1615646375</v>
      </c>
      <c r="E137" s="121">
        <v>-0.38097655841564126</v>
      </c>
      <c r="H137" s="92"/>
      <c r="N137" s="8" t="s">
        <v>163</v>
      </c>
      <c r="O137" s="55">
        <v>22.8772671375</v>
      </c>
      <c r="P137" s="120">
        <v>14.1615646375</v>
      </c>
      <c r="Q137" s="121">
        <v>-0.38097655841564126</v>
      </c>
    </row>
    <row r="138" spans="2:17" ht="15">
      <c r="B138" s="152" t="s">
        <v>25</v>
      </c>
      <c r="C138" s="50">
        <v>18.048267137499998</v>
      </c>
      <c r="D138" s="126">
        <v>10.522489457499999</v>
      </c>
      <c r="E138" s="127">
        <v>-0.41698062327342367</v>
      </c>
      <c r="F138" s="487"/>
      <c r="G138" s="488"/>
      <c r="H138" s="92"/>
      <c r="N138" s="152" t="s">
        <v>29</v>
      </c>
      <c r="O138" s="50">
        <v>18.048267137499998</v>
      </c>
      <c r="P138" s="126">
        <v>10.522489457499999</v>
      </c>
      <c r="Q138" s="127">
        <v>-0.41698062327342367</v>
      </c>
    </row>
    <row r="139" spans="2:17" ht="15">
      <c r="B139" s="152" t="s">
        <v>26</v>
      </c>
      <c r="C139" s="50">
        <v>-1.94</v>
      </c>
      <c r="D139" s="126">
        <v>1.3390000000000002</v>
      </c>
      <c r="E139" s="127" t="s">
        <v>84</v>
      </c>
      <c r="F139" s="487"/>
      <c r="G139" s="488"/>
      <c r="H139" s="92"/>
      <c r="N139" s="152" t="s">
        <v>30</v>
      </c>
      <c r="O139" s="50">
        <v>-1.94</v>
      </c>
      <c r="P139" s="126">
        <v>1.3390000000000002</v>
      </c>
      <c r="Q139" s="127" t="s">
        <v>84</v>
      </c>
    </row>
    <row r="140" spans="2:17" ht="15">
      <c r="B140" s="152" t="s">
        <v>27</v>
      </c>
      <c r="C140" s="50">
        <v>6.767999999999999</v>
      </c>
      <c r="D140" s="126">
        <v>2.2990751800000004</v>
      </c>
      <c r="E140" s="127">
        <v>-0.660302130614657</v>
      </c>
      <c r="F140" s="487"/>
      <c r="G140" s="488"/>
      <c r="H140" s="92"/>
      <c r="N140" s="152" t="s">
        <v>31</v>
      </c>
      <c r="O140" s="50">
        <v>6.767999999999999</v>
      </c>
      <c r="P140" s="126">
        <v>2.2990751800000004</v>
      </c>
      <c r="Q140" s="127">
        <v>-0.660302130614657</v>
      </c>
    </row>
    <row r="141" spans="2:17" ht="15.75" thickBot="1">
      <c r="B141" s="153" t="s">
        <v>174</v>
      </c>
      <c r="C141" s="154">
        <v>0.001</v>
      </c>
      <c r="D141" s="155">
        <v>0</v>
      </c>
      <c r="E141" s="156" t="s">
        <v>84</v>
      </c>
      <c r="F141" s="487"/>
      <c r="G141" s="488"/>
      <c r="H141" s="92"/>
      <c r="N141" s="153" t="s">
        <v>174</v>
      </c>
      <c r="O141" s="154">
        <v>0.001</v>
      </c>
      <c r="P141" s="155">
        <v>0</v>
      </c>
      <c r="Q141" s="156" t="s">
        <v>84</v>
      </c>
    </row>
    <row r="142" spans="6:17" ht="16.5" thickBot="1" thickTop="1">
      <c r="F142" s="487"/>
      <c r="G142" s="488"/>
      <c r="H142" s="92"/>
      <c r="N142" s="489"/>
      <c r="O142" s="490"/>
      <c r="P142" s="490"/>
      <c r="Q142" s="490"/>
    </row>
    <row r="143" spans="2:17" ht="21.75" thickBot="1" thickTop="1">
      <c r="B143" s="1" t="s">
        <v>0</v>
      </c>
      <c r="C143" s="2"/>
      <c r="D143" s="2"/>
      <c r="E143" s="3" t="s">
        <v>35</v>
      </c>
      <c r="F143" s="487"/>
      <c r="G143" s="488"/>
      <c r="H143" s="92"/>
      <c r="N143" s="1" t="s">
        <v>0</v>
      </c>
      <c r="O143" s="2"/>
      <c r="P143" s="2"/>
      <c r="Q143" s="3" t="s">
        <v>36</v>
      </c>
    </row>
    <row r="144" spans="2:17" ht="16.5" thickBot="1" thickTop="1">
      <c r="B144" s="135" t="s">
        <v>2</v>
      </c>
      <c r="C144" s="117" t="s">
        <v>71</v>
      </c>
      <c r="D144" s="118" t="s">
        <v>72</v>
      </c>
      <c r="E144" s="119" t="s">
        <v>73</v>
      </c>
      <c r="F144" s="487"/>
      <c r="G144" s="488"/>
      <c r="H144" s="92"/>
      <c r="N144" s="135" t="s">
        <v>2</v>
      </c>
      <c r="O144" s="117" t="s">
        <v>71</v>
      </c>
      <c r="P144" s="118" t="s">
        <v>72</v>
      </c>
      <c r="Q144" s="119" t="s">
        <v>73</v>
      </c>
    </row>
    <row r="145" spans="2:17" ht="15">
      <c r="B145" s="8" t="s">
        <v>131</v>
      </c>
      <c r="C145" s="55">
        <v>-167.2276517</v>
      </c>
      <c r="D145" s="120">
        <v>-154.34383330000003</v>
      </c>
      <c r="E145" s="121">
        <v>-0.07704358859928884</v>
      </c>
      <c r="H145" s="92"/>
      <c r="N145" s="8" t="s">
        <v>158</v>
      </c>
      <c r="O145" s="55">
        <v>-167.2276517</v>
      </c>
      <c r="P145" s="120">
        <v>-154.34383330000003</v>
      </c>
      <c r="Q145" s="121">
        <v>-0.07704358859928884</v>
      </c>
    </row>
    <row r="146" spans="2:17" ht="15">
      <c r="B146" s="128" t="s">
        <v>132</v>
      </c>
      <c r="C146" s="145">
        <v>1.5750869700000023</v>
      </c>
      <c r="D146" s="146">
        <v>-2.1256588599999997</v>
      </c>
      <c r="E146" s="141" t="s">
        <v>84</v>
      </c>
      <c r="H146" s="92"/>
      <c r="N146" s="128" t="s">
        <v>179</v>
      </c>
      <c r="O146" s="145">
        <v>1.5750869700000023</v>
      </c>
      <c r="P146" s="146">
        <v>-2.1256588599999997</v>
      </c>
      <c r="Q146" s="141" t="s">
        <v>84</v>
      </c>
    </row>
    <row r="147" spans="2:17" ht="15">
      <c r="B147" s="147" t="s">
        <v>133</v>
      </c>
      <c r="C147" s="145">
        <v>32.05799999999999</v>
      </c>
      <c r="D147" s="146">
        <v>104.816</v>
      </c>
      <c r="E147" s="141">
        <v>2.2695738973111244</v>
      </c>
      <c r="F147" s="491"/>
      <c r="H147" s="92"/>
      <c r="N147" s="147" t="s">
        <v>180</v>
      </c>
      <c r="O147" s="145">
        <v>32.05799999999999</v>
      </c>
      <c r="P147" s="146">
        <v>104.816</v>
      </c>
      <c r="Q147" s="141">
        <v>2.2695738973111244</v>
      </c>
    </row>
    <row r="148" spans="2:17" ht="15">
      <c r="B148" s="147" t="s">
        <v>134</v>
      </c>
      <c r="C148" s="145">
        <v>22.44699951</v>
      </c>
      <c r="D148" s="146">
        <v>-2.0552160700000073</v>
      </c>
      <c r="E148" s="141" t="s">
        <v>84</v>
      </c>
      <c r="H148" s="92"/>
      <c r="N148" s="147" t="s">
        <v>181</v>
      </c>
      <c r="O148" s="145">
        <v>22.44699951</v>
      </c>
      <c r="P148" s="146">
        <v>-2.0552160700000073</v>
      </c>
      <c r="Q148" s="141" t="s">
        <v>84</v>
      </c>
    </row>
    <row r="149" spans="2:17" ht="15.75" thickBot="1">
      <c r="B149" s="148" t="s">
        <v>135</v>
      </c>
      <c r="C149" s="149">
        <v>-111.14756522</v>
      </c>
      <c r="D149" s="150">
        <v>-53.70870823000002</v>
      </c>
      <c r="E149" s="151">
        <v>-0.5167801640666473</v>
      </c>
      <c r="H149" s="92"/>
      <c r="N149" s="148" t="s">
        <v>162</v>
      </c>
      <c r="O149" s="149">
        <v>-111.14756522</v>
      </c>
      <c r="P149" s="150">
        <v>-53.70870823000002</v>
      </c>
      <c r="Q149" s="151">
        <v>-0.5167801640666473</v>
      </c>
    </row>
    <row r="150" ht="15" thickBot="1" thickTop="1"/>
    <row r="151" spans="2:19" ht="21.75" thickBot="1" thickTop="1">
      <c r="B151" s="1" t="s">
        <v>0</v>
      </c>
      <c r="C151" s="2"/>
      <c r="D151" s="2"/>
      <c r="E151" s="2"/>
      <c r="F151" s="2"/>
      <c r="G151" s="3" t="s">
        <v>38</v>
      </c>
      <c r="H151" s="492"/>
      <c r="N151" s="1" t="s">
        <v>0</v>
      </c>
      <c r="O151" s="2"/>
      <c r="P151" s="2"/>
      <c r="Q151" s="2"/>
      <c r="R151" s="2"/>
      <c r="S151" s="3" t="s">
        <v>40</v>
      </c>
    </row>
    <row r="152" spans="2:19" ht="18.75" thickBot="1" thickTop="1">
      <c r="B152" s="4" t="s">
        <v>2</v>
      </c>
      <c r="C152" s="630">
        <v>42004</v>
      </c>
      <c r="D152" s="631"/>
      <c r="E152" s="634">
        <v>42094</v>
      </c>
      <c r="F152" s="635"/>
      <c r="G152" s="44" t="s">
        <v>73</v>
      </c>
      <c r="H152" s="493"/>
      <c r="N152" s="4" t="s">
        <v>5</v>
      </c>
      <c r="O152" s="632" t="s">
        <v>295</v>
      </c>
      <c r="P152" s="633"/>
      <c r="Q152" s="634">
        <v>42094</v>
      </c>
      <c r="R152" s="635"/>
      <c r="S152" s="44" t="s">
        <v>73</v>
      </c>
    </row>
    <row r="153" spans="2:19" ht="15">
      <c r="B153" s="49" t="s">
        <v>261</v>
      </c>
      <c r="C153" s="50">
        <v>5042.338</v>
      </c>
      <c r="D153" s="51">
        <v>0.1282361140114046</v>
      </c>
      <c r="E153" s="157">
        <v>5056.197</v>
      </c>
      <c r="F153" s="158">
        <v>0.13285492883223515</v>
      </c>
      <c r="G153" s="54">
        <v>0.0027485265763620426</v>
      </c>
      <c r="H153" s="112"/>
      <c r="N153" s="49" t="s">
        <v>296</v>
      </c>
      <c r="O153" s="50">
        <v>5042.338</v>
      </c>
      <c r="P153" s="51">
        <v>0.1282361140114046</v>
      </c>
      <c r="Q153" s="157">
        <v>5056.197</v>
      </c>
      <c r="R153" s="158">
        <v>0.13285492883223515</v>
      </c>
      <c r="S153" s="54">
        <v>0.0027485265763620426</v>
      </c>
    </row>
    <row r="154" spans="2:19" ht="15">
      <c r="B154" s="49" t="s">
        <v>262</v>
      </c>
      <c r="C154" s="50">
        <v>2658.293</v>
      </c>
      <c r="D154" s="51">
        <v>0.06760537754980306</v>
      </c>
      <c r="E154" s="52">
        <v>2742.952</v>
      </c>
      <c r="F154" s="53">
        <v>0.07207288259342687</v>
      </c>
      <c r="G154" s="54">
        <v>0.03184712896584396</v>
      </c>
      <c r="H154" s="494"/>
      <c r="N154" s="49" t="s">
        <v>297</v>
      </c>
      <c r="O154" s="50">
        <v>2658.293</v>
      </c>
      <c r="P154" s="51">
        <v>0.06760537754980306</v>
      </c>
      <c r="Q154" s="52">
        <v>2742.952</v>
      </c>
      <c r="R154" s="53">
        <v>0.07207288259342687</v>
      </c>
      <c r="S154" s="54">
        <v>0.03184712896584396</v>
      </c>
    </row>
    <row r="155" spans="2:19" ht="15">
      <c r="B155" s="49" t="s">
        <v>263</v>
      </c>
      <c r="C155" s="50">
        <v>1231.256</v>
      </c>
      <c r="D155" s="51">
        <v>0.031313149731974736</v>
      </c>
      <c r="E155" s="52">
        <v>1627.197</v>
      </c>
      <c r="F155" s="53">
        <v>0.042755680134897146</v>
      </c>
      <c r="G155" s="54">
        <v>0.3215748796351041</v>
      </c>
      <c r="H155" s="494"/>
      <c r="N155" s="49" t="s">
        <v>298</v>
      </c>
      <c r="O155" s="50">
        <v>1231.256</v>
      </c>
      <c r="P155" s="51">
        <v>0.031313149731974736</v>
      </c>
      <c r="Q155" s="52">
        <v>1627.197</v>
      </c>
      <c r="R155" s="53">
        <v>0.042755680134897146</v>
      </c>
      <c r="S155" s="54">
        <v>0.3215748796351041</v>
      </c>
    </row>
    <row r="156" spans="2:19" ht="15">
      <c r="B156" s="49" t="s">
        <v>264</v>
      </c>
      <c r="C156" s="50">
        <v>2462.474</v>
      </c>
      <c r="D156" s="51">
        <v>0.06262533305266715</v>
      </c>
      <c r="E156" s="52">
        <v>2043.746</v>
      </c>
      <c r="F156" s="53">
        <v>0.05370078131472435</v>
      </c>
      <c r="G156" s="54">
        <v>-0.17004362279561125</v>
      </c>
      <c r="H156" s="494"/>
      <c r="N156" s="49" t="s">
        <v>299</v>
      </c>
      <c r="O156" s="50">
        <v>2462.474</v>
      </c>
      <c r="P156" s="51">
        <v>0.06262533305266715</v>
      </c>
      <c r="Q156" s="52">
        <v>2043.746</v>
      </c>
      <c r="R156" s="53">
        <v>0.05370078131472435</v>
      </c>
      <c r="S156" s="54">
        <v>-0.17004362279561125</v>
      </c>
    </row>
    <row r="157" spans="2:19" ht="15">
      <c r="B157" s="49" t="s">
        <v>265</v>
      </c>
      <c r="C157" s="50">
        <v>404.18</v>
      </c>
      <c r="D157" s="51">
        <v>0.010279055581186648</v>
      </c>
      <c r="E157" s="52">
        <v>120.998</v>
      </c>
      <c r="F157" s="53">
        <v>0.003179302681213329</v>
      </c>
      <c r="G157" s="54">
        <v>-0.7006333811668068</v>
      </c>
      <c r="H157" s="494"/>
      <c r="N157" s="49" t="s">
        <v>300</v>
      </c>
      <c r="O157" s="50">
        <v>404.18</v>
      </c>
      <c r="P157" s="51">
        <v>0.010279055581186648</v>
      </c>
      <c r="Q157" s="52">
        <v>120.998</v>
      </c>
      <c r="R157" s="53">
        <v>0.003179302681213329</v>
      </c>
      <c r="S157" s="54">
        <v>-0.7006333811668068</v>
      </c>
    </row>
    <row r="158" spans="2:19" ht="15">
      <c r="B158" s="49" t="s">
        <v>266</v>
      </c>
      <c r="C158" s="50">
        <v>6.414</v>
      </c>
      <c r="D158" s="51">
        <v>0.00016312005170402086</v>
      </c>
      <c r="E158" s="52">
        <v>10.192</v>
      </c>
      <c r="F158" s="53">
        <v>0.00026780155809952435</v>
      </c>
      <c r="G158" s="54">
        <v>0.589024009978173</v>
      </c>
      <c r="H158" s="494"/>
      <c r="N158" s="49" t="s">
        <v>301</v>
      </c>
      <c r="O158" s="50">
        <v>6.414</v>
      </c>
      <c r="P158" s="51">
        <v>0.00016312005170402086</v>
      </c>
      <c r="Q158" s="52">
        <v>10.192</v>
      </c>
      <c r="R158" s="53">
        <v>0.00026780155809952435</v>
      </c>
      <c r="S158" s="54">
        <v>0.589024009978173</v>
      </c>
    </row>
    <row r="159" spans="2:19" ht="15.75" thickBot="1">
      <c r="B159" s="49" t="s">
        <v>267</v>
      </c>
      <c r="C159" s="50">
        <v>2195.92</v>
      </c>
      <c r="D159" s="51">
        <v>0.05584636481725811</v>
      </c>
      <c r="E159" s="52">
        <v>2282.829</v>
      </c>
      <c r="F159" s="53">
        <v>0.05998284567060235</v>
      </c>
      <c r="G159" s="54" t="s">
        <v>84</v>
      </c>
      <c r="H159" s="494"/>
      <c r="N159" s="49" t="s">
        <v>302</v>
      </c>
      <c r="O159" s="50">
        <v>2195.92</v>
      </c>
      <c r="P159" s="51">
        <v>0.05584636481725811</v>
      </c>
      <c r="Q159" s="52">
        <v>2282.829</v>
      </c>
      <c r="R159" s="53">
        <v>0.05998284567060235</v>
      </c>
      <c r="S159" s="54" t="s">
        <v>84</v>
      </c>
    </row>
    <row r="160" spans="2:19" ht="16.5" thickBot="1" thickTop="1">
      <c r="B160" s="37" t="s">
        <v>268</v>
      </c>
      <c r="C160" s="38">
        <v>14000.875</v>
      </c>
      <c r="D160" s="45">
        <v>0.3560685147959983</v>
      </c>
      <c r="E160" s="46">
        <v>13884.110999999999</v>
      </c>
      <c r="F160" s="47">
        <v>0.3648142227851987</v>
      </c>
      <c r="G160" s="48">
        <v>-0.008339764479005862</v>
      </c>
      <c r="H160" s="494"/>
      <c r="N160" s="37" t="s">
        <v>303</v>
      </c>
      <c r="O160" s="38">
        <v>14000.875</v>
      </c>
      <c r="P160" s="45">
        <v>0.3560685147959983</v>
      </c>
      <c r="Q160" s="46">
        <v>13884.110999999999</v>
      </c>
      <c r="R160" s="47">
        <v>0.3648142227851987</v>
      </c>
      <c r="S160" s="48">
        <v>-0.008339764479005862</v>
      </c>
    </row>
    <row r="161" spans="2:19" ht="15.75" thickTop="1">
      <c r="B161" s="49" t="s">
        <v>269</v>
      </c>
      <c r="C161" s="50">
        <v>3822.134</v>
      </c>
      <c r="D161" s="51">
        <v>0.09720403737132774</v>
      </c>
      <c r="E161" s="52">
        <v>1143.83</v>
      </c>
      <c r="F161" s="53">
        <v>0.030054891699468105</v>
      </c>
      <c r="G161" s="54">
        <v>-0.7007352437146369</v>
      </c>
      <c r="H161" s="494"/>
      <c r="N161" s="49" t="s">
        <v>304</v>
      </c>
      <c r="O161" s="50">
        <v>3822.134</v>
      </c>
      <c r="P161" s="51">
        <v>0.09720403737132774</v>
      </c>
      <c r="Q161" s="52">
        <v>1143.83</v>
      </c>
      <c r="R161" s="53">
        <v>0.030054891699468105</v>
      </c>
      <c r="S161" s="54">
        <v>-0.7007352437146369</v>
      </c>
    </row>
    <row r="162" spans="2:19" ht="15">
      <c r="B162" s="49" t="s">
        <v>270</v>
      </c>
      <c r="C162" s="50">
        <v>1522.355</v>
      </c>
      <c r="D162" s="51">
        <v>0.03871634336013014</v>
      </c>
      <c r="E162" s="52">
        <v>1582.823</v>
      </c>
      <c r="F162" s="53">
        <v>0.041589723861436764</v>
      </c>
      <c r="G162" s="54">
        <v>0.03972003901849441</v>
      </c>
      <c r="H162" s="494"/>
      <c r="N162" s="49" t="s">
        <v>305</v>
      </c>
      <c r="O162" s="50">
        <v>1522.355</v>
      </c>
      <c r="P162" s="51">
        <v>0.03871634336013014</v>
      </c>
      <c r="Q162" s="52">
        <v>1582.823</v>
      </c>
      <c r="R162" s="53">
        <v>0.041589723861436764</v>
      </c>
      <c r="S162" s="54">
        <v>0.03972003901849441</v>
      </c>
    </row>
    <row r="163" spans="2:19" ht="15">
      <c r="B163" s="49" t="s">
        <v>271</v>
      </c>
      <c r="C163" s="50">
        <v>11611.216</v>
      </c>
      <c r="D163" s="51">
        <v>0.29529500378337303</v>
      </c>
      <c r="E163" s="52">
        <v>12482.742</v>
      </c>
      <c r="F163" s="53">
        <v>0.32799232309206955</v>
      </c>
      <c r="G163" s="54">
        <v>0.07505897745765822</v>
      </c>
      <c r="H163" s="494"/>
      <c r="N163" s="49" t="s">
        <v>306</v>
      </c>
      <c r="O163" s="50">
        <v>11611.216</v>
      </c>
      <c r="P163" s="51">
        <v>0.29529500378337303</v>
      </c>
      <c r="Q163" s="52">
        <v>12482.742</v>
      </c>
      <c r="R163" s="53">
        <v>0.32799232309206955</v>
      </c>
      <c r="S163" s="54">
        <v>0.07505897745765822</v>
      </c>
    </row>
    <row r="164" spans="2:19" ht="15">
      <c r="B164" s="49" t="s">
        <v>272</v>
      </c>
      <c r="C164" s="50">
        <v>1108.112</v>
      </c>
      <c r="D164" s="51">
        <v>0.028181366812261615</v>
      </c>
      <c r="E164" s="52">
        <v>867.03</v>
      </c>
      <c r="F164" s="53">
        <v>0.022781788159245545</v>
      </c>
      <c r="G164" s="54">
        <v>-0.21756104076122273</v>
      </c>
      <c r="H164" s="494"/>
      <c r="N164" s="49" t="s">
        <v>307</v>
      </c>
      <c r="O164" s="50">
        <v>1108.112</v>
      </c>
      <c r="P164" s="51">
        <v>0.028181366812261615</v>
      </c>
      <c r="Q164" s="52">
        <v>867.03</v>
      </c>
      <c r="R164" s="53">
        <v>0.022781788159245545</v>
      </c>
      <c r="S164" s="54">
        <v>-0.21756104076122273</v>
      </c>
    </row>
    <row r="165" spans="2:19" ht="15">
      <c r="B165" s="49" t="s">
        <v>273</v>
      </c>
      <c r="C165" s="50">
        <v>1892.686</v>
      </c>
      <c r="D165" s="51">
        <v>0.048134555375658944</v>
      </c>
      <c r="E165" s="52">
        <v>2543.927</v>
      </c>
      <c r="F165" s="53">
        <v>0.06684336874916098</v>
      </c>
      <c r="G165" s="54">
        <v>0.34408295934983424</v>
      </c>
      <c r="H165" s="494"/>
      <c r="N165" s="49" t="s">
        <v>308</v>
      </c>
      <c r="O165" s="50">
        <v>1892.686</v>
      </c>
      <c r="P165" s="51">
        <v>0.048134555375658944</v>
      </c>
      <c r="Q165" s="52">
        <v>2543.927</v>
      </c>
      <c r="R165" s="53">
        <v>0.06684336874916098</v>
      </c>
      <c r="S165" s="54">
        <v>0.34408295934983424</v>
      </c>
    </row>
    <row r="166" spans="2:19" ht="15">
      <c r="B166" s="49" t="s">
        <v>266</v>
      </c>
      <c r="C166" s="50">
        <v>34.01</v>
      </c>
      <c r="D166" s="51">
        <v>0.0008649380976697459</v>
      </c>
      <c r="E166" s="52">
        <v>30.162</v>
      </c>
      <c r="F166" s="53">
        <v>0.0007925265497839339</v>
      </c>
      <c r="G166" s="54">
        <v>-0.11314319317847688</v>
      </c>
      <c r="H166" s="494"/>
      <c r="N166" s="49" t="s">
        <v>301</v>
      </c>
      <c r="O166" s="50">
        <v>34.01</v>
      </c>
      <c r="P166" s="51">
        <v>0.0008649380976697459</v>
      </c>
      <c r="Q166" s="52">
        <v>30.162</v>
      </c>
      <c r="R166" s="53">
        <v>0.0007925265497839339</v>
      </c>
      <c r="S166" s="54">
        <v>-0.11314319317847688</v>
      </c>
    </row>
    <row r="167" spans="2:19" ht="15">
      <c r="B167" s="49" t="s">
        <v>274</v>
      </c>
      <c r="C167" s="50">
        <v>162.206</v>
      </c>
      <c r="D167" s="51">
        <v>0.004125202854178735</v>
      </c>
      <c r="E167" s="52">
        <v>242.023</v>
      </c>
      <c r="F167" s="53">
        <v>0.006359314805329787</v>
      </c>
      <c r="G167" s="54">
        <v>0.4920718099207182</v>
      </c>
      <c r="H167" s="494"/>
      <c r="N167" s="49" t="s">
        <v>309</v>
      </c>
      <c r="O167" s="50">
        <v>162.206</v>
      </c>
      <c r="P167" s="51">
        <v>0.004125202854178735</v>
      </c>
      <c r="Q167" s="52">
        <v>242.023</v>
      </c>
      <c r="R167" s="53">
        <v>0.006359314805329787</v>
      </c>
      <c r="S167" s="54">
        <v>0.4920718099207182</v>
      </c>
    </row>
    <row r="168" spans="2:19" ht="15.75" thickBot="1">
      <c r="B168" s="49" t="s">
        <v>275</v>
      </c>
      <c r="C168" s="50">
        <v>5167.139</v>
      </c>
      <c r="D168" s="51">
        <v>0.13141003754940173</v>
      </c>
      <c r="E168" s="52">
        <v>5281.383</v>
      </c>
      <c r="F168" s="53">
        <v>0.13877184029830653</v>
      </c>
      <c r="G168" s="54">
        <v>0.022109720679083678</v>
      </c>
      <c r="H168" s="494"/>
      <c r="N168" s="49" t="s">
        <v>310</v>
      </c>
      <c r="O168" s="50">
        <v>5167.139</v>
      </c>
      <c r="P168" s="51">
        <v>0.13141003754940173</v>
      </c>
      <c r="Q168" s="52">
        <v>5281.383</v>
      </c>
      <c r="R168" s="53">
        <v>0.13877184029830653</v>
      </c>
      <c r="S168" s="54">
        <v>0.022109720679083678</v>
      </c>
    </row>
    <row r="169" spans="2:19" ht="16.5" thickBot="1" thickTop="1">
      <c r="B169" s="37" t="s">
        <v>276</v>
      </c>
      <c r="C169" s="38">
        <v>25319.858</v>
      </c>
      <c r="D169" s="45">
        <v>0.6439314852040017</v>
      </c>
      <c r="E169" s="46">
        <v>24173.920000000006</v>
      </c>
      <c r="F169" s="47">
        <v>0.6351857772148014</v>
      </c>
      <c r="G169" s="48">
        <v>-0.04525846866913685</v>
      </c>
      <c r="H169" s="494"/>
      <c r="N169" s="37" t="s">
        <v>311</v>
      </c>
      <c r="O169" s="38">
        <v>25319.858</v>
      </c>
      <c r="P169" s="45">
        <v>0.6439314852040017</v>
      </c>
      <c r="Q169" s="46">
        <v>24173.920000000006</v>
      </c>
      <c r="R169" s="47">
        <v>0.6351857772148014</v>
      </c>
      <c r="S169" s="48">
        <v>-0.04525846866913685</v>
      </c>
    </row>
    <row r="170" spans="2:19" ht="18.75" thickBot="1" thickTop="1">
      <c r="B170" s="159" t="s">
        <v>277</v>
      </c>
      <c r="C170" s="60">
        <v>39320.733</v>
      </c>
      <c r="D170" s="160">
        <v>1</v>
      </c>
      <c r="E170" s="61">
        <v>38058.031</v>
      </c>
      <c r="F170" s="161">
        <v>1</v>
      </c>
      <c r="G170" s="162">
        <v>-0.03211288049996419</v>
      </c>
      <c r="H170" s="494"/>
      <c r="N170" s="159" t="s">
        <v>312</v>
      </c>
      <c r="O170" s="60">
        <v>39320.733</v>
      </c>
      <c r="P170" s="160">
        <v>1</v>
      </c>
      <c r="Q170" s="61">
        <v>38058.031</v>
      </c>
      <c r="R170" s="161">
        <v>1</v>
      </c>
      <c r="S170" s="162">
        <v>-0.03211288049996419</v>
      </c>
    </row>
    <row r="171" spans="2:19" ht="15.75" thickTop="1">
      <c r="B171" s="49" t="s">
        <v>278</v>
      </c>
      <c r="C171" s="50">
        <v>3451.843</v>
      </c>
      <c r="D171" s="51">
        <v>0.08778684263083295</v>
      </c>
      <c r="E171" s="52">
        <v>3696.788</v>
      </c>
      <c r="F171" s="53">
        <v>0.09713555596189408</v>
      </c>
      <c r="G171" s="54">
        <v>0.07096064334328078</v>
      </c>
      <c r="H171" s="494"/>
      <c r="N171" s="49" t="s">
        <v>313</v>
      </c>
      <c r="O171" s="50">
        <v>3451.843</v>
      </c>
      <c r="P171" s="51">
        <v>0.08778684263083295</v>
      </c>
      <c r="Q171" s="52">
        <v>3696.788</v>
      </c>
      <c r="R171" s="53">
        <v>0.09713555596189408</v>
      </c>
      <c r="S171" s="54">
        <v>0.07096064334328078</v>
      </c>
    </row>
    <row r="172" spans="2:19" ht="15">
      <c r="B172" s="49" t="s">
        <v>279</v>
      </c>
      <c r="C172" s="50">
        <v>-418.331</v>
      </c>
      <c r="D172" s="51">
        <v>-0.010638942056344677</v>
      </c>
      <c r="E172" s="52">
        <v>-3.456</v>
      </c>
      <c r="F172" s="53">
        <v>-9.080869160046666E-05</v>
      </c>
      <c r="G172" s="54">
        <v>-0.991738599338801</v>
      </c>
      <c r="H172" s="494"/>
      <c r="N172" s="49" t="s">
        <v>314</v>
      </c>
      <c r="O172" s="50">
        <v>-418.331</v>
      </c>
      <c r="P172" s="51">
        <v>-0.010638942056344677</v>
      </c>
      <c r="Q172" s="52">
        <v>-3.456</v>
      </c>
      <c r="R172" s="53">
        <v>-9.080869160046666E-05</v>
      </c>
      <c r="S172" s="54">
        <v>-0.991738599338801</v>
      </c>
    </row>
    <row r="173" spans="2:19" ht="15.75" thickBot="1">
      <c r="B173" s="49" t="s">
        <v>142</v>
      </c>
      <c r="C173" s="50">
        <v>1864.376</v>
      </c>
      <c r="D173" s="51">
        <v>0.04741457897033608</v>
      </c>
      <c r="E173" s="52">
        <v>1998.68</v>
      </c>
      <c r="F173" s="53">
        <v>0.0525166422824134</v>
      </c>
      <c r="G173" s="54">
        <v>0.07203697108308638</v>
      </c>
      <c r="H173" s="494"/>
      <c r="N173" s="49" t="s">
        <v>315</v>
      </c>
      <c r="O173" s="50">
        <v>1864.376</v>
      </c>
      <c r="P173" s="51">
        <v>0.04741457897033608</v>
      </c>
      <c r="Q173" s="52">
        <v>1998.68</v>
      </c>
      <c r="R173" s="53">
        <v>0.0525166422824134</v>
      </c>
      <c r="S173" s="54">
        <v>0.07203697108308638</v>
      </c>
    </row>
    <row r="174" spans="2:19" ht="16.5" thickBot="1" thickTop="1">
      <c r="B174" s="37" t="s">
        <v>39</v>
      </c>
      <c r="C174" s="38">
        <v>4897.888</v>
      </c>
      <c r="D174" s="45">
        <v>0.12456247954482436</v>
      </c>
      <c r="E174" s="46">
        <v>5692.012</v>
      </c>
      <c r="F174" s="47">
        <v>0.149561389552707</v>
      </c>
      <c r="G174" s="48">
        <v>0.16213600637662595</v>
      </c>
      <c r="H174" s="494"/>
      <c r="N174" s="37" t="s">
        <v>41</v>
      </c>
      <c r="O174" s="38">
        <v>4897.888</v>
      </c>
      <c r="P174" s="45">
        <v>0.12456247954482436</v>
      </c>
      <c r="Q174" s="46">
        <v>5692.012</v>
      </c>
      <c r="R174" s="47">
        <v>0.149561389552707</v>
      </c>
      <c r="S174" s="48">
        <v>0.16213600637662595</v>
      </c>
    </row>
    <row r="175" spans="2:19" ht="15.75" thickTop="1">
      <c r="B175" s="49" t="s">
        <v>280</v>
      </c>
      <c r="C175" s="50">
        <v>59.745</v>
      </c>
      <c r="D175" s="51">
        <v>0.0015194274226780055</v>
      </c>
      <c r="E175" s="52">
        <v>59.2</v>
      </c>
      <c r="F175" s="53">
        <v>0.001555519254267253</v>
      </c>
      <c r="G175" s="54">
        <v>-0.009122102267972165</v>
      </c>
      <c r="H175" s="494"/>
      <c r="N175" s="49" t="s">
        <v>316</v>
      </c>
      <c r="O175" s="50">
        <v>59.745</v>
      </c>
      <c r="P175" s="51">
        <v>0.0015194274226780055</v>
      </c>
      <c r="Q175" s="52">
        <v>59.2</v>
      </c>
      <c r="R175" s="53">
        <v>0.001555519254267253</v>
      </c>
      <c r="S175" s="54">
        <v>-0.009122102267972165</v>
      </c>
    </row>
    <row r="176" spans="2:19" ht="15">
      <c r="B176" s="49" t="s">
        <v>281</v>
      </c>
      <c r="C176" s="50">
        <v>6090.901</v>
      </c>
      <c r="D176" s="51">
        <v>0.15490303804865488</v>
      </c>
      <c r="E176" s="52">
        <v>8409.082</v>
      </c>
      <c r="F176" s="53">
        <v>0.22095420543432737</v>
      </c>
      <c r="G176" s="54">
        <v>0.38059738616667715</v>
      </c>
      <c r="H176" s="494"/>
      <c r="N176" s="49" t="s">
        <v>317</v>
      </c>
      <c r="O176" s="50">
        <v>6090.901</v>
      </c>
      <c r="P176" s="51">
        <v>0.15490303804865488</v>
      </c>
      <c r="Q176" s="52">
        <v>8409.082</v>
      </c>
      <c r="R176" s="53">
        <v>0.22095420543432737</v>
      </c>
      <c r="S176" s="54">
        <v>0.38059738616667715</v>
      </c>
    </row>
    <row r="177" spans="2:19" ht="15">
      <c r="B177" s="49" t="s">
        <v>282</v>
      </c>
      <c r="C177" s="50">
        <v>1268.739</v>
      </c>
      <c r="D177" s="51">
        <v>0.03226641273447268</v>
      </c>
      <c r="E177" s="52">
        <v>1316.958</v>
      </c>
      <c r="F177" s="53">
        <v>0.034603944696981304</v>
      </c>
      <c r="G177" s="54">
        <v>0.03800545265811173</v>
      </c>
      <c r="H177" s="494"/>
      <c r="N177" s="49" t="s">
        <v>318</v>
      </c>
      <c r="O177" s="50">
        <v>1268.739</v>
      </c>
      <c r="P177" s="51">
        <v>0.03226641273447268</v>
      </c>
      <c r="Q177" s="52">
        <v>1316.958</v>
      </c>
      <c r="R177" s="53">
        <v>0.034603944696981304</v>
      </c>
      <c r="S177" s="54">
        <v>0.03800545265811173</v>
      </c>
    </row>
    <row r="178" spans="2:19" ht="15">
      <c r="B178" s="49" t="s">
        <v>283</v>
      </c>
      <c r="C178" s="50">
        <v>1763.509</v>
      </c>
      <c r="D178" s="51">
        <v>0.04484934194894078</v>
      </c>
      <c r="E178" s="52">
        <v>1819.782</v>
      </c>
      <c r="F178" s="53">
        <v>0.0478159787089353</v>
      </c>
      <c r="G178" s="54">
        <v>0.03190967553893964</v>
      </c>
      <c r="H178" s="494"/>
      <c r="N178" s="49" t="s">
        <v>319</v>
      </c>
      <c r="O178" s="50">
        <v>1763.509</v>
      </c>
      <c r="P178" s="51">
        <v>0.04484934194894078</v>
      </c>
      <c r="Q178" s="52">
        <v>1819.782</v>
      </c>
      <c r="R178" s="53">
        <v>0.0478159787089353</v>
      </c>
      <c r="S178" s="54">
        <v>0.03190967553893964</v>
      </c>
    </row>
    <row r="179" spans="2:19" ht="15">
      <c r="B179" s="49" t="s">
        <v>284</v>
      </c>
      <c r="C179" s="50">
        <v>196.758</v>
      </c>
      <c r="D179" s="51">
        <v>0.005003925028559361</v>
      </c>
      <c r="E179" s="52">
        <v>107.076</v>
      </c>
      <c r="F179" s="53">
        <v>0.002813492899829736</v>
      </c>
      <c r="G179" s="54">
        <v>-0.45579849358094726</v>
      </c>
      <c r="H179" s="494"/>
      <c r="N179" s="49" t="s">
        <v>320</v>
      </c>
      <c r="O179" s="50">
        <v>196.758</v>
      </c>
      <c r="P179" s="51">
        <v>0.005003925028559361</v>
      </c>
      <c r="Q179" s="52">
        <v>107.076</v>
      </c>
      <c r="R179" s="53">
        <v>0.002813492899829736</v>
      </c>
      <c r="S179" s="54">
        <v>-0.45579849358094726</v>
      </c>
    </row>
    <row r="180" spans="2:19" ht="15.75" thickBot="1">
      <c r="B180" s="49" t="s">
        <v>285</v>
      </c>
      <c r="C180" s="50">
        <v>155.301</v>
      </c>
      <c r="D180" s="51">
        <v>0.003949595751432202</v>
      </c>
      <c r="E180" s="52">
        <v>163.959</v>
      </c>
      <c r="F180" s="53">
        <v>0.00430813144274332</v>
      </c>
      <c r="G180" s="54">
        <v>0.05574980199741164</v>
      </c>
      <c r="H180" s="494"/>
      <c r="N180" s="49" t="s">
        <v>321</v>
      </c>
      <c r="O180" s="50">
        <v>155.301</v>
      </c>
      <c r="P180" s="51">
        <v>0.003949595751432202</v>
      </c>
      <c r="Q180" s="52">
        <v>163.959</v>
      </c>
      <c r="R180" s="53">
        <v>0.00430813144274332</v>
      </c>
      <c r="S180" s="54">
        <v>0.05574980199741164</v>
      </c>
    </row>
    <row r="181" spans="2:19" ht="16.5" thickBot="1" thickTop="1">
      <c r="B181" s="37" t="s">
        <v>286</v>
      </c>
      <c r="C181" s="38">
        <v>9534.953</v>
      </c>
      <c r="D181" s="45">
        <v>0.2424917409347379</v>
      </c>
      <c r="E181" s="46">
        <v>11876.057</v>
      </c>
      <c r="F181" s="47">
        <v>0.3120512724370843</v>
      </c>
      <c r="G181" s="48">
        <v>0.2455286355370605</v>
      </c>
      <c r="H181" s="494"/>
      <c r="N181" s="37" t="s">
        <v>322</v>
      </c>
      <c r="O181" s="38">
        <v>9534.953</v>
      </c>
      <c r="P181" s="45">
        <v>0.2424917409347379</v>
      </c>
      <c r="Q181" s="46">
        <v>11876.057</v>
      </c>
      <c r="R181" s="47">
        <v>0.3120512724370843</v>
      </c>
      <c r="S181" s="48">
        <v>0.2455286355370605</v>
      </c>
    </row>
    <row r="182" spans="2:19" ht="15.75" thickTop="1">
      <c r="B182" s="49" t="s">
        <v>287</v>
      </c>
      <c r="C182" s="50">
        <v>2890.647</v>
      </c>
      <c r="D182" s="51">
        <v>0.07351457563113079</v>
      </c>
      <c r="E182" s="52">
        <v>645.726</v>
      </c>
      <c r="F182" s="53">
        <v>0.01696687881724622</v>
      </c>
      <c r="G182" s="54">
        <v>-0.776615408245974</v>
      </c>
      <c r="H182" s="494"/>
      <c r="N182" s="49" t="s">
        <v>323</v>
      </c>
      <c r="O182" s="50">
        <v>2890.647</v>
      </c>
      <c r="P182" s="51">
        <v>0.07351457563113079</v>
      </c>
      <c r="Q182" s="52">
        <v>645.726</v>
      </c>
      <c r="R182" s="53">
        <v>0.01696687881724622</v>
      </c>
      <c r="S182" s="54">
        <v>-0.776615408245974</v>
      </c>
    </row>
    <row r="183" spans="2:19" ht="15">
      <c r="B183" s="49" t="s">
        <v>288</v>
      </c>
      <c r="C183" s="50">
        <v>1342.22</v>
      </c>
      <c r="D183" s="51">
        <v>0.03413517240383082</v>
      </c>
      <c r="E183" s="52">
        <v>1408.739</v>
      </c>
      <c r="F183" s="53">
        <v>0.0370155513300202</v>
      </c>
      <c r="G183" s="54">
        <v>0.04955893966711855</v>
      </c>
      <c r="H183" s="494"/>
      <c r="N183" s="49" t="s">
        <v>324</v>
      </c>
      <c r="O183" s="50">
        <v>1342.22</v>
      </c>
      <c r="P183" s="51">
        <v>0.03413517240383082</v>
      </c>
      <c r="Q183" s="52">
        <v>1408.739</v>
      </c>
      <c r="R183" s="53">
        <v>0.0370155513300202</v>
      </c>
      <c r="S183" s="54">
        <v>0.04955893966711855</v>
      </c>
    </row>
    <row r="184" spans="2:19" ht="15">
      <c r="B184" s="49" t="s">
        <v>289</v>
      </c>
      <c r="C184" s="50">
        <v>6203.509</v>
      </c>
      <c r="D184" s="51">
        <v>0.15776687072440893</v>
      </c>
      <c r="E184" s="52">
        <v>4231.292</v>
      </c>
      <c r="F184" s="53">
        <v>0.11118000298018571</v>
      </c>
      <c r="G184" s="54">
        <v>-0.3179195839000153</v>
      </c>
      <c r="H184" s="494"/>
      <c r="N184" s="49" t="s">
        <v>325</v>
      </c>
      <c r="O184" s="50">
        <v>6203.509</v>
      </c>
      <c r="P184" s="51">
        <v>0.15776687072440893</v>
      </c>
      <c r="Q184" s="52">
        <v>4231.292</v>
      </c>
      <c r="R184" s="53">
        <v>0.11118000298018571</v>
      </c>
      <c r="S184" s="54">
        <v>-0.3179195839000153</v>
      </c>
    </row>
    <row r="185" spans="2:19" ht="15">
      <c r="B185" s="49" t="s">
        <v>284</v>
      </c>
      <c r="C185" s="50">
        <v>78.258</v>
      </c>
      <c r="D185" s="51">
        <v>0.001990247740295177</v>
      </c>
      <c r="E185" s="52">
        <v>105.388</v>
      </c>
      <c r="F185" s="53">
        <v>0.0027691395805526566</v>
      </c>
      <c r="G185" s="54">
        <v>0.34667382248460243</v>
      </c>
      <c r="H185" s="494"/>
      <c r="N185" s="49" t="s">
        <v>320</v>
      </c>
      <c r="O185" s="50">
        <v>78.258</v>
      </c>
      <c r="P185" s="51">
        <v>0.001990247740295177</v>
      </c>
      <c r="Q185" s="52">
        <v>105.388</v>
      </c>
      <c r="R185" s="53">
        <v>0.0027691395805526566</v>
      </c>
      <c r="S185" s="54">
        <v>0.34667382248460243</v>
      </c>
    </row>
    <row r="186" spans="2:19" ht="15">
      <c r="B186" s="49" t="s">
        <v>290</v>
      </c>
      <c r="C186" s="50">
        <v>13962.194</v>
      </c>
      <c r="D186" s="51">
        <v>0.3550847844062317</v>
      </c>
      <c r="E186" s="52">
        <v>13855.724</v>
      </c>
      <c r="F186" s="53">
        <v>0.3640683355373797</v>
      </c>
      <c r="G186" s="54">
        <v>-0.007625592367503264</v>
      </c>
      <c r="H186" s="494"/>
      <c r="N186" s="49" t="s">
        <v>326</v>
      </c>
      <c r="O186" s="50">
        <v>13962.194</v>
      </c>
      <c r="P186" s="51">
        <v>0.3550847844062317</v>
      </c>
      <c r="Q186" s="52">
        <v>13855.724</v>
      </c>
      <c r="R186" s="53">
        <v>0.3640683355373797</v>
      </c>
      <c r="S186" s="54">
        <v>-0.007625592367503264</v>
      </c>
    </row>
    <row r="187" spans="2:19" ht="15.75" thickBot="1">
      <c r="B187" s="49" t="s">
        <v>291</v>
      </c>
      <c r="C187" s="50">
        <v>411.064</v>
      </c>
      <c r="D187" s="51">
        <v>0.010454128614540325</v>
      </c>
      <c r="E187" s="52">
        <v>243.093</v>
      </c>
      <c r="F187" s="53">
        <v>0.006387429764824144</v>
      </c>
      <c r="G187" s="54">
        <v>-0.4086249343167975</v>
      </c>
      <c r="H187" s="495"/>
      <c r="N187" s="49" t="s">
        <v>327</v>
      </c>
      <c r="O187" s="50">
        <v>411.064</v>
      </c>
      <c r="P187" s="51">
        <v>0.010454128614540325</v>
      </c>
      <c r="Q187" s="52">
        <v>243.093</v>
      </c>
      <c r="R187" s="53">
        <v>0.006387429764824144</v>
      </c>
      <c r="S187" s="54">
        <v>-0.4086249343167975</v>
      </c>
    </row>
    <row r="188" spans="2:19" ht="16.5" thickBot="1" thickTop="1">
      <c r="B188" s="37" t="s">
        <v>292</v>
      </c>
      <c r="C188" s="38">
        <v>24887.892</v>
      </c>
      <c r="D188" s="45">
        <v>0.6329457795204377</v>
      </c>
      <c r="E188" s="46">
        <v>20489.962</v>
      </c>
      <c r="F188" s="47">
        <v>0.5383873380102087</v>
      </c>
      <c r="G188" s="48">
        <v>-0.17670962249434385</v>
      </c>
      <c r="H188" s="495"/>
      <c r="N188" s="37" t="s">
        <v>328</v>
      </c>
      <c r="O188" s="38">
        <v>24887.892</v>
      </c>
      <c r="P188" s="45">
        <v>0.6329457795204377</v>
      </c>
      <c r="Q188" s="46">
        <v>20489.962</v>
      </c>
      <c r="R188" s="47">
        <v>0.5383873380102087</v>
      </c>
      <c r="S188" s="48">
        <v>-0.17670962249434385</v>
      </c>
    </row>
    <row r="189" spans="2:19" ht="18.75" thickBot="1" thickTop="1">
      <c r="B189" s="159" t="s">
        <v>293</v>
      </c>
      <c r="C189" s="60">
        <v>39320.733</v>
      </c>
      <c r="D189" s="160">
        <v>1</v>
      </c>
      <c r="E189" s="61">
        <v>38058.031</v>
      </c>
      <c r="F189" s="161">
        <v>1</v>
      </c>
      <c r="G189" s="162">
        <v>-0.03211288049996419</v>
      </c>
      <c r="N189" s="159" t="s">
        <v>329</v>
      </c>
      <c r="O189" s="60">
        <v>39320.733</v>
      </c>
      <c r="P189" s="160">
        <v>1</v>
      </c>
      <c r="Q189" s="61">
        <v>38058.031</v>
      </c>
      <c r="R189" s="161">
        <v>1</v>
      </c>
      <c r="S189" s="162">
        <v>-0.03211288049996419</v>
      </c>
    </row>
    <row r="190" ht="15" thickBot="1" thickTop="1"/>
    <row r="191" spans="2:19" ht="21.75" thickBot="1" thickTop="1">
      <c r="B191" s="1" t="s">
        <v>0</v>
      </c>
      <c r="C191" s="2"/>
      <c r="D191" s="2"/>
      <c r="E191" s="2"/>
      <c r="F191" s="2"/>
      <c r="G191" s="3" t="s">
        <v>42</v>
      </c>
      <c r="H191" s="496"/>
      <c r="N191" s="1" t="s">
        <v>0</v>
      </c>
      <c r="O191" s="2"/>
      <c r="P191" s="2"/>
      <c r="Q191" s="2"/>
      <c r="R191" s="2"/>
      <c r="S191" s="3" t="s">
        <v>43</v>
      </c>
    </row>
    <row r="192" spans="2:19" ht="16.5" thickBot="1" thickTop="1">
      <c r="B192" s="163" t="s">
        <v>2</v>
      </c>
      <c r="C192" s="164">
        <v>41726</v>
      </c>
      <c r="D192" s="164">
        <v>41818</v>
      </c>
      <c r="E192" s="164">
        <v>41910</v>
      </c>
      <c r="F192" s="164">
        <v>42002</v>
      </c>
      <c r="G192" s="165">
        <v>42094</v>
      </c>
      <c r="H192" s="496"/>
      <c r="N192" s="163" t="s">
        <v>5</v>
      </c>
      <c r="O192" s="175">
        <v>41726</v>
      </c>
      <c r="P192" s="175">
        <v>41818</v>
      </c>
      <c r="Q192" s="176">
        <v>41910</v>
      </c>
      <c r="R192" s="175">
        <v>42002</v>
      </c>
      <c r="S192" s="177">
        <v>42094</v>
      </c>
    </row>
    <row r="193" spans="2:19" ht="15.75" thickTop="1">
      <c r="B193" s="166" t="s">
        <v>25</v>
      </c>
      <c r="C193" s="167">
        <v>-21.000000000000185</v>
      </c>
      <c r="D193" s="167">
        <v>50.80000000000094</v>
      </c>
      <c r="E193" s="167">
        <v>-345.79999999999814</v>
      </c>
      <c r="F193" s="167">
        <v>-585.0000000000014</v>
      </c>
      <c r="G193" s="168">
        <v>-289.20000000000147</v>
      </c>
      <c r="H193" s="494"/>
      <c r="N193" s="166" t="s">
        <v>29</v>
      </c>
      <c r="O193" s="167">
        <v>-21.000000000000185</v>
      </c>
      <c r="P193" s="167">
        <v>50.80000000000094</v>
      </c>
      <c r="Q193" s="167">
        <v>-345.79999999999814</v>
      </c>
      <c r="R193" s="167">
        <v>-585.0000000000014</v>
      </c>
      <c r="S193" s="168">
        <v>-289.20000000000147</v>
      </c>
    </row>
    <row r="194" spans="2:19" ht="15">
      <c r="B194" s="166" t="s">
        <v>26</v>
      </c>
      <c r="C194" s="167">
        <v>-976.4999999999999</v>
      </c>
      <c r="D194" s="167">
        <v>-1026.0000000000005</v>
      </c>
      <c r="E194" s="167">
        <v>-758.5</v>
      </c>
      <c r="F194" s="167">
        <v>-866.6000000000004</v>
      </c>
      <c r="G194" s="168">
        <v>-273.39999999999975</v>
      </c>
      <c r="H194" s="494"/>
      <c r="N194" s="166" t="s">
        <v>30</v>
      </c>
      <c r="O194" s="167">
        <v>-976.4999999999999</v>
      </c>
      <c r="P194" s="167">
        <v>-1026.0000000000005</v>
      </c>
      <c r="Q194" s="167">
        <v>-758.5</v>
      </c>
      <c r="R194" s="167">
        <v>-866.6000000000004</v>
      </c>
      <c r="S194" s="168">
        <v>-273.39999999999975</v>
      </c>
    </row>
    <row r="195" spans="2:19" ht="15">
      <c r="B195" s="166" t="s">
        <v>27</v>
      </c>
      <c r="C195" s="167">
        <v>132.10000000000005</v>
      </c>
      <c r="D195" s="167">
        <v>125.00000000000007</v>
      </c>
      <c r="E195" s="167">
        <v>179.7</v>
      </c>
      <c r="F195" s="167">
        <v>88.4</v>
      </c>
      <c r="G195" s="168">
        <v>186.40000000000012</v>
      </c>
      <c r="H195" s="494"/>
      <c r="N195" s="166" t="s">
        <v>31</v>
      </c>
      <c r="O195" s="167">
        <v>132.10000000000005</v>
      </c>
      <c r="P195" s="167">
        <v>125.00000000000007</v>
      </c>
      <c r="Q195" s="167">
        <v>179.7</v>
      </c>
      <c r="R195" s="167">
        <v>88.4</v>
      </c>
      <c r="S195" s="168">
        <v>186.40000000000012</v>
      </c>
    </row>
    <row r="196" spans="2:19" ht="15.75" thickBot="1">
      <c r="B196" s="169" t="s">
        <v>294</v>
      </c>
      <c r="C196" s="170">
        <v>23.59999999999991</v>
      </c>
      <c r="D196" s="170">
        <v>156.80000000000007</v>
      </c>
      <c r="E196" s="170">
        <v>47.40000000000005</v>
      </c>
      <c r="F196" s="170">
        <v>7.400000000000318</v>
      </c>
      <c r="G196" s="171">
        <v>-31.999999999999915</v>
      </c>
      <c r="H196" s="494"/>
      <c r="N196" s="169" t="s">
        <v>177</v>
      </c>
      <c r="O196" s="170">
        <v>23.59999999999991</v>
      </c>
      <c r="P196" s="170">
        <v>156.80000000000007</v>
      </c>
      <c r="Q196" s="170">
        <v>47.40000000000005</v>
      </c>
      <c r="R196" s="170">
        <v>7.400000000000318</v>
      </c>
      <c r="S196" s="171">
        <v>-31.999999999999915</v>
      </c>
    </row>
    <row r="197" spans="2:19" ht="16.5" thickBot="1" thickTop="1">
      <c r="B197" s="172" t="s">
        <v>15</v>
      </c>
      <c r="C197" s="173">
        <v>-841.8000000000002</v>
      </c>
      <c r="D197" s="173">
        <v>-693.3999999999993</v>
      </c>
      <c r="E197" s="173">
        <v>-877.199999999998</v>
      </c>
      <c r="F197" s="173">
        <v>-1355.8000000000013</v>
      </c>
      <c r="G197" s="174">
        <v>-408.20000000000107</v>
      </c>
      <c r="H197" s="494"/>
      <c r="N197" s="172" t="s">
        <v>15</v>
      </c>
      <c r="O197" s="173">
        <v>-841.8000000000002</v>
      </c>
      <c r="P197" s="173">
        <v>-693.3999999999993</v>
      </c>
      <c r="Q197" s="173">
        <v>-877.199999999998</v>
      </c>
      <c r="R197" s="173">
        <v>-1355.8000000000013</v>
      </c>
      <c r="S197" s="174">
        <v>-408.20000000000107</v>
      </c>
    </row>
    <row r="198" ht="15" thickBot="1" thickTop="1"/>
    <row r="199" spans="2:17" ht="21.75" thickBot="1" thickTop="1">
      <c r="B199" s="1" t="s">
        <v>0</v>
      </c>
      <c r="C199" s="2"/>
      <c r="D199" s="2"/>
      <c r="E199" s="3" t="s">
        <v>39</v>
      </c>
      <c r="F199" s="498"/>
      <c r="H199" s="496"/>
      <c r="N199" s="1" t="s">
        <v>0</v>
      </c>
      <c r="O199" s="2"/>
      <c r="P199" s="2"/>
      <c r="Q199" s="3" t="s">
        <v>41</v>
      </c>
    </row>
    <row r="200" spans="2:17" ht="18.75" thickBot="1" thickTop="1">
      <c r="B200" s="178" t="s">
        <v>2</v>
      </c>
      <c r="C200" s="179">
        <v>42004</v>
      </c>
      <c r="D200" s="180">
        <v>42094</v>
      </c>
      <c r="E200" s="70" t="s">
        <v>73</v>
      </c>
      <c r="F200" s="497"/>
      <c r="N200" s="163" t="s">
        <v>5</v>
      </c>
      <c r="O200" s="175">
        <v>42004</v>
      </c>
      <c r="P200" s="185">
        <v>42094</v>
      </c>
      <c r="Q200" s="70" t="s">
        <v>73</v>
      </c>
    </row>
    <row r="201" spans="2:17" ht="15.75" thickTop="1">
      <c r="B201" s="166" t="s">
        <v>278</v>
      </c>
      <c r="C201" s="167">
        <v>3451.843</v>
      </c>
      <c r="D201" s="181">
        <v>3696.788</v>
      </c>
      <c r="E201" s="54">
        <v>0.07096064334328078</v>
      </c>
      <c r="F201" s="499"/>
      <c r="N201" s="166" t="s">
        <v>313</v>
      </c>
      <c r="O201" s="167">
        <v>3451.843</v>
      </c>
      <c r="P201" s="181">
        <v>3696.788</v>
      </c>
      <c r="Q201" s="54">
        <v>0.07096064334328078</v>
      </c>
    </row>
    <row r="202" spans="2:17" ht="15">
      <c r="B202" s="166" t="s">
        <v>279</v>
      </c>
      <c r="C202" s="167">
        <v>-418.331</v>
      </c>
      <c r="D202" s="182">
        <v>-3.456</v>
      </c>
      <c r="E202" s="54">
        <v>-0.991738599338801</v>
      </c>
      <c r="F202" s="500"/>
      <c r="N202" s="166" t="s">
        <v>330</v>
      </c>
      <c r="O202" s="167">
        <v>-418.331</v>
      </c>
      <c r="P202" s="182">
        <v>-3.456</v>
      </c>
      <c r="Q202" s="54">
        <v>-0.991738599338801</v>
      </c>
    </row>
    <row r="203" spans="2:17" ht="15.75" thickBot="1">
      <c r="B203" s="166" t="s">
        <v>142</v>
      </c>
      <c r="C203" s="167">
        <v>1864.376</v>
      </c>
      <c r="D203" s="183">
        <v>1998.68</v>
      </c>
      <c r="E203" s="54">
        <v>0.07203697108308638</v>
      </c>
      <c r="F203" s="497"/>
      <c r="N203" s="166" t="s">
        <v>315</v>
      </c>
      <c r="O203" s="167">
        <v>1864.376</v>
      </c>
      <c r="P203" s="183">
        <v>1998.68</v>
      </c>
      <c r="Q203" s="54">
        <v>0.07203697108308638</v>
      </c>
    </row>
    <row r="204" spans="2:17" ht="16.5" thickBot="1" thickTop="1">
      <c r="B204" s="37" t="s">
        <v>39</v>
      </c>
      <c r="C204" s="38">
        <v>4897.888</v>
      </c>
      <c r="D204" s="184">
        <v>5692.012</v>
      </c>
      <c r="E204" s="48">
        <v>0.16213600637662595</v>
      </c>
      <c r="F204" s="501"/>
      <c r="N204" s="37" t="s">
        <v>41</v>
      </c>
      <c r="O204" s="38">
        <v>4897.888</v>
      </c>
      <c r="P204" s="184">
        <v>5692.012</v>
      </c>
      <c r="Q204" s="48">
        <v>0.16213600637662595</v>
      </c>
    </row>
    <row r="205" ht="15" thickBot="1" thickTop="1"/>
    <row r="206" spans="2:19" ht="21.75" customHeight="1" thickTop="1">
      <c r="B206" s="1" t="s">
        <v>44</v>
      </c>
      <c r="C206" s="2"/>
      <c r="D206" s="614" t="s">
        <v>25</v>
      </c>
      <c r="E206" s="616" t="s">
        <v>27</v>
      </c>
      <c r="F206" s="616" t="s">
        <v>26</v>
      </c>
      <c r="G206" s="616" t="s">
        <v>45</v>
      </c>
      <c r="H206" s="606" t="s">
        <v>0</v>
      </c>
      <c r="J206" s="85"/>
      <c r="N206" s="1" t="s">
        <v>331</v>
      </c>
      <c r="O206" s="608" t="s">
        <v>29</v>
      </c>
      <c r="P206" s="608" t="s">
        <v>30</v>
      </c>
      <c r="Q206" s="608" t="s">
        <v>332</v>
      </c>
      <c r="R206" s="651" t="s">
        <v>333</v>
      </c>
      <c r="S206" s="636" t="s">
        <v>0</v>
      </c>
    </row>
    <row r="207" spans="2:19" ht="23.25" customHeight="1" thickBot="1">
      <c r="B207" s="186">
        <v>41639</v>
      </c>
      <c r="C207" s="29"/>
      <c r="D207" s="615">
        <v>0</v>
      </c>
      <c r="E207" s="617">
        <v>0</v>
      </c>
      <c r="F207" s="617">
        <v>0</v>
      </c>
      <c r="G207" s="617">
        <v>0</v>
      </c>
      <c r="H207" s="607">
        <v>0</v>
      </c>
      <c r="J207" s="85"/>
      <c r="N207" s="195">
        <v>42094</v>
      </c>
      <c r="O207" s="609"/>
      <c r="P207" s="609"/>
      <c r="Q207" s="609"/>
      <c r="R207" s="652"/>
      <c r="S207" s="637"/>
    </row>
    <row r="208" spans="2:19" ht="15.75" thickTop="1">
      <c r="B208" s="136" t="s">
        <v>348</v>
      </c>
      <c r="C208" s="55"/>
      <c r="D208" s="50">
        <v>1631.17054555</v>
      </c>
      <c r="E208" s="50">
        <v>405.20021157</v>
      </c>
      <c r="F208" s="50">
        <v>915.36036436</v>
      </c>
      <c r="G208" s="50">
        <v>2235.546354799999</v>
      </c>
      <c r="H208" s="187">
        <v>5187.277476279999</v>
      </c>
      <c r="J208" s="85"/>
      <c r="N208" s="196" t="s">
        <v>334</v>
      </c>
      <c r="O208" s="50">
        <v>1631.17054555</v>
      </c>
      <c r="P208" s="50">
        <v>405.20021157</v>
      </c>
      <c r="Q208" s="50">
        <v>915.36036436</v>
      </c>
      <c r="R208" s="50">
        <v>2235.546354799999</v>
      </c>
      <c r="S208" s="187">
        <v>5187.277476279999</v>
      </c>
    </row>
    <row r="209" spans="2:19" ht="21.75" customHeight="1" thickBot="1">
      <c r="B209" s="136" t="s">
        <v>349</v>
      </c>
      <c r="C209" s="85"/>
      <c r="D209" s="50">
        <v>1102.83730971</v>
      </c>
      <c r="E209" s="50">
        <v>999.1498178100001</v>
      </c>
      <c r="F209" s="50">
        <v>445.38518371</v>
      </c>
      <c r="G209" s="50">
        <v>370.14027635000025</v>
      </c>
      <c r="H209" s="187">
        <v>2917.5125875800004</v>
      </c>
      <c r="J209" s="85"/>
      <c r="N209" s="136" t="s">
        <v>335</v>
      </c>
      <c r="O209" s="50">
        <v>1102.83730971</v>
      </c>
      <c r="P209" s="50">
        <v>999.1498178100001</v>
      </c>
      <c r="Q209" s="50">
        <v>445.38518371</v>
      </c>
      <c r="R209" s="50">
        <v>370.14027635000025</v>
      </c>
      <c r="S209" s="187">
        <v>2917.5125875800004</v>
      </c>
    </row>
    <row r="210" spans="2:19" ht="16.5" customHeight="1" thickBot="1" thickTop="1">
      <c r="B210" s="37" t="s">
        <v>350</v>
      </c>
      <c r="C210" s="38"/>
      <c r="D210" s="38">
        <v>2734.00785526</v>
      </c>
      <c r="E210" s="38">
        <v>1404.35002938</v>
      </c>
      <c r="F210" s="38">
        <v>1360.74554807</v>
      </c>
      <c r="G210" s="38">
        <v>2605.686631149999</v>
      </c>
      <c r="H210" s="188">
        <v>8104.7900638599995</v>
      </c>
      <c r="J210" s="85"/>
      <c r="N210" s="37" t="s">
        <v>336</v>
      </c>
      <c r="O210" s="38">
        <v>2734.00785526</v>
      </c>
      <c r="P210" s="38">
        <v>1404.35002938</v>
      </c>
      <c r="Q210" s="38">
        <v>1360.74554807</v>
      </c>
      <c r="R210" s="38">
        <v>2605.686631149999</v>
      </c>
      <c r="S210" s="188">
        <v>8104.7900638599995</v>
      </c>
    </row>
    <row r="211" spans="2:19" ht="15.75" thickTop="1">
      <c r="B211" s="136" t="s">
        <v>351</v>
      </c>
      <c r="C211" s="55"/>
      <c r="D211" s="50">
        <v>2714.08370274</v>
      </c>
      <c r="E211" s="50">
        <v>0</v>
      </c>
      <c r="F211" s="50">
        <v>0</v>
      </c>
      <c r="G211" s="50">
        <v>959.3213011000003</v>
      </c>
      <c r="H211" s="187">
        <v>3673.40500384</v>
      </c>
      <c r="J211" s="85"/>
      <c r="N211" s="196" t="s">
        <v>337</v>
      </c>
      <c r="O211" s="50">
        <v>2714.08370274</v>
      </c>
      <c r="P211" s="50">
        <v>0</v>
      </c>
      <c r="Q211" s="50">
        <v>0</v>
      </c>
      <c r="R211" s="50">
        <v>959.3213011000003</v>
      </c>
      <c r="S211" s="187">
        <v>3673.40500384</v>
      </c>
    </row>
    <row r="212" spans="2:19" ht="21.75" customHeight="1" thickBot="1">
      <c r="B212" s="136" t="s">
        <v>352</v>
      </c>
      <c r="C212" s="85"/>
      <c r="D212" s="50">
        <v>215.83531243000002</v>
      </c>
      <c r="E212" s="50">
        <v>41.35700494</v>
      </c>
      <c r="F212" s="50">
        <v>334.44096792</v>
      </c>
      <c r="G212" s="50">
        <v>0</v>
      </c>
      <c r="H212" s="187">
        <v>591.63328529</v>
      </c>
      <c r="J212" s="85"/>
      <c r="N212" s="136" t="s">
        <v>338</v>
      </c>
      <c r="O212" s="50">
        <v>215.83531243000002</v>
      </c>
      <c r="P212" s="50">
        <v>41.35700494</v>
      </c>
      <c r="Q212" s="50">
        <v>334.44096792</v>
      </c>
      <c r="R212" s="50">
        <v>0</v>
      </c>
      <c r="S212" s="187">
        <v>591.63328529</v>
      </c>
    </row>
    <row r="213" spans="2:19" ht="16.5" customHeight="1" thickBot="1" thickTop="1">
      <c r="B213" s="37" t="s">
        <v>353</v>
      </c>
      <c r="C213" s="38"/>
      <c r="D213" s="38">
        <v>100.25424267000001</v>
      </c>
      <c r="E213" s="38">
        <v>93.77699654</v>
      </c>
      <c r="F213" s="38">
        <v>0.36480193</v>
      </c>
      <c r="G213" s="38">
        <v>0</v>
      </c>
      <c r="H213" s="188">
        <v>194.39604114000002</v>
      </c>
      <c r="J213" s="85"/>
      <c r="N213" s="37" t="s">
        <v>339</v>
      </c>
      <c r="O213" s="38">
        <v>100.25424267000001</v>
      </c>
      <c r="P213" s="38">
        <v>93.77699654</v>
      </c>
      <c r="Q213" s="38">
        <v>0.36480193</v>
      </c>
      <c r="R213" s="38">
        <v>0</v>
      </c>
      <c r="S213" s="188">
        <v>194.39604114000002</v>
      </c>
    </row>
    <row r="214" spans="2:19" ht="15.75" thickTop="1">
      <c r="B214" s="136" t="s">
        <v>354</v>
      </c>
      <c r="C214" s="85"/>
      <c r="D214" s="50">
        <v>5764.1811131</v>
      </c>
      <c r="E214" s="50">
        <v>1539.48403086</v>
      </c>
      <c r="F214" s="50">
        <v>1695.5513179200002</v>
      </c>
      <c r="G214" s="50">
        <v>3565.007932249999</v>
      </c>
      <c r="H214" s="187">
        <v>12564.224394129998</v>
      </c>
      <c r="J214" s="85"/>
      <c r="N214" s="136" t="s">
        <v>340</v>
      </c>
      <c r="O214" s="50">
        <v>5764.1811131</v>
      </c>
      <c r="P214" s="50">
        <v>1539.48403086</v>
      </c>
      <c r="Q214" s="50">
        <v>1695.5513179200002</v>
      </c>
      <c r="R214" s="50">
        <v>3565.007932249999</v>
      </c>
      <c r="S214" s="187">
        <v>12564.224394129998</v>
      </c>
    </row>
    <row r="215" spans="2:19" ht="15">
      <c r="B215" s="136" t="s">
        <v>355</v>
      </c>
      <c r="C215" s="85"/>
      <c r="D215" s="50">
        <v>-195.88639059999997</v>
      </c>
      <c r="E215" s="50">
        <v>-56.53695360999998</v>
      </c>
      <c r="F215" s="50">
        <v>79.33953197000001</v>
      </c>
      <c r="G215" s="50">
        <v>118.7761083199999</v>
      </c>
      <c r="H215" s="187">
        <v>-54.30770392000002</v>
      </c>
      <c r="J215" s="502"/>
      <c r="N215" s="136" t="s">
        <v>341</v>
      </c>
      <c r="O215" s="50">
        <v>-195.88639059999997</v>
      </c>
      <c r="P215" s="50">
        <v>-56.53695360999998</v>
      </c>
      <c r="Q215" s="50">
        <v>79.33953197000001</v>
      </c>
      <c r="R215" s="50">
        <v>118.7761083199999</v>
      </c>
      <c r="S215" s="187">
        <v>-54.30770392000002</v>
      </c>
    </row>
    <row r="216" spans="2:19" ht="15.75" thickBot="1">
      <c r="B216" s="136" t="s">
        <v>356</v>
      </c>
      <c r="C216" s="85"/>
      <c r="D216" s="50">
        <v>5568.294722500001</v>
      </c>
      <c r="E216" s="50">
        <v>1482.9470772500001</v>
      </c>
      <c r="F216" s="50">
        <v>1774.8908498900003</v>
      </c>
      <c r="G216" s="50">
        <v>3683.784040569999</v>
      </c>
      <c r="H216" s="187">
        <v>12509.916690209999</v>
      </c>
      <c r="J216" s="85"/>
      <c r="N216" s="136" t="s">
        <v>342</v>
      </c>
      <c r="O216" s="50">
        <v>5568.294722500001</v>
      </c>
      <c r="P216" s="50">
        <v>1482.9470772500001</v>
      </c>
      <c r="Q216" s="50">
        <v>1774.8908498900003</v>
      </c>
      <c r="R216" s="50">
        <v>3683.784040569999</v>
      </c>
      <c r="S216" s="187">
        <v>12509.916690209999</v>
      </c>
    </row>
    <row r="217" spans="2:19" ht="16.5" customHeight="1" thickBot="1" thickTop="1">
      <c r="B217" s="37" t="s">
        <v>357</v>
      </c>
      <c r="C217" s="38"/>
      <c r="D217" s="38">
        <v>1000.35890178</v>
      </c>
      <c r="E217" s="38">
        <v>160.20242449000006</v>
      </c>
      <c r="F217" s="38">
        <v>307.9445235</v>
      </c>
      <c r="G217" s="38">
        <v>1065.9617088999998</v>
      </c>
      <c r="H217" s="188">
        <v>2534.4675586699996</v>
      </c>
      <c r="J217" s="85"/>
      <c r="N217" s="37" t="s">
        <v>343</v>
      </c>
      <c r="O217" s="38">
        <v>1000.35890178</v>
      </c>
      <c r="P217" s="38">
        <v>160.20242449000006</v>
      </c>
      <c r="Q217" s="38">
        <v>307.9445235</v>
      </c>
      <c r="R217" s="38">
        <v>1065.9617088999998</v>
      </c>
      <c r="S217" s="188">
        <v>2534.4675586699996</v>
      </c>
    </row>
    <row r="218" spans="2:19" ht="16.5" thickBot="1" thickTop="1">
      <c r="B218" s="189" t="s">
        <v>358</v>
      </c>
      <c r="C218" s="190"/>
      <c r="D218" s="190">
        <v>4178.723682049999</v>
      </c>
      <c r="E218" s="190">
        <v>1770.0972849399998</v>
      </c>
      <c r="F218" s="190">
        <v>197.89147015</v>
      </c>
      <c r="G218" s="190">
        <v>1.700971460000801</v>
      </c>
      <c r="H218" s="191">
        <v>6148.4134085999995</v>
      </c>
      <c r="J218" s="85"/>
      <c r="N218" s="189" t="s">
        <v>344</v>
      </c>
      <c r="O218" s="190">
        <v>4178.723682049999</v>
      </c>
      <c r="P218" s="190">
        <v>1770.0972849399998</v>
      </c>
      <c r="Q218" s="190">
        <v>197.89147015</v>
      </c>
      <c r="R218" s="190">
        <v>1.700971460000801</v>
      </c>
      <c r="S218" s="191">
        <v>6148.4134085999995</v>
      </c>
    </row>
    <row r="219" spans="2:19" ht="16.5" thickBot="1" thickTop="1">
      <c r="B219" s="136" t="s">
        <v>359</v>
      </c>
      <c r="C219" s="85"/>
      <c r="D219" s="50">
        <v>5179.082583829999</v>
      </c>
      <c r="E219" s="50">
        <v>1930.29970943</v>
      </c>
      <c r="F219" s="50">
        <v>505.83599365</v>
      </c>
      <c r="G219" s="50">
        <v>1067.6626803600006</v>
      </c>
      <c r="H219" s="187">
        <v>8682.880967269999</v>
      </c>
      <c r="J219" s="85"/>
      <c r="N219" s="136" t="s">
        <v>345</v>
      </c>
      <c r="O219" s="50">
        <v>5179.082583829999</v>
      </c>
      <c r="P219" s="50">
        <v>1930.29970943</v>
      </c>
      <c r="Q219" s="50">
        <v>505.83599365</v>
      </c>
      <c r="R219" s="50">
        <v>1067.6626803600006</v>
      </c>
      <c r="S219" s="187">
        <v>8682.880967269999</v>
      </c>
    </row>
    <row r="220" spans="2:19" ht="18.75" thickBot="1" thickTop="1">
      <c r="B220" s="192" t="s">
        <v>360</v>
      </c>
      <c r="C220" s="193"/>
      <c r="D220" s="193">
        <v>389.2121386700019</v>
      </c>
      <c r="E220" s="193">
        <v>-447.3526321799998</v>
      </c>
      <c r="F220" s="193">
        <v>1269.0548562400004</v>
      </c>
      <c r="G220" s="193">
        <v>2616.1213602099983</v>
      </c>
      <c r="H220" s="194">
        <v>3827.0357229399997</v>
      </c>
      <c r="N220" s="192" t="s">
        <v>346</v>
      </c>
      <c r="O220" s="193">
        <v>389.2121386700019</v>
      </c>
      <c r="P220" s="193">
        <v>-447.3526321799998</v>
      </c>
      <c r="Q220" s="193">
        <v>1269.0548562400004</v>
      </c>
      <c r="R220" s="193">
        <v>2616.1213602099983</v>
      </c>
      <c r="S220" s="194">
        <v>3827.0357229399997</v>
      </c>
    </row>
    <row r="221" spans="2:14" ht="15" thickTop="1">
      <c r="B221" s="565" t="s">
        <v>361</v>
      </c>
      <c r="N221" s="565" t="s">
        <v>347</v>
      </c>
    </row>
    <row r="222" ht="15" thickBot="1"/>
    <row r="223" spans="2:24" ht="21.75" thickBot="1" thickTop="1">
      <c r="B223" s="1" t="s">
        <v>0</v>
      </c>
      <c r="C223" s="2"/>
      <c r="D223" s="2"/>
      <c r="E223" s="2"/>
      <c r="F223" s="2"/>
      <c r="G223" s="2"/>
      <c r="H223" s="2"/>
      <c r="I223" s="2"/>
      <c r="J223" s="2"/>
      <c r="K223" s="2"/>
      <c r="L223" s="3" t="s">
        <v>46</v>
      </c>
      <c r="M223" s="503"/>
      <c r="N223" s="1" t="s">
        <v>0</v>
      </c>
      <c r="O223" s="2"/>
      <c r="P223" s="2"/>
      <c r="Q223" s="2"/>
      <c r="R223" s="2"/>
      <c r="S223" s="2"/>
      <c r="T223" s="2"/>
      <c r="U223" s="2"/>
      <c r="V223" s="2"/>
      <c r="W223" s="2"/>
      <c r="X223" s="3" t="s">
        <v>47</v>
      </c>
    </row>
    <row r="224" spans="2:24" ht="18.75" thickBot="1" thickTop="1">
      <c r="B224" s="618" t="s">
        <v>2</v>
      </c>
      <c r="C224" s="619"/>
      <c r="D224" s="620"/>
      <c r="E224" s="624" t="s">
        <v>71</v>
      </c>
      <c r="F224" s="625"/>
      <c r="G224" s="626"/>
      <c r="H224" s="640" t="s">
        <v>72</v>
      </c>
      <c r="I224" s="641"/>
      <c r="J224" s="642"/>
      <c r="K224" s="643" t="s">
        <v>73</v>
      </c>
      <c r="L224" s="644"/>
      <c r="M224" s="503"/>
      <c r="N224" s="618" t="s">
        <v>1</v>
      </c>
      <c r="O224" s="619"/>
      <c r="P224" s="638"/>
      <c r="Q224" s="624" t="s">
        <v>71</v>
      </c>
      <c r="R224" s="625"/>
      <c r="S224" s="626"/>
      <c r="T224" s="640" t="s">
        <v>72</v>
      </c>
      <c r="U224" s="641"/>
      <c r="V224" s="642"/>
      <c r="W224" s="643" t="s">
        <v>73</v>
      </c>
      <c r="X224" s="644"/>
    </row>
    <row r="225" spans="2:24" ht="31.5" customHeight="1" thickBot="1" thickTop="1">
      <c r="B225" s="621"/>
      <c r="C225" s="622"/>
      <c r="D225" s="623"/>
      <c r="E225" s="197" t="s">
        <v>15</v>
      </c>
      <c r="F225" s="198" t="s">
        <v>362</v>
      </c>
      <c r="G225" s="199" t="s">
        <v>363</v>
      </c>
      <c r="H225" s="200" t="s">
        <v>15</v>
      </c>
      <c r="I225" s="201" t="s">
        <v>362</v>
      </c>
      <c r="J225" s="202" t="s">
        <v>363</v>
      </c>
      <c r="K225" s="203" t="s">
        <v>15</v>
      </c>
      <c r="L225" s="204" t="s">
        <v>363</v>
      </c>
      <c r="M225" s="503"/>
      <c r="N225" s="621" t="s">
        <v>5</v>
      </c>
      <c r="O225" s="622"/>
      <c r="P225" s="639"/>
      <c r="Q225" s="197" t="s">
        <v>15</v>
      </c>
      <c r="R225" s="198" t="s">
        <v>362</v>
      </c>
      <c r="S225" s="199" t="s">
        <v>363</v>
      </c>
      <c r="T225" s="200" t="s">
        <v>15</v>
      </c>
      <c r="U225" s="201" t="s">
        <v>362</v>
      </c>
      <c r="V225" s="202" t="s">
        <v>363</v>
      </c>
      <c r="W225" s="203" t="s">
        <v>15</v>
      </c>
      <c r="X225" s="204" t="s">
        <v>363</v>
      </c>
    </row>
    <row r="226" spans="2:24" s="504" customFormat="1" ht="31.5" customHeight="1" thickBot="1" thickTop="1">
      <c r="B226" s="19" t="s">
        <v>375</v>
      </c>
      <c r="C226" s="205"/>
      <c r="D226" s="205"/>
      <c r="E226" s="206">
        <v>450.79999999999995</v>
      </c>
      <c r="F226" s="207">
        <v>214.934</v>
      </c>
      <c r="G226" s="205">
        <v>235.86599999999996</v>
      </c>
      <c r="H226" s="208">
        <v>459.69999999999993</v>
      </c>
      <c r="I226" s="209">
        <v>179.89999999999998</v>
      </c>
      <c r="J226" s="210">
        <v>279.79999999999995</v>
      </c>
      <c r="K226" s="211">
        <v>0.019742679680567754</v>
      </c>
      <c r="L226" s="212">
        <v>0.1862667785946257</v>
      </c>
      <c r="M226" s="506"/>
      <c r="N226" s="19" t="s">
        <v>364</v>
      </c>
      <c r="O226" s="205"/>
      <c r="P226" s="205"/>
      <c r="Q226" s="206">
        <v>450.79999999999995</v>
      </c>
      <c r="R226" s="207">
        <v>214.934</v>
      </c>
      <c r="S226" s="205">
        <v>235.86599999999996</v>
      </c>
      <c r="T226" s="208">
        <v>459.69999999999993</v>
      </c>
      <c r="U226" s="209">
        <v>179.89999999999998</v>
      </c>
      <c r="V226" s="210">
        <v>279.79999999999995</v>
      </c>
      <c r="W226" s="211">
        <v>0.019742679680567754</v>
      </c>
      <c r="X226" s="212">
        <v>0.1862667785946257</v>
      </c>
    </row>
    <row r="227" spans="2:24" s="224" customFormat="1" ht="15" thickBot="1" thickTop="1">
      <c r="B227" s="166" t="s">
        <v>376</v>
      </c>
      <c r="C227" s="213"/>
      <c r="D227" s="214"/>
      <c r="E227" s="215">
        <v>-1104.4999999999998</v>
      </c>
      <c r="F227" s="216">
        <v>-703.9</v>
      </c>
      <c r="G227" s="217">
        <v>-400.5999999999998</v>
      </c>
      <c r="H227" s="218">
        <v>-1184.2000000000003</v>
      </c>
      <c r="I227" s="219">
        <v>-670.5</v>
      </c>
      <c r="J227" s="220">
        <v>-513.7000000000003</v>
      </c>
      <c r="K227" s="221"/>
      <c r="L227" s="222"/>
      <c r="M227" s="508"/>
      <c r="N227" s="166" t="s">
        <v>365</v>
      </c>
      <c r="O227" s="213"/>
      <c r="P227" s="214"/>
      <c r="Q227" s="215">
        <v>-1104.4999999999998</v>
      </c>
      <c r="R227" s="216">
        <v>-703.9</v>
      </c>
      <c r="S227" s="217">
        <v>-400.5999999999998</v>
      </c>
      <c r="T227" s="218">
        <v>-1184.2000000000003</v>
      </c>
      <c r="U227" s="219">
        <v>-670.5</v>
      </c>
      <c r="V227" s="220">
        <v>-513.7000000000003</v>
      </c>
      <c r="W227" s="221"/>
      <c r="X227" s="222"/>
    </row>
    <row r="228" spans="2:24" s="504" customFormat="1" ht="31.5" customHeight="1" thickBot="1" thickTop="1">
      <c r="B228" s="19" t="s">
        <v>377</v>
      </c>
      <c r="C228" s="205"/>
      <c r="D228" s="205"/>
      <c r="E228" s="206">
        <v>-653.6999999999998</v>
      </c>
      <c r="F228" s="207">
        <v>-488.966</v>
      </c>
      <c r="G228" s="205">
        <v>-164.7339999999998</v>
      </c>
      <c r="H228" s="208">
        <v>-724.5000000000003</v>
      </c>
      <c r="I228" s="209">
        <v>-490.6</v>
      </c>
      <c r="J228" s="210">
        <v>-233.90000000000032</v>
      </c>
      <c r="K228" s="211">
        <v>0.1083065626434152</v>
      </c>
      <c r="L228" s="212">
        <v>0.41986475166025583</v>
      </c>
      <c r="M228" s="505"/>
      <c r="N228" s="19" t="s">
        <v>366</v>
      </c>
      <c r="O228" s="205"/>
      <c r="P228" s="205"/>
      <c r="Q228" s="206">
        <v>-653.6999999999998</v>
      </c>
      <c r="R228" s="207">
        <v>-488.966</v>
      </c>
      <c r="S228" s="205">
        <v>-164.7339999999998</v>
      </c>
      <c r="T228" s="208">
        <v>-724.5000000000003</v>
      </c>
      <c r="U228" s="209">
        <v>-490.6</v>
      </c>
      <c r="V228" s="210">
        <v>-233.90000000000032</v>
      </c>
      <c r="W228" s="211">
        <v>0.1083065626434152</v>
      </c>
      <c r="X228" s="231">
        <v>0.41986475166025583</v>
      </c>
    </row>
    <row r="229" spans="2:24" s="224" customFormat="1" ht="15.75" thickTop="1">
      <c r="B229" s="166" t="s">
        <v>378</v>
      </c>
      <c r="C229" s="213"/>
      <c r="D229" s="214"/>
      <c r="E229" s="215">
        <v>-252.7</v>
      </c>
      <c r="F229" s="216">
        <v>-188.70000000000002</v>
      </c>
      <c r="G229" s="217">
        <v>-63.99999999999997</v>
      </c>
      <c r="H229" s="218">
        <v>-519.4</v>
      </c>
      <c r="I229" s="219">
        <v>-93.9</v>
      </c>
      <c r="J229" s="220">
        <v>-425.5</v>
      </c>
      <c r="K229" s="221"/>
      <c r="L229" s="222"/>
      <c r="M229" s="506"/>
      <c r="N229" s="166" t="s">
        <v>367</v>
      </c>
      <c r="O229" s="213"/>
      <c r="P229" s="214"/>
      <c r="Q229" s="215">
        <v>-252.7</v>
      </c>
      <c r="R229" s="216">
        <v>-188.70000000000002</v>
      </c>
      <c r="S229" s="217">
        <v>-63.99999999999997</v>
      </c>
      <c r="T229" s="218">
        <v>-519.4</v>
      </c>
      <c r="U229" s="219">
        <v>-93.9</v>
      </c>
      <c r="V229" s="220">
        <v>-425.5</v>
      </c>
      <c r="W229" s="221"/>
      <c r="X229" s="222"/>
    </row>
    <row r="230" spans="2:24" s="224" customFormat="1" ht="15.75" thickBot="1">
      <c r="B230" s="166" t="s">
        <v>379</v>
      </c>
      <c r="C230" s="213"/>
      <c r="D230" s="214"/>
      <c r="E230" s="215">
        <v>277.5</v>
      </c>
      <c r="F230" s="216">
        <v>207.4</v>
      </c>
      <c r="G230" s="217">
        <v>70.1</v>
      </c>
      <c r="H230" s="218">
        <v>1042.9</v>
      </c>
      <c r="I230" s="219">
        <v>588.9</v>
      </c>
      <c r="J230" s="220">
        <v>454.0000000000001</v>
      </c>
      <c r="K230" s="221"/>
      <c r="L230" s="222"/>
      <c r="M230" s="507"/>
      <c r="N230" s="166" t="s">
        <v>368</v>
      </c>
      <c r="O230" s="213"/>
      <c r="P230" s="214"/>
      <c r="Q230" s="215">
        <v>277.5</v>
      </c>
      <c r="R230" s="216">
        <v>207.4</v>
      </c>
      <c r="S230" s="217">
        <v>70.1</v>
      </c>
      <c r="T230" s="218">
        <v>1042.9</v>
      </c>
      <c r="U230" s="219">
        <v>588.9</v>
      </c>
      <c r="V230" s="220">
        <v>454.0000000000001</v>
      </c>
      <c r="W230" s="221"/>
      <c r="X230" s="222"/>
    </row>
    <row r="231" spans="2:24" s="504" customFormat="1" ht="31.5" customHeight="1" thickBot="1" thickTop="1">
      <c r="B231" s="19" t="s">
        <v>380</v>
      </c>
      <c r="C231" s="205"/>
      <c r="D231" s="205"/>
      <c r="E231" s="206">
        <v>24.80000000000001</v>
      </c>
      <c r="F231" s="207">
        <v>18.69999999999999</v>
      </c>
      <c r="G231" s="205">
        <v>6.100000000000023</v>
      </c>
      <c r="H231" s="208">
        <v>523.5000000000001</v>
      </c>
      <c r="I231" s="209">
        <v>495</v>
      </c>
      <c r="J231" s="210">
        <v>28.500000000000114</v>
      </c>
      <c r="K231" s="211" t="s">
        <v>84</v>
      </c>
      <c r="L231" s="212" t="s">
        <v>84</v>
      </c>
      <c r="M231" s="507"/>
      <c r="N231" s="19" t="s">
        <v>369</v>
      </c>
      <c r="O231" s="205"/>
      <c r="P231" s="205"/>
      <c r="Q231" s="206">
        <v>24.80000000000001</v>
      </c>
      <c r="R231" s="207">
        <v>18.69999999999999</v>
      </c>
      <c r="S231" s="205">
        <v>6.100000000000023</v>
      </c>
      <c r="T231" s="208">
        <v>523.5000000000001</v>
      </c>
      <c r="U231" s="209">
        <v>495</v>
      </c>
      <c r="V231" s="210">
        <v>28.500000000000114</v>
      </c>
      <c r="W231" s="211" t="s">
        <v>84</v>
      </c>
      <c r="X231" s="212" t="s">
        <v>84</v>
      </c>
    </row>
    <row r="232" spans="2:24" s="224" customFormat="1" ht="15" thickTop="1">
      <c r="B232" s="166" t="s">
        <v>381</v>
      </c>
      <c r="C232" s="213"/>
      <c r="D232" s="214"/>
      <c r="E232" s="215">
        <v>-38.6</v>
      </c>
      <c r="F232" s="216">
        <v>0</v>
      </c>
      <c r="G232" s="217">
        <v>-38.6</v>
      </c>
      <c r="H232" s="218">
        <v>-33.5</v>
      </c>
      <c r="I232" s="219">
        <v>-33.5</v>
      </c>
      <c r="J232" s="220">
        <v>0</v>
      </c>
      <c r="K232" s="221"/>
      <c r="L232" s="222"/>
      <c r="M232" s="508"/>
      <c r="N232" s="166" t="s">
        <v>370</v>
      </c>
      <c r="O232" s="213"/>
      <c r="P232" s="214"/>
      <c r="Q232" s="215">
        <v>-38.6</v>
      </c>
      <c r="R232" s="216">
        <v>0</v>
      </c>
      <c r="S232" s="217">
        <v>-38.6</v>
      </c>
      <c r="T232" s="218">
        <v>-33.5</v>
      </c>
      <c r="U232" s="219">
        <v>-33.5</v>
      </c>
      <c r="V232" s="220">
        <v>0</v>
      </c>
      <c r="W232" s="221"/>
      <c r="X232" s="222"/>
    </row>
    <row r="233" spans="2:24" s="224" customFormat="1" ht="14.25">
      <c r="B233" s="166" t="s">
        <v>382</v>
      </c>
      <c r="C233" s="213"/>
      <c r="D233" s="214"/>
      <c r="E233" s="215">
        <v>-125</v>
      </c>
      <c r="F233" s="216">
        <v>-54.9</v>
      </c>
      <c r="G233" s="217">
        <v>-70.1</v>
      </c>
      <c r="H233" s="218">
        <v>-58.6</v>
      </c>
      <c r="I233" s="219">
        <v>0</v>
      </c>
      <c r="J233" s="220">
        <v>-58.6</v>
      </c>
      <c r="K233" s="221"/>
      <c r="L233" s="222"/>
      <c r="M233" s="508"/>
      <c r="N233" s="166" t="s">
        <v>371</v>
      </c>
      <c r="O233" s="213"/>
      <c r="P233" s="214"/>
      <c r="Q233" s="215">
        <v>-125</v>
      </c>
      <c r="R233" s="216">
        <v>-54.9</v>
      </c>
      <c r="S233" s="217">
        <v>-70.1</v>
      </c>
      <c r="T233" s="218">
        <v>-58.6</v>
      </c>
      <c r="U233" s="219">
        <v>0</v>
      </c>
      <c r="V233" s="220">
        <v>-58.6</v>
      </c>
      <c r="W233" s="221"/>
      <c r="X233" s="222"/>
    </row>
    <row r="234" spans="2:24" s="224" customFormat="1" ht="15" thickBot="1">
      <c r="B234" s="166" t="s">
        <v>383</v>
      </c>
      <c r="C234" s="213"/>
      <c r="D234" s="214"/>
      <c r="E234" s="215">
        <v>1.7000000000000028</v>
      </c>
      <c r="F234" s="216">
        <v>9.017</v>
      </c>
      <c r="G234" s="217">
        <v>-7.316999999999997</v>
      </c>
      <c r="H234" s="218">
        <v>-26.100000000000158</v>
      </c>
      <c r="I234" s="219">
        <v>0.3</v>
      </c>
      <c r="J234" s="220">
        <v>-26.40000000000016</v>
      </c>
      <c r="K234" s="221"/>
      <c r="L234" s="222"/>
      <c r="M234" s="508"/>
      <c r="N234" s="166" t="s">
        <v>372</v>
      </c>
      <c r="O234" s="213"/>
      <c r="P234" s="214"/>
      <c r="Q234" s="215">
        <v>1.7000000000000028</v>
      </c>
      <c r="R234" s="216">
        <v>9.017</v>
      </c>
      <c r="S234" s="217">
        <v>-7.316999999999997</v>
      </c>
      <c r="T234" s="218">
        <v>-26.100000000000158</v>
      </c>
      <c r="U234" s="219">
        <v>0.3</v>
      </c>
      <c r="V234" s="220">
        <v>-26.40000000000016</v>
      </c>
      <c r="W234" s="221"/>
      <c r="X234" s="222"/>
    </row>
    <row r="235" spans="2:24" s="504" customFormat="1" ht="31.5" customHeight="1" thickBot="1" thickTop="1">
      <c r="B235" s="19" t="s">
        <v>384</v>
      </c>
      <c r="C235" s="205"/>
      <c r="D235" s="205"/>
      <c r="E235" s="206">
        <v>-161.89999999999998</v>
      </c>
      <c r="F235" s="207">
        <v>-45.882999999999996</v>
      </c>
      <c r="G235" s="205">
        <v>-116.01699999999998</v>
      </c>
      <c r="H235" s="208">
        <v>-118.20000000000016</v>
      </c>
      <c r="I235" s="209">
        <v>-33.2</v>
      </c>
      <c r="J235" s="210">
        <v>-85.00000000000016</v>
      </c>
      <c r="K235" s="211">
        <v>-0.2699197035206907</v>
      </c>
      <c r="L235" s="212">
        <v>-0.26734875061413266</v>
      </c>
      <c r="M235" s="507"/>
      <c r="N235" s="19" t="s">
        <v>373</v>
      </c>
      <c r="O235" s="205"/>
      <c r="P235" s="205"/>
      <c r="Q235" s="206">
        <v>-161.89999999999998</v>
      </c>
      <c r="R235" s="207">
        <v>-45.882999999999996</v>
      </c>
      <c r="S235" s="205">
        <v>-116.01699999999998</v>
      </c>
      <c r="T235" s="208">
        <v>-118.20000000000016</v>
      </c>
      <c r="U235" s="209">
        <v>-33.2</v>
      </c>
      <c r="V235" s="210">
        <v>-85.00000000000016</v>
      </c>
      <c r="W235" s="223">
        <v>-0.2699197035206907</v>
      </c>
      <c r="X235" s="231">
        <v>-0.26734875061413266</v>
      </c>
    </row>
    <row r="236" ht="7.5" customHeight="1" thickBot="1" thickTop="1"/>
    <row r="237" spans="2:24" s="504" customFormat="1" ht="31.5" customHeight="1" thickBot="1" thickTop="1">
      <c r="B237" s="225" t="s">
        <v>385</v>
      </c>
      <c r="C237" s="226"/>
      <c r="D237" s="226"/>
      <c r="E237" s="206">
        <v>-790.7999999999997</v>
      </c>
      <c r="F237" s="227">
        <v>-516.149</v>
      </c>
      <c r="G237" s="226">
        <v>-274.6509999999998</v>
      </c>
      <c r="H237" s="208">
        <v>-319.2000000000004</v>
      </c>
      <c r="I237" s="227">
        <v>-28.80000000000001</v>
      </c>
      <c r="J237" s="228">
        <v>-290.4000000000004</v>
      </c>
      <c r="K237" s="229" t="s">
        <v>84</v>
      </c>
      <c r="L237" s="230" t="s">
        <v>84</v>
      </c>
      <c r="M237" s="508"/>
      <c r="N237" s="225" t="s">
        <v>374</v>
      </c>
      <c r="O237" s="226"/>
      <c r="P237" s="226"/>
      <c r="Q237" s="206">
        <v>-790.7999999999997</v>
      </c>
      <c r="R237" s="227">
        <v>-516.149</v>
      </c>
      <c r="S237" s="226">
        <v>-274.6509999999998</v>
      </c>
      <c r="T237" s="208">
        <v>-319.2000000000004</v>
      </c>
      <c r="U237" s="227">
        <v>-28.80000000000001</v>
      </c>
      <c r="V237" s="228">
        <v>-290.4000000000004</v>
      </c>
      <c r="W237" s="229" t="s">
        <v>84</v>
      </c>
      <c r="X237" s="230" t="s">
        <v>84</v>
      </c>
    </row>
    <row r="238" ht="8.25" customHeight="1" thickTop="1"/>
    <row r="239" ht="15" thickBot="1"/>
    <row r="240" spans="2:21" ht="21.75" thickBot="1" thickTop="1">
      <c r="B240" s="1" t="s">
        <v>0</v>
      </c>
      <c r="C240" s="2"/>
      <c r="D240" s="2"/>
      <c r="E240" s="2"/>
      <c r="F240" s="610" t="s">
        <v>48</v>
      </c>
      <c r="G240" s="610"/>
      <c r="H240" s="610"/>
      <c r="I240" s="611"/>
      <c r="N240" s="1" t="s">
        <v>0</v>
      </c>
      <c r="O240" s="2"/>
      <c r="P240" s="2"/>
      <c r="Q240" s="2"/>
      <c r="R240" s="610" t="s">
        <v>49</v>
      </c>
      <c r="S240" s="610"/>
      <c r="T240" s="610"/>
      <c r="U240" s="611"/>
    </row>
    <row r="241" spans="2:21" ht="48" thickBot="1" thickTop="1">
      <c r="B241" s="550" t="s">
        <v>182</v>
      </c>
      <c r="C241" s="557" t="s">
        <v>395</v>
      </c>
      <c r="D241" s="558" t="s">
        <v>396</v>
      </c>
      <c r="E241" s="559" t="s">
        <v>397</v>
      </c>
      <c r="F241" s="557" t="s">
        <v>398</v>
      </c>
      <c r="G241" s="558" t="s">
        <v>399</v>
      </c>
      <c r="H241" s="559" t="s">
        <v>400</v>
      </c>
      <c r="I241" s="233" t="s">
        <v>83</v>
      </c>
      <c r="N241" s="550" t="s">
        <v>1</v>
      </c>
      <c r="O241" s="232" t="s">
        <v>386</v>
      </c>
      <c r="P241" s="232" t="s">
        <v>387</v>
      </c>
      <c r="Q241" s="559" t="s">
        <v>388</v>
      </c>
      <c r="R241" s="232" t="s">
        <v>389</v>
      </c>
      <c r="S241" s="232" t="s">
        <v>390</v>
      </c>
      <c r="T241" s="559" t="s">
        <v>391</v>
      </c>
      <c r="U241" s="233" t="s">
        <v>11</v>
      </c>
    </row>
    <row r="242" spans="2:21" ht="15.75" thickTop="1">
      <c r="B242" s="234" t="s">
        <v>25</v>
      </c>
      <c r="C242" s="235">
        <v>72.71900000000001</v>
      </c>
      <c r="D242" s="235">
        <v>37.13887207000001</v>
      </c>
      <c r="E242" s="560">
        <v>109.85787207000001</v>
      </c>
      <c r="F242" s="235">
        <v>-14.187000000000001</v>
      </c>
      <c r="G242" s="235">
        <v>-29.013</v>
      </c>
      <c r="H242" s="560">
        <v>-43.2</v>
      </c>
      <c r="I242" s="236">
        <v>66.65787207000001</v>
      </c>
      <c r="N242" s="234" t="s">
        <v>29</v>
      </c>
      <c r="O242" s="235">
        <v>72.71900000000001</v>
      </c>
      <c r="P242" s="235">
        <v>37.13887207000001</v>
      </c>
      <c r="Q242" s="560">
        <v>109.85787207000001</v>
      </c>
      <c r="R242" s="235">
        <v>-14.187000000000001</v>
      </c>
      <c r="S242" s="235">
        <v>-29.013</v>
      </c>
      <c r="T242" s="560">
        <v>-43.2</v>
      </c>
      <c r="U242" s="236">
        <v>66.65787207000001</v>
      </c>
    </row>
    <row r="243" spans="2:21" ht="14.25">
      <c r="B243" s="237" t="s">
        <v>194</v>
      </c>
      <c r="C243" s="238">
        <v>7.7</v>
      </c>
      <c r="D243" s="238">
        <v>0.8999999999999977</v>
      </c>
      <c r="E243" s="561">
        <v>8.599999999999998</v>
      </c>
      <c r="F243" s="238">
        <v>-7</v>
      </c>
      <c r="G243" s="238">
        <v>-1</v>
      </c>
      <c r="H243" s="561">
        <v>-8</v>
      </c>
      <c r="I243" s="239">
        <v>0.5999999999999979</v>
      </c>
      <c r="N243" s="237" t="s">
        <v>194</v>
      </c>
      <c r="O243" s="238">
        <v>7.7</v>
      </c>
      <c r="P243" s="238">
        <v>0.8999999999999977</v>
      </c>
      <c r="Q243" s="561">
        <v>8.599999999999998</v>
      </c>
      <c r="R243" s="238">
        <v>-7</v>
      </c>
      <c r="S243" s="238">
        <v>-1</v>
      </c>
      <c r="T243" s="561">
        <v>-8</v>
      </c>
      <c r="U243" s="239">
        <v>0.5999999999999979</v>
      </c>
    </row>
    <row r="244" spans="2:21" ht="14.25">
      <c r="B244" s="237" t="s">
        <v>57</v>
      </c>
      <c r="C244" s="238">
        <v>65.019</v>
      </c>
      <c r="D244" s="238">
        <v>28.881</v>
      </c>
      <c r="E244" s="561">
        <v>93.9</v>
      </c>
      <c r="F244" s="238">
        <v>-7.187</v>
      </c>
      <c r="G244" s="238">
        <v>-28.013</v>
      </c>
      <c r="H244" s="561">
        <v>-35.2</v>
      </c>
      <c r="I244" s="239">
        <v>58.7</v>
      </c>
      <c r="N244" s="237" t="s">
        <v>392</v>
      </c>
      <c r="O244" s="238">
        <v>65.019</v>
      </c>
      <c r="P244" s="238">
        <v>28.881</v>
      </c>
      <c r="Q244" s="561">
        <v>93.9</v>
      </c>
      <c r="R244" s="238">
        <v>-7.187</v>
      </c>
      <c r="S244" s="238">
        <v>-28.013</v>
      </c>
      <c r="T244" s="561">
        <v>-35.2</v>
      </c>
      <c r="U244" s="239">
        <v>58.7</v>
      </c>
    </row>
    <row r="245" spans="2:21" ht="14.25">
      <c r="B245" s="237" t="s">
        <v>195</v>
      </c>
      <c r="C245" s="238">
        <v>0</v>
      </c>
      <c r="D245" s="238">
        <v>7.3578720700000115</v>
      </c>
      <c r="E245" s="561">
        <v>7.3578720700000115</v>
      </c>
      <c r="F245" s="238">
        <v>0</v>
      </c>
      <c r="G245" s="238">
        <v>0</v>
      </c>
      <c r="H245" s="561">
        <v>0</v>
      </c>
      <c r="I245" s="239">
        <v>7.3578720700000115</v>
      </c>
      <c r="N245" s="237" t="s">
        <v>195</v>
      </c>
      <c r="O245" s="238">
        <v>0</v>
      </c>
      <c r="P245" s="238">
        <v>7.3578720700000115</v>
      </c>
      <c r="Q245" s="561">
        <v>7.3578720700000115</v>
      </c>
      <c r="R245" s="238">
        <v>0</v>
      </c>
      <c r="S245" s="238">
        <v>0</v>
      </c>
      <c r="T245" s="561">
        <v>0</v>
      </c>
      <c r="U245" s="239">
        <v>7.3578720700000115</v>
      </c>
    </row>
    <row r="246" spans="2:21" ht="15">
      <c r="B246" s="240" t="s">
        <v>27</v>
      </c>
      <c r="C246" s="241">
        <v>28.658</v>
      </c>
      <c r="D246" s="241">
        <v>24.619317770000002</v>
      </c>
      <c r="E246" s="562">
        <v>53.27731777</v>
      </c>
      <c r="F246" s="241">
        <v>-0.7080000000000001</v>
      </c>
      <c r="G246" s="241">
        <v>0.060653159999999984</v>
      </c>
      <c r="H246" s="562">
        <v>-0.6473468400000001</v>
      </c>
      <c r="I246" s="242">
        <v>52.629970930000006</v>
      </c>
      <c r="N246" s="240" t="s">
        <v>393</v>
      </c>
      <c r="O246" s="241">
        <v>28.658</v>
      </c>
      <c r="P246" s="241">
        <v>24.619317770000002</v>
      </c>
      <c r="Q246" s="562">
        <v>53.27731777</v>
      </c>
      <c r="R246" s="241">
        <v>-0.7080000000000001</v>
      </c>
      <c r="S246" s="241">
        <v>0.060653159999999984</v>
      </c>
      <c r="T246" s="562">
        <v>-0.6473468400000001</v>
      </c>
      <c r="U246" s="242">
        <v>52.629970930000006</v>
      </c>
    </row>
    <row r="247" spans="2:21" ht="15">
      <c r="B247" s="240" t="s">
        <v>26</v>
      </c>
      <c r="C247" s="241">
        <v>5.8</v>
      </c>
      <c r="D247" s="241">
        <v>301.7</v>
      </c>
      <c r="E247" s="562">
        <v>307.5</v>
      </c>
      <c r="F247" s="241">
        <v>-1.1</v>
      </c>
      <c r="G247" s="241">
        <v>-698.6</v>
      </c>
      <c r="H247" s="562">
        <v>-699.7</v>
      </c>
      <c r="I247" s="242">
        <v>-392.20000000000005</v>
      </c>
      <c r="N247" s="240" t="s">
        <v>30</v>
      </c>
      <c r="O247" s="241">
        <v>5.8</v>
      </c>
      <c r="P247" s="241">
        <v>301.7</v>
      </c>
      <c r="Q247" s="562">
        <v>307.5</v>
      </c>
      <c r="R247" s="241">
        <v>-1.1</v>
      </c>
      <c r="S247" s="241">
        <v>-698.6</v>
      </c>
      <c r="T247" s="562">
        <v>-699.7</v>
      </c>
      <c r="U247" s="242">
        <v>-392.20000000000005</v>
      </c>
    </row>
    <row r="248" spans="2:21" ht="15.75" thickBot="1">
      <c r="B248" s="243" t="s">
        <v>172</v>
      </c>
      <c r="C248" s="244">
        <v>0.27160714</v>
      </c>
      <c r="D248" s="244">
        <v>0.028392859999999964</v>
      </c>
      <c r="E248" s="563">
        <v>0.3</v>
      </c>
      <c r="F248" s="244">
        <v>0</v>
      </c>
      <c r="G248" s="244">
        <v>0</v>
      </c>
      <c r="H248" s="563">
        <v>0</v>
      </c>
      <c r="I248" s="245">
        <v>0.3</v>
      </c>
      <c r="N248" s="243" t="s">
        <v>394</v>
      </c>
      <c r="O248" s="244">
        <v>0.27160714</v>
      </c>
      <c r="P248" s="244">
        <v>0.028392859999999964</v>
      </c>
      <c r="Q248" s="563">
        <v>0.3</v>
      </c>
      <c r="R248" s="244">
        <v>0</v>
      </c>
      <c r="S248" s="244">
        <v>0</v>
      </c>
      <c r="T248" s="563">
        <v>0</v>
      </c>
      <c r="U248" s="245">
        <v>0.3</v>
      </c>
    </row>
    <row r="249" spans="2:21" ht="18.75" thickBot="1" thickTop="1">
      <c r="B249" s="246" t="s">
        <v>15</v>
      </c>
      <c r="C249" s="247">
        <v>107.44860714000001</v>
      </c>
      <c r="D249" s="247">
        <v>363.4865827</v>
      </c>
      <c r="E249" s="564">
        <v>470.93518984</v>
      </c>
      <c r="F249" s="247">
        <v>-15.995000000000001</v>
      </c>
      <c r="G249" s="247">
        <v>-727.55234684</v>
      </c>
      <c r="H249" s="564">
        <v>-743.54734684</v>
      </c>
      <c r="I249" s="248">
        <v>-272.612157</v>
      </c>
      <c r="N249" s="246" t="s">
        <v>15</v>
      </c>
      <c r="O249" s="247">
        <v>107.44860714000001</v>
      </c>
      <c r="P249" s="247">
        <v>363.4865827</v>
      </c>
      <c r="Q249" s="564">
        <v>470.93518984</v>
      </c>
      <c r="R249" s="247">
        <v>-15.995000000000001</v>
      </c>
      <c r="S249" s="247">
        <v>-727.55234684</v>
      </c>
      <c r="T249" s="564">
        <v>-743.54734684</v>
      </c>
      <c r="U249" s="248">
        <v>-272.612157</v>
      </c>
    </row>
    <row r="250" ht="15" thickBot="1" thickTop="1"/>
    <row r="251" spans="2:24" ht="16.5" thickBot="1" thickTop="1">
      <c r="B251" s="418" t="s">
        <v>401</v>
      </c>
      <c r="C251" s="419"/>
      <c r="D251" s="419"/>
      <c r="E251" s="419"/>
      <c r="F251" s="419"/>
      <c r="G251" s="509"/>
      <c r="H251" s="566"/>
      <c r="I251" s="566"/>
      <c r="J251" s="566"/>
      <c r="K251" s="566"/>
      <c r="L251" s="567"/>
      <c r="N251" s="418" t="s">
        <v>64</v>
      </c>
      <c r="O251" s="419"/>
      <c r="P251" s="419"/>
      <c r="Q251" s="419"/>
      <c r="R251" s="419"/>
      <c r="S251" s="509"/>
      <c r="T251" s="566"/>
      <c r="U251" s="566"/>
      <c r="V251" s="566"/>
      <c r="W251" s="566"/>
      <c r="X251" s="567"/>
    </row>
    <row r="252" spans="2:24" ht="16.5" thickBot="1" thickTop="1">
      <c r="B252" s="4" t="s">
        <v>182</v>
      </c>
      <c r="C252" s="602" t="s">
        <v>71</v>
      </c>
      <c r="D252" s="603"/>
      <c r="E252" s="604" t="s">
        <v>72</v>
      </c>
      <c r="F252" s="605"/>
      <c r="G252" s="420" t="s">
        <v>73</v>
      </c>
      <c r="H252" s="601"/>
      <c r="I252" s="601"/>
      <c r="J252" s="601"/>
      <c r="K252" s="601"/>
      <c r="L252" s="568"/>
      <c r="N252" s="4" t="s">
        <v>50</v>
      </c>
      <c r="O252" s="602" t="s">
        <v>71</v>
      </c>
      <c r="P252" s="603"/>
      <c r="Q252" s="604" t="s">
        <v>72</v>
      </c>
      <c r="R252" s="605"/>
      <c r="S252" s="420" t="s">
        <v>73</v>
      </c>
      <c r="T252" s="601"/>
      <c r="U252" s="601"/>
      <c r="V252" s="601"/>
      <c r="W252" s="601"/>
      <c r="X252" s="590"/>
    </row>
    <row r="253" spans="2:24" ht="15" thickTop="1">
      <c r="B253" s="421" t="s">
        <v>25</v>
      </c>
      <c r="C253" s="422">
        <v>5821.1</v>
      </c>
      <c r="D253" s="423">
        <v>0.7195683422424235</v>
      </c>
      <c r="E253" s="424">
        <v>5992.9</v>
      </c>
      <c r="F253" s="425">
        <v>0.6989049179563134</v>
      </c>
      <c r="G253" s="426">
        <v>0.029513322224321792</v>
      </c>
      <c r="H253" s="510"/>
      <c r="I253" s="511"/>
      <c r="J253" s="510"/>
      <c r="K253" s="511"/>
      <c r="L253" s="569"/>
      <c r="N253" s="421" t="s">
        <v>29</v>
      </c>
      <c r="O253" s="422">
        <v>5821.1</v>
      </c>
      <c r="P253" s="423">
        <v>0.7195683422424235</v>
      </c>
      <c r="Q253" s="424">
        <v>5992.9</v>
      </c>
      <c r="R253" s="425">
        <v>0.6989049179563134</v>
      </c>
      <c r="S253" s="426">
        <v>0.029513322224321792</v>
      </c>
      <c r="T253" s="510"/>
      <c r="U253" s="511"/>
      <c r="V253" s="510"/>
      <c r="W253" s="511"/>
      <c r="X253" s="569"/>
    </row>
    <row r="254" spans="2:24" ht="14.25">
      <c r="B254" s="166" t="s">
        <v>26</v>
      </c>
      <c r="C254" s="422">
        <v>1850.1</v>
      </c>
      <c r="D254" s="423">
        <v>0.22869790760899272</v>
      </c>
      <c r="E254" s="424">
        <v>1811</v>
      </c>
      <c r="F254" s="427">
        <v>0.21120272429356132</v>
      </c>
      <c r="G254" s="426">
        <v>-0.021133992757148223</v>
      </c>
      <c r="H254" s="510"/>
      <c r="I254" s="511"/>
      <c r="J254" s="510"/>
      <c r="K254" s="511"/>
      <c r="L254" s="569"/>
      <c r="N254" s="166" t="s">
        <v>30</v>
      </c>
      <c r="O254" s="422">
        <v>1850.1</v>
      </c>
      <c r="P254" s="423">
        <v>0.22869790760899272</v>
      </c>
      <c r="Q254" s="424">
        <v>1811</v>
      </c>
      <c r="R254" s="427">
        <v>0.21120272429356132</v>
      </c>
      <c r="S254" s="426">
        <v>-0.021133992757148223</v>
      </c>
      <c r="T254" s="510"/>
      <c r="U254" s="511"/>
      <c r="V254" s="510"/>
      <c r="W254" s="511"/>
      <c r="X254" s="569"/>
    </row>
    <row r="255" spans="2:24" ht="14.25">
      <c r="B255" s="166" t="s">
        <v>402</v>
      </c>
      <c r="C255" s="422">
        <v>418.51109243</v>
      </c>
      <c r="D255" s="423">
        <v>0.05173375014858374</v>
      </c>
      <c r="E255" s="424">
        <v>770.8</v>
      </c>
      <c r="F255" s="427">
        <v>0.08989235775012537</v>
      </c>
      <c r="G255" s="426">
        <v>0.8417671931334141</v>
      </c>
      <c r="H255" s="510"/>
      <c r="I255" s="511"/>
      <c r="J255" s="510"/>
      <c r="K255" s="511"/>
      <c r="L255" s="569"/>
      <c r="N255" s="166" t="s">
        <v>393</v>
      </c>
      <c r="O255" s="422">
        <v>418.51109243</v>
      </c>
      <c r="P255" s="423">
        <v>0.05173375014858374</v>
      </c>
      <c r="Q255" s="424">
        <v>770.8</v>
      </c>
      <c r="R255" s="427">
        <v>0.08989235775012537</v>
      </c>
      <c r="S255" s="426">
        <v>0.8417671931334141</v>
      </c>
      <c r="T255" s="510"/>
      <c r="U255" s="511"/>
      <c r="V255" s="510"/>
      <c r="W255" s="511"/>
      <c r="X255" s="569"/>
    </row>
    <row r="256" spans="2:24" ht="15.75" thickBot="1">
      <c r="B256" s="166" t="s">
        <v>403</v>
      </c>
      <c r="C256" s="422">
        <v>-7.0901960000007875</v>
      </c>
      <c r="D256" s="428"/>
      <c r="E256" s="424">
        <v>-5.021838719999096</v>
      </c>
      <c r="F256" s="429"/>
      <c r="G256" s="426">
        <v>0</v>
      </c>
      <c r="H256" s="510"/>
      <c r="I256" s="512"/>
      <c r="J256" s="510"/>
      <c r="K256" s="570"/>
      <c r="L256" s="569"/>
      <c r="N256" s="166" t="s">
        <v>333</v>
      </c>
      <c r="O256" s="422">
        <v>-7.0901960000007875</v>
      </c>
      <c r="P256" s="428">
        <v>0</v>
      </c>
      <c r="Q256" s="424">
        <v>-5.021838719999096</v>
      </c>
      <c r="R256" s="429"/>
      <c r="S256" s="426">
        <v>0</v>
      </c>
      <c r="T256" s="510"/>
      <c r="U256" s="512"/>
      <c r="V256" s="510"/>
      <c r="W256" s="570"/>
      <c r="X256" s="569"/>
    </row>
    <row r="257" spans="2:24" ht="16.5" thickBot="1" thickTop="1">
      <c r="B257" s="37" t="s">
        <v>15</v>
      </c>
      <c r="C257" s="430">
        <v>8082.620896429999</v>
      </c>
      <c r="D257" s="431"/>
      <c r="E257" s="432">
        <v>8569.67816128</v>
      </c>
      <c r="F257" s="433"/>
      <c r="G257" s="212">
        <v>0.060259818082662786</v>
      </c>
      <c r="H257" s="571"/>
      <c r="I257" s="572"/>
      <c r="J257" s="571"/>
      <c r="K257" s="572"/>
      <c r="L257" s="573"/>
      <c r="N257" s="37" t="s">
        <v>15</v>
      </c>
      <c r="O257" s="430">
        <v>8082.620896429999</v>
      </c>
      <c r="P257" s="431">
        <v>0</v>
      </c>
      <c r="Q257" s="432">
        <v>8569.67816128</v>
      </c>
      <c r="R257" s="433"/>
      <c r="S257" s="212">
        <v>0.060259818082662786</v>
      </c>
      <c r="T257" s="571"/>
      <c r="U257" s="572"/>
      <c r="V257" s="571"/>
      <c r="W257" s="572"/>
      <c r="X257" s="573"/>
    </row>
    <row r="258" spans="2:24" ht="15" thickBot="1" thickTop="1">
      <c r="B258" s="224"/>
      <c r="C258" s="434"/>
      <c r="D258" s="435"/>
      <c r="E258" s="436"/>
      <c r="F258" s="435"/>
      <c r="G258" s="585"/>
      <c r="H258" s="574"/>
      <c r="I258" s="575"/>
      <c r="J258" s="574"/>
      <c r="K258" s="575"/>
      <c r="L258" s="576"/>
      <c r="N258" s="224"/>
      <c r="O258" s="434"/>
      <c r="P258" s="435"/>
      <c r="Q258" s="436"/>
      <c r="R258" s="435"/>
      <c r="S258" s="437"/>
      <c r="T258" s="574"/>
      <c r="U258" s="575"/>
      <c r="V258" s="574"/>
      <c r="W258" s="575"/>
      <c r="X258" s="576"/>
    </row>
    <row r="259" spans="2:24" ht="16.5" thickBot="1" thickTop="1">
      <c r="B259" s="418" t="s">
        <v>404</v>
      </c>
      <c r="C259" s="419"/>
      <c r="D259" s="419"/>
      <c r="E259" s="419"/>
      <c r="F259" s="419"/>
      <c r="G259" s="509"/>
      <c r="H259" s="577"/>
      <c r="I259" s="577"/>
      <c r="J259" s="577"/>
      <c r="K259" s="577"/>
      <c r="L259" s="578"/>
      <c r="N259" s="418" t="s">
        <v>8</v>
      </c>
      <c r="O259" s="419"/>
      <c r="P259" s="419"/>
      <c r="Q259" s="419"/>
      <c r="R259" s="419"/>
      <c r="S259" s="509"/>
      <c r="T259" s="577"/>
      <c r="U259" s="577"/>
      <c r="V259" s="577"/>
      <c r="W259" s="577"/>
      <c r="X259" s="578"/>
    </row>
    <row r="260" spans="2:24" ht="16.5" thickBot="1" thickTop="1">
      <c r="B260" s="4" t="s">
        <v>182</v>
      </c>
      <c r="C260" s="602" t="s">
        <v>71</v>
      </c>
      <c r="D260" s="603"/>
      <c r="E260" s="604" t="s">
        <v>72</v>
      </c>
      <c r="F260" s="605"/>
      <c r="G260" s="420" t="s">
        <v>73</v>
      </c>
      <c r="H260" s="601"/>
      <c r="I260" s="601"/>
      <c r="J260" s="601"/>
      <c r="K260" s="601"/>
      <c r="L260" s="568"/>
      <c r="N260" s="4" t="s">
        <v>50</v>
      </c>
      <c r="O260" s="602" t="s">
        <v>71</v>
      </c>
      <c r="P260" s="603"/>
      <c r="Q260" s="604" t="s">
        <v>72</v>
      </c>
      <c r="R260" s="605"/>
      <c r="S260" s="420" t="s">
        <v>73</v>
      </c>
      <c r="T260" s="601"/>
      <c r="U260" s="601"/>
      <c r="V260" s="601"/>
      <c r="W260" s="601"/>
      <c r="X260" s="590"/>
    </row>
    <row r="261" spans="2:24" ht="15" thickTop="1">
      <c r="B261" s="421" t="s">
        <v>25</v>
      </c>
      <c r="C261" s="422">
        <v>282.7</v>
      </c>
      <c r="D261" s="423">
        <v>0.4720548777054283</v>
      </c>
      <c r="E261" s="424">
        <v>340.71</v>
      </c>
      <c r="F261" s="425">
        <v>0.519294753009762</v>
      </c>
      <c r="G261" s="426">
        <v>0.20519985850725142</v>
      </c>
      <c r="H261" s="510"/>
      <c r="I261" s="511"/>
      <c r="J261" s="510"/>
      <c r="K261" s="511"/>
      <c r="L261" s="569"/>
      <c r="N261" s="421" t="s">
        <v>29</v>
      </c>
      <c r="O261" s="422">
        <v>282.7</v>
      </c>
      <c r="P261" s="423">
        <v>0.4720548777054283</v>
      </c>
      <c r="Q261" s="424">
        <v>340.71</v>
      </c>
      <c r="R261" s="425">
        <v>0.519294753009762</v>
      </c>
      <c r="S261" s="426">
        <v>0.20519985850725142</v>
      </c>
      <c r="T261" s="510"/>
      <c r="U261" s="511"/>
      <c r="V261" s="510"/>
      <c r="W261" s="511"/>
      <c r="X261" s="569"/>
    </row>
    <row r="262" spans="2:24" ht="14.25">
      <c r="B262" s="166" t="s">
        <v>26</v>
      </c>
      <c r="C262" s="422">
        <v>249.9499999999997</v>
      </c>
      <c r="D262" s="423">
        <v>0.41736864762105297</v>
      </c>
      <c r="E262" s="424">
        <v>230.24299999999948</v>
      </c>
      <c r="F262" s="427">
        <v>0.35092595408771793</v>
      </c>
      <c r="G262" s="426">
        <v>-0.07884376875375176</v>
      </c>
      <c r="H262" s="510"/>
      <c r="I262" s="511"/>
      <c r="J262" s="510"/>
      <c r="K262" s="511"/>
      <c r="L262" s="569"/>
      <c r="N262" s="166" t="s">
        <v>30</v>
      </c>
      <c r="O262" s="422">
        <v>249.9499999999997</v>
      </c>
      <c r="P262" s="423">
        <v>0.41736864762105297</v>
      </c>
      <c r="Q262" s="424">
        <v>230.24299999999948</v>
      </c>
      <c r="R262" s="427">
        <v>0.35092595408771793</v>
      </c>
      <c r="S262" s="426">
        <v>-0.07884376875375176</v>
      </c>
      <c r="T262" s="510"/>
      <c r="U262" s="511"/>
      <c r="V262" s="510"/>
      <c r="W262" s="511"/>
      <c r="X262" s="569"/>
    </row>
    <row r="263" spans="2:24" ht="14.25">
      <c r="B263" s="166" t="s">
        <v>402</v>
      </c>
      <c r="C263" s="422">
        <v>66.22104942999995</v>
      </c>
      <c r="D263" s="423">
        <v>0.11057647467351875</v>
      </c>
      <c r="E263" s="424">
        <v>85.14837214999997</v>
      </c>
      <c r="F263" s="427">
        <v>0.12977929290251985</v>
      </c>
      <c r="G263" s="426">
        <v>0.28582033783695104</v>
      </c>
      <c r="H263" s="510"/>
      <c r="I263" s="511"/>
      <c r="J263" s="510"/>
      <c r="K263" s="511"/>
      <c r="L263" s="569"/>
      <c r="N263" s="166" t="s">
        <v>393</v>
      </c>
      <c r="O263" s="422">
        <v>66.22104942999995</v>
      </c>
      <c r="P263" s="423">
        <v>0.11057647467351875</v>
      </c>
      <c r="Q263" s="424">
        <v>85.14837214999997</v>
      </c>
      <c r="R263" s="427">
        <v>0.12977929290251985</v>
      </c>
      <c r="S263" s="426">
        <v>0.28582033783695104</v>
      </c>
      <c r="T263" s="510"/>
      <c r="U263" s="511"/>
      <c r="V263" s="510"/>
      <c r="W263" s="511"/>
      <c r="X263" s="569"/>
    </row>
    <row r="264" spans="2:24" ht="15.75" thickBot="1">
      <c r="B264" s="166" t="s">
        <v>403</v>
      </c>
      <c r="C264" s="422">
        <v>-11.49599999999964</v>
      </c>
      <c r="D264" s="438"/>
      <c r="E264" s="424">
        <v>-13.319616569996953</v>
      </c>
      <c r="F264" s="439"/>
      <c r="G264" s="426"/>
      <c r="H264" s="510"/>
      <c r="I264" s="512"/>
      <c r="J264" s="510"/>
      <c r="K264" s="570"/>
      <c r="L264" s="569"/>
      <c r="N264" s="166" t="s">
        <v>333</v>
      </c>
      <c r="O264" s="422">
        <v>-11.49599999999964</v>
      </c>
      <c r="P264" s="438">
        <v>0</v>
      </c>
      <c r="Q264" s="424">
        <v>-13.319616569996953</v>
      </c>
      <c r="R264" s="439"/>
      <c r="S264" s="426"/>
      <c r="T264" s="510"/>
      <c r="U264" s="512"/>
      <c r="V264" s="510"/>
      <c r="W264" s="570"/>
      <c r="X264" s="569"/>
    </row>
    <row r="265" spans="2:24" ht="16.5" thickBot="1" thickTop="1">
      <c r="B265" s="37" t="s">
        <v>15</v>
      </c>
      <c r="C265" s="430">
        <v>587.37504943</v>
      </c>
      <c r="D265" s="431"/>
      <c r="E265" s="432">
        <v>642.7817555800025</v>
      </c>
      <c r="F265" s="433"/>
      <c r="G265" s="212">
        <v>0.09432934920162217</v>
      </c>
      <c r="H265" s="571"/>
      <c r="I265" s="572"/>
      <c r="J265" s="571"/>
      <c r="K265" s="572"/>
      <c r="L265" s="573"/>
      <c r="N265" s="37" t="s">
        <v>15</v>
      </c>
      <c r="O265" s="430">
        <v>587.37504943</v>
      </c>
      <c r="P265" s="431">
        <v>0</v>
      </c>
      <c r="Q265" s="432">
        <v>642.7817555800025</v>
      </c>
      <c r="R265" s="433"/>
      <c r="S265" s="212">
        <v>0.09432934920162217</v>
      </c>
      <c r="T265" s="571"/>
      <c r="U265" s="572"/>
      <c r="V265" s="571"/>
      <c r="W265" s="572"/>
      <c r="X265" s="573"/>
    </row>
    <row r="266" spans="2:24" ht="15" thickBot="1" thickTop="1">
      <c r="B266" s="224"/>
      <c r="C266" s="434"/>
      <c r="D266" s="435"/>
      <c r="E266" s="440"/>
      <c r="F266" s="435"/>
      <c r="G266" s="585"/>
      <c r="H266" s="574"/>
      <c r="I266" s="575"/>
      <c r="J266" s="579"/>
      <c r="K266" s="575"/>
      <c r="L266" s="576"/>
      <c r="N266" s="224"/>
      <c r="O266" s="434"/>
      <c r="P266" s="435"/>
      <c r="Q266" s="440"/>
      <c r="R266" s="435"/>
      <c r="S266" s="437"/>
      <c r="T266" s="574"/>
      <c r="U266" s="575"/>
      <c r="V266" s="579"/>
      <c r="W266" s="575"/>
      <c r="X266" s="576"/>
    </row>
    <row r="267" spans="2:24" ht="16.5" thickBot="1" thickTop="1">
      <c r="B267" s="418" t="s">
        <v>405</v>
      </c>
      <c r="C267" s="419"/>
      <c r="D267" s="419"/>
      <c r="E267" s="419"/>
      <c r="F267" s="419"/>
      <c r="G267" s="509"/>
      <c r="H267" s="577"/>
      <c r="I267" s="577"/>
      <c r="J267" s="577"/>
      <c r="K267" s="577"/>
      <c r="L267" s="578"/>
      <c r="N267" s="418" t="s">
        <v>10</v>
      </c>
      <c r="O267" s="419"/>
      <c r="P267" s="419"/>
      <c r="Q267" s="419"/>
      <c r="R267" s="419"/>
      <c r="S267" s="509"/>
      <c r="T267" s="577"/>
      <c r="U267" s="577"/>
      <c r="V267" s="577"/>
      <c r="W267" s="577"/>
      <c r="X267" s="578"/>
    </row>
    <row r="268" spans="2:24" ht="16.5" thickBot="1" thickTop="1">
      <c r="B268" s="4" t="s">
        <v>182</v>
      </c>
      <c r="C268" s="602" t="s">
        <v>71</v>
      </c>
      <c r="D268" s="603"/>
      <c r="E268" s="604" t="s">
        <v>72</v>
      </c>
      <c r="F268" s="605"/>
      <c r="G268" s="420" t="s">
        <v>73</v>
      </c>
      <c r="H268" s="601"/>
      <c r="I268" s="601"/>
      <c r="J268" s="601"/>
      <c r="K268" s="601"/>
      <c r="L268" s="568"/>
      <c r="N268" s="4" t="s">
        <v>50</v>
      </c>
      <c r="O268" s="602" t="s">
        <v>71</v>
      </c>
      <c r="P268" s="603"/>
      <c r="Q268" s="604" t="s">
        <v>72</v>
      </c>
      <c r="R268" s="605"/>
      <c r="S268" s="420" t="s">
        <v>73</v>
      </c>
      <c r="T268" s="601"/>
      <c r="U268" s="601"/>
      <c r="V268" s="601"/>
      <c r="W268" s="601"/>
      <c r="X268" s="590"/>
    </row>
    <row r="269" spans="2:24" ht="15" thickTop="1">
      <c r="B269" s="421" t="s">
        <v>25</v>
      </c>
      <c r="C269" s="422">
        <v>126.9</v>
      </c>
      <c r="D269" s="423">
        <v>0.32324070749281913</v>
      </c>
      <c r="E269" s="424">
        <v>194.2</v>
      </c>
      <c r="F269" s="425">
        <v>0.4292268832029273</v>
      </c>
      <c r="G269" s="426">
        <v>0.5303388494877854</v>
      </c>
      <c r="H269" s="510"/>
      <c r="I269" s="511"/>
      <c r="J269" s="510"/>
      <c r="K269" s="511"/>
      <c r="L269" s="569"/>
      <c r="N269" s="421" t="s">
        <v>29</v>
      </c>
      <c r="O269" s="422">
        <v>126.9</v>
      </c>
      <c r="P269" s="423">
        <v>0.32324070749281913</v>
      </c>
      <c r="Q269" s="424">
        <v>194.2</v>
      </c>
      <c r="R269" s="425">
        <v>0.4292268832029273</v>
      </c>
      <c r="S269" s="426">
        <v>0.5303388494877854</v>
      </c>
      <c r="T269" s="510"/>
      <c r="U269" s="511"/>
      <c r="V269" s="510"/>
      <c r="W269" s="511"/>
      <c r="X269" s="569"/>
    </row>
    <row r="270" spans="2:24" ht="14.25">
      <c r="B270" s="166" t="s">
        <v>26</v>
      </c>
      <c r="C270" s="422">
        <v>235.1539999999997</v>
      </c>
      <c r="D270" s="423">
        <v>0.5989861728113971</v>
      </c>
      <c r="E270" s="424">
        <v>216.5759999999995</v>
      </c>
      <c r="F270" s="427">
        <v>0.4786830147093562</v>
      </c>
      <c r="G270" s="426">
        <v>-0.07900354661200837</v>
      </c>
      <c r="H270" s="510"/>
      <c r="I270" s="511"/>
      <c r="J270" s="510"/>
      <c r="K270" s="511"/>
      <c r="L270" s="569"/>
      <c r="N270" s="166" t="s">
        <v>30</v>
      </c>
      <c r="O270" s="422">
        <v>235.1539999999997</v>
      </c>
      <c r="P270" s="423">
        <v>0.5989861728113971</v>
      </c>
      <c r="Q270" s="424">
        <v>216.5759999999995</v>
      </c>
      <c r="R270" s="427">
        <v>0.4786830147093562</v>
      </c>
      <c r="S270" s="426">
        <v>-0.07900354661200837</v>
      </c>
      <c r="T270" s="510"/>
      <c r="U270" s="511"/>
      <c r="V270" s="510"/>
      <c r="W270" s="511"/>
      <c r="X270" s="569"/>
    </row>
    <row r="271" spans="2:24" ht="14.25">
      <c r="B271" s="166" t="s">
        <v>402</v>
      </c>
      <c r="C271" s="422">
        <v>30.532691769999957</v>
      </c>
      <c r="D271" s="423">
        <v>0.07777311969578378</v>
      </c>
      <c r="E271" s="424">
        <v>41.665372149999975</v>
      </c>
      <c r="F271" s="427">
        <v>0.09209010208771648</v>
      </c>
      <c r="G271" s="426">
        <v>0.36461509728200525</v>
      </c>
      <c r="H271" s="510"/>
      <c r="I271" s="511"/>
      <c r="J271" s="510"/>
      <c r="K271" s="511"/>
      <c r="L271" s="569"/>
      <c r="N271" s="166" t="s">
        <v>393</v>
      </c>
      <c r="O271" s="422">
        <v>30.532691769999957</v>
      </c>
      <c r="P271" s="423">
        <v>0.07777311969578378</v>
      </c>
      <c r="Q271" s="424">
        <v>41.665372149999975</v>
      </c>
      <c r="R271" s="427">
        <v>0.09209010208771648</v>
      </c>
      <c r="S271" s="426">
        <v>0.36461509728200525</v>
      </c>
      <c r="T271" s="510"/>
      <c r="U271" s="511"/>
      <c r="V271" s="510"/>
      <c r="W271" s="511"/>
      <c r="X271" s="569"/>
    </row>
    <row r="272" spans="2:24" ht="15.75" thickBot="1">
      <c r="B272" s="166" t="s">
        <v>403</v>
      </c>
      <c r="C272" s="422">
        <v>-12.153283554380096</v>
      </c>
      <c r="D272" s="428"/>
      <c r="E272" s="424">
        <v>-13.961550522497049</v>
      </c>
      <c r="F272" s="439"/>
      <c r="G272" s="426">
        <v>0</v>
      </c>
      <c r="H272" s="510"/>
      <c r="I272" s="512"/>
      <c r="J272" s="510"/>
      <c r="K272" s="570"/>
      <c r="L272" s="569"/>
      <c r="N272" s="166" t="s">
        <v>333</v>
      </c>
      <c r="O272" s="422">
        <v>-12.153283554380096</v>
      </c>
      <c r="P272" s="428">
        <v>0</v>
      </c>
      <c r="Q272" s="424">
        <v>-13.961550522497049</v>
      </c>
      <c r="R272" s="439"/>
      <c r="S272" s="426">
        <v>0</v>
      </c>
      <c r="T272" s="510"/>
      <c r="U272" s="512"/>
      <c r="V272" s="510"/>
      <c r="W272" s="570"/>
      <c r="X272" s="569"/>
    </row>
    <row r="273" spans="2:24" ht="16.5" thickBot="1" thickTop="1">
      <c r="B273" s="37" t="s">
        <v>15</v>
      </c>
      <c r="C273" s="430">
        <v>380.4334082156196</v>
      </c>
      <c r="D273" s="431"/>
      <c r="E273" s="432">
        <v>438.4798216275024</v>
      </c>
      <c r="F273" s="433"/>
      <c r="G273" s="212">
        <v>0.1525796950487157</v>
      </c>
      <c r="H273" s="571"/>
      <c r="I273" s="572"/>
      <c r="J273" s="571"/>
      <c r="K273" s="572"/>
      <c r="L273" s="573"/>
      <c r="N273" s="37" t="s">
        <v>15</v>
      </c>
      <c r="O273" s="430">
        <v>380.4334082156196</v>
      </c>
      <c r="P273" s="431">
        <v>0</v>
      </c>
      <c r="Q273" s="432">
        <v>438.4798216275024</v>
      </c>
      <c r="R273" s="433"/>
      <c r="S273" s="212">
        <v>0.1525796950487157</v>
      </c>
      <c r="T273" s="571"/>
      <c r="U273" s="572"/>
      <c r="V273" s="571"/>
      <c r="W273" s="572"/>
      <c r="X273" s="573"/>
    </row>
    <row r="274" spans="2:24" ht="15" thickBot="1" thickTop="1">
      <c r="B274" s="224"/>
      <c r="C274" s="434"/>
      <c r="D274" s="435"/>
      <c r="E274" s="436"/>
      <c r="F274" s="435"/>
      <c r="G274" s="437"/>
      <c r="H274" s="574"/>
      <c r="I274" s="575"/>
      <c r="J274" s="574"/>
      <c r="K274" s="575"/>
      <c r="L274" s="576"/>
      <c r="N274" s="224"/>
      <c r="O274" s="434"/>
      <c r="P274" s="435"/>
      <c r="Q274" s="436"/>
      <c r="R274" s="435"/>
      <c r="S274" s="437"/>
      <c r="T274" s="574"/>
      <c r="U274" s="575"/>
      <c r="V274" s="574"/>
      <c r="W274" s="575"/>
      <c r="X274" s="576"/>
    </row>
    <row r="275" spans="2:24" ht="16.5" thickBot="1" thickTop="1">
      <c r="B275" s="418" t="s">
        <v>406</v>
      </c>
      <c r="C275" s="419"/>
      <c r="D275" s="419"/>
      <c r="E275" s="419"/>
      <c r="F275" s="419"/>
      <c r="G275" s="509"/>
      <c r="H275" s="577"/>
      <c r="I275" s="577"/>
      <c r="J275" s="577"/>
      <c r="K275" s="577"/>
      <c r="L275" s="578"/>
      <c r="N275" s="418" t="s">
        <v>411</v>
      </c>
      <c r="O275" s="419"/>
      <c r="P275" s="419"/>
      <c r="Q275" s="419"/>
      <c r="R275" s="419"/>
      <c r="S275" s="509"/>
      <c r="T275" s="577"/>
      <c r="U275" s="577"/>
      <c r="V275" s="577"/>
      <c r="W275" s="577"/>
      <c r="X275" s="578"/>
    </row>
    <row r="276" spans="2:24" ht="16.5" thickBot="1" thickTop="1">
      <c r="B276" s="4" t="s">
        <v>182</v>
      </c>
      <c r="C276" s="602" t="s">
        <v>71</v>
      </c>
      <c r="D276" s="603"/>
      <c r="E276" s="604" t="s">
        <v>72</v>
      </c>
      <c r="F276" s="605"/>
      <c r="G276" s="420" t="s">
        <v>73</v>
      </c>
      <c r="H276" s="601"/>
      <c r="I276" s="601"/>
      <c r="J276" s="601"/>
      <c r="K276" s="601"/>
      <c r="L276" s="568"/>
      <c r="N276" s="4" t="s">
        <v>50</v>
      </c>
      <c r="O276" s="602" t="s">
        <v>71</v>
      </c>
      <c r="P276" s="603"/>
      <c r="Q276" s="604" t="s">
        <v>72</v>
      </c>
      <c r="R276" s="605"/>
      <c r="S276" s="420" t="s">
        <v>73</v>
      </c>
      <c r="T276" s="601"/>
      <c r="U276" s="601"/>
      <c r="V276" s="601"/>
      <c r="W276" s="601"/>
      <c r="X276" s="590"/>
    </row>
    <row r="277" spans="2:24" ht="15" thickTop="1">
      <c r="B277" s="421" t="s">
        <v>25</v>
      </c>
      <c r="C277" s="422">
        <v>49.72669009344855</v>
      </c>
      <c r="D277" s="423">
        <v>0.25443508681832244</v>
      </c>
      <c r="E277" s="424">
        <v>55.59907655926668</v>
      </c>
      <c r="F277" s="425">
        <v>0.28532823531399804</v>
      </c>
      <c r="G277" s="426">
        <v>0.11809325042110141</v>
      </c>
      <c r="H277" s="510"/>
      <c r="I277" s="511"/>
      <c r="J277" s="510"/>
      <c r="K277" s="511"/>
      <c r="L277" s="569"/>
      <c r="N277" s="421" t="s">
        <v>29</v>
      </c>
      <c r="O277" s="422">
        <v>49.72669009344855</v>
      </c>
      <c r="P277" s="423">
        <v>0.25443508681832244</v>
      </c>
      <c r="Q277" s="424">
        <v>55.59907655926668</v>
      </c>
      <c r="R277" s="425">
        <v>0.28532823531399804</v>
      </c>
      <c r="S277" s="426">
        <v>0.11809325042110141</v>
      </c>
      <c r="T277" s="510"/>
      <c r="U277" s="511"/>
      <c r="V277" s="510"/>
      <c r="W277" s="511"/>
      <c r="X277" s="569"/>
    </row>
    <row r="278" spans="2:24" ht="14.25">
      <c r="B278" s="166" t="s">
        <v>26</v>
      </c>
      <c r="C278" s="422">
        <v>124.99899999999975</v>
      </c>
      <c r="D278" s="423">
        <v>0.6395786921959962</v>
      </c>
      <c r="E278" s="424">
        <v>117.51399999999953</v>
      </c>
      <c r="F278" s="427">
        <v>0.6030686896201801</v>
      </c>
      <c r="G278" s="426">
        <v>-0.05988047904383431</v>
      </c>
      <c r="H278" s="510"/>
      <c r="I278" s="511"/>
      <c r="J278" s="510"/>
      <c r="K278" s="511"/>
      <c r="L278" s="569"/>
      <c r="N278" s="166" t="s">
        <v>30</v>
      </c>
      <c r="O278" s="422">
        <v>124.99899999999975</v>
      </c>
      <c r="P278" s="423">
        <v>0.6395786921959962</v>
      </c>
      <c r="Q278" s="424">
        <v>117.51399999999953</v>
      </c>
      <c r="R278" s="427">
        <v>0.6030686896201801</v>
      </c>
      <c r="S278" s="426">
        <v>-0.05988047904383431</v>
      </c>
      <c r="T278" s="510"/>
      <c r="U278" s="511"/>
      <c r="V278" s="510"/>
      <c r="W278" s="511"/>
      <c r="X278" s="569"/>
    </row>
    <row r="279" spans="2:24" ht="14.25">
      <c r="B279" s="166" t="s">
        <v>402</v>
      </c>
      <c r="C279" s="422">
        <v>20.713904009999958</v>
      </c>
      <c r="D279" s="423">
        <v>0.10598622098568147</v>
      </c>
      <c r="E279" s="424">
        <v>21.746981710399975</v>
      </c>
      <c r="F279" s="427">
        <v>0.11160307506582186</v>
      </c>
      <c r="G279" s="426">
        <v>0.04987363559767788</v>
      </c>
      <c r="H279" s="510"/>
      <c r="I279" s="511"/>
      <c r="J279" s="510"/>
      <c r="K279" s="511"/>
      <c r="L279" s="569"/>
      <c r="N279" s="166" t="s">
        <v>393</v>
      </c>
      <c r="O279" s="422">
        <v>20.713904009999958</v>
      </c>
      <c r="P279" s="423">
        <v>0.10598622098568147</v>
      </c>
      <c r="Q279" s="424">
        <v>21.746981710399975</v>
      </c>
      <c r="R279" s="427">
        <v>0.11160307506582186</v>
      </c>
      <c r="S279" s="426">
        <v>0.04987363559767788</v>
      </c>
      <c r="T279" s="510"/>
      <c r="U279" s="511"/>
      <c r="V279" s="510"/>
      <c r="W279" s="511"/>
      <c r="X279" s="569"/>
    </row>
    <row r="280" spans="2:24" ht="15" thickBot="1">
      <c r="B280" s="166" t="s">
        <v>403</v>
      </c>
      <c r="C280" s="422">
        <v>6.67599999999981</v>
      </c>
      <c r="D280" s="423"/>
      <c r="E280" s="424">
        <v>12.301000000001384</v>
      </c>
      <c r="F280" s="427"/>
      <c r="G280" s="426">
        <v>0</v>
      </c>
      <c r="H280" s="510"/>
      <c r="I280" s="511"/>
      <c r="J280" s="510"/>
      <c r="K280" s="511"/>
      <c r="L280" s="569"/>
      <c r="N280" s="166" t="s">
        <v>333</v>
      </c>
      <c r="O280" s="422">
        <v>6.67599999999981</v>
      </c>
      <c r="P280" s="423">
        <v>0</v>
      </c>
      <c r="Q280" s="424">
        <v>12.301000000001384</v>
      </c>
      <c r="R280" s="427"/>
      <c r="S280" s="426">
        <v>0</v>
      </c>
      <c r="T280" s="510"/>
      <c r="U280" s="511"/>
      <c r="V280" s="510"/>
      <c r="W280" s="511"/>
      <c r="X280" s="569"/>
    </row>
    <row r="281" spans="2:24" ht="16.5" thickBot="1" thickTop="1">
      <c r="B281" s="37" t="s">
        <v>15</v>
      </c>
      <c r="C281" s="430">
        <v>202.11559410344807</v>
      </c>
      <c r="D281" s="431"/>
      <c r="E281" s="432">
        <v>207.16105826966756</v>
      </c>
      <c r="F281" s="433"/>
      <c r="G281" s="212">
        <v>0.024963260200680404</v>
      </c>
      <c r="H281" s="571"/>
      <c r="I281" s="572"/>
      <c r="J281" s="571"/>
      <c r="K281" s="572"/>
      <c r="L281" s="573"/>
      <c r="N281" s="37" t="s">
        <v>15</v>
      </c>
      <c r="O281" s="430">
        <v>202.11559410344807</v>
      </c>
      <c r="P281" s="431">
        <v>0</v>
      </c>
      <c r="Q281" s="432">
        <v>207.16105826966756</v>
      </c>
      <c r="R281" s="433"/>
      <c r="S281" s="212">
        <v>0.024963260200680404</v>
      </c>
      <c r="T281" s="571"/>
      <c r="U281" s="572"/>
      <c r="V281" s="571"/>
      <c r="W281" s="572"/>
      <c r="X281" s="573"/>
    </row>
    <row r="282" spans="2:24" ht="15" thickBot="1" thickTop="1">
      <c r="B282" s="224"/>
      <c r="C282" s="434"/>
      <c r="D282" s="435"/>
      <c r="E282" s="436"/>
      <c r="F282" s="435"/>
      <c r="G282" s="585"/>
      <c r="H282" s="580"/>
      <c r="I282" s="581"/>
      <c r="J282" s="580"/>
      <c r="K282" s="581"/>
      <c r="L282" s="582"/>
      <c r="N282" s="224"/>
      <c r="O282" s="434"/>
      <c r="P282" s="435"/>
      <c r="Q282" s="436"/>
      <c r="R282" s="435"/>
      <c r="S282" s="437"/>
      <c r="T282" s="580"/>
      <c r="U282" s="581"/>
      <c r="V282" s="580"/>
      <c r="W282" s="581"/>
      <c r="X282" s="582"/>
    </row>
    <row r="283" spans="2:24" ht="16.5" thickBot="1" thickTop="1">
      <c r="B283" s="418" t="s">
        <v>407</v>
      </c>
      <c r="C283" s="441"/>
      <c r="D283" s="419"/>
      <c r="E283" s="441"/>
      <c r="F283" s="419"/>
      <c r="G283" s="509"/>
      <c r="H283" s="577"/>
      <c r="I283" s="577"/>
      <c r="J283" s="577"/>
      <c r="K283" s="577"/>
      <c r="L283" s="583"/>
      <c r="N283" s="418" t="s">
        <v>412</v>
      </c>
      <c r="O283" s="441"/>
      <c r="P283" s="419"/>
      <c r="Q283" s="441"/>
      <c r="R283" s="419"/>
      <c r="S283" s="509"/>
      <c r="T283" s="577"/>
      <c r="U283" s="577"/>
      <c r="V283" s="577"/>
      <c r="W283" s="577"/>
      <c r="X283" s="583"/>
    </row>
    <row r="284" spans="2:24" ht="16.5" thickBot="1" thickTop="1">
      <c r="B284" s="4" t="s">
        <v>182</v>
      </c>
      <c r="C284" s="164" t="s">
        <v>71</v>
      </c>
      <c r="D284" s="442">
        <v>0</v>
      </c>
      <c r="E284" s="548" t="s">
        <v>72</v>
      </c>
      <c r="F284" s="443">
        <v>0</v>
      </c>
      <c r="G284" s="420" t="s">
        <v>73</v>
      </c>
      <c r="H284" s="601"/>
      <c r="I284" s="601"/>
      <c r="J284" s="601"/>
      <c r="K284" s="601"/>
      <c r="L284" s="568"/>
      <c r="N284" s="4" t="s">
        <v>50</v>
      </c>
      <c r="O284" s="647" t="s">
        <v>71</v>
      </c>
      <c r="P284" s="648"/>
      <c r="Q284" s="612" t="s">
        <v>72</v>
      </c>
      <c r="R284" s="613"/>
      <c r="S284" s="420" t="s">
        <v>73</v>
      </c>
      <c r="T284" s="601"/>
      <c r="U284" s="601"/>
      <c r="V284" s="601"/>
      <c r="W284" s="601"/>
      <c r="X284" s="590"/>
    </row>
    <row r="285" spans="2:24" ht="15" thickTop="1">
      <c r="B285" s="421" t="s">
        <v>25</v>
      </c>
      <c r="C285" s="422">
        <v>-68.98575357180103</v>
      </c>
      <c r="D285" s="444"/>
      <c r="E285" s="424">
        <v>66.65787207000001</v>
      </c>
      <c r="F285" s="445"/>
      <c r="G285" s="426" t="s">
        <v>84</v>
      </c>
      <c r="H285" s="510"/>
      <c r="I285" s="518"/>
      <c r="J285" s="510"/>
      <c r="K285" s="518"/>
      <c r="L285" s="569"/>
      <c r="N285" s="421" t="s">
        <v>29</v>
      </c>
      <c r="O285" s="422">
        <v>-68.98575357180103</v>
      </c>
      <c r="P285" s="444">
        <v>0</v>
      </c>
      <c r="Q285" s="424">
        <v>66.65787207000001</v>
      </c>
      <c r="R285" s="445">
        <v>0</v>
      </c>
      <c r="S285" s="426" t="s">
        <v>84</v>
      </c>
      <c r="T285" s="510"/>
      <c r="U285" s="518"/>
      <c r="V285" s="510"/>
      <c r="W285" s="518"/>
      <c r="X285" s="569"/>
    </row>
    <row r="286" spans="2:24" ht="14.25">
      <c r="B286" s="166" t="s">
        <v>26</v>
      </c>
      <c r="C286" s="422">
        <v>15.600000000000005</v>
      </c>
      <c r="D286" s="444"/>
      <c r="E286" s="424">
        <v>-392.20000000000005</v>
      </c>
      <c r="F286" s="446"/>
      <c r="G286" s="426" t="s">
        <v>84</v>
      </c>
      <c r="H286" s="510"/>
      <c r="I286" s="518"/>
      <c r="J286" s="510"/>
      <c r="K286" s="518"/>
      <c r="L286" s="569"/>
      <c r="N286" s="166" t="s">
        <v>30</v>
      </c>
      <c r="O286" s="422">
        <v>15.600000000000005</v>
      </c>
      <c r="P286" s="444">
        <v>0</v>
      </c>
      <c r="Q286" s="424">
        <v>-392.20000000000005</v>
      </c>
      <c r="R286" s="446">
        <v>0</v>
      </c>
      <c r="S286" s="426" t="s">
        <v>84</v>
      </c>
      <c r="T286" s="510"/>
      <c r="U286" s="518"/>
      <c r="V286" s="510"/>
      <c r="W286" s="518"/>
      <c r="X286" s="569"/>
    </row>
    <row r="287" spans="2:24" ht="15" thickBot="1">
      <c r="B287" s="166" t="s">
        <v>402</v>
      </c>
      <c r="C287" s="422">
        <v>24.86480897</v>
      </c>
      <c r="D287" s="444"/>
      <c r="E287" s="424">
        <v>52.629970930000006</v>
      </c>
      <c r="F287" s="446"/>
      <c r="G287" s="426">
        <v>1.1166448933309465</v>
      </c>
      <c r="H287" s="510"/>
      <c r="I287" s="518"/>
      <c r="J287" s="510"/>
      <c r="K287" s="518"/>
      <c r="L287" s="569"/>
      <c r="N287" s="166" t="s">
        <v>393</v>
      </c>
      <c r="O287" s="422">
        <v>24.86480897</v>
      </c>
      <c r="P287" s="444">
        <v>0</v>
      </c>
      <c r="Q287" s="424">
        <v>52.629970930000006</v>
      </c>
      <c r="R287" s="446">
        <v>0</v>
      </c>
      <c r="S287" s="426">
        <v>1.1166448933309465</v>
      </c>
      <c r="T287" s="510"/>
      <c r="U287" s="518"/>
      <c r="V287" s="510"/>
      <c r="W287" s="518"/>
      <c r="X287" s="569"/>
    </row>
    <row r="288" spans="2:24" ht="16.5" thickBot="1" thickTop="1">
      <c r="B288" s="37" t="s">
        <v>403</v>
      </c>
      <c r="C288" s="430">
        <v>3.720944601801012</v>
      </c>
      <c r="D288" s="447"/>
      <c r="E288" s="432">
        <v>0.30000000000001137</v>
      </c>
      <c r="F288" s="448"/>
      <c r="G288" s="212" t="s">
        <v>84</v>
      </c>
      <c r="H288" s="571"/>
      <c r="I288" s="584"/>
      <c r="J288" s="571"/>
      <c r="K288" s="584"/>
      <c r="L288" s="573"/>
      <c r="N288" s="37" t="s">
        <v>333</v>
      </c>
      <c r="O288" s="430">
        <v>3.720944601801012</v>
      </c>
      <c r="P288" s="447">
        <v>0</v>
      </c>
      <c r="Q288" s="432">
        <v>0.30000000000001137</v>
      </c>
      <c r="R288" s="448">
        <v>0</v>
      </c>
      <c r="S288" s="212" t="s">
        <v>84</v>
      </c>
      <c r="T288" s="571"/>
      <c r="U288" s="584"/>
      <c r="V288" s="571"/>
      <c r="W288" s="584"/>
      <c r="X288" s="573"/>
    </row>
    <row r="289" spans="2:24" ht="15" thickBot="1" thickTop="1">
      <c r="B289" s="224"/>
      <c r="C289" s="434"/>
      <c r="D289" s="435"/>
      <c r="E289" s="436"/>
      <c r="F289" s="435"/>
      <c r="G289" s="585"/>
      <c r="H289" s="574"/>
      <c r="I289" s="575"/>
      <c r="J289" s="574"/>
      <c r="K289" s="575"/>
      <c r="L289" s="576"/>
      <c r="N289" s="224"/>
      <c r="O289" s="434"/>
      <c r="P289" s="435"/>
      <c r="Q289" s="436"/>
      <c r="R289" s="435"/>
      <c r="S289" s="437"/>
      <c r="T289" s="513"/>
      <c r="U289" s="514"/>
      <c r="V289" s="515"/>
      <c r="W289" s="514"/>
      <c r="X289" s="516"/>
    </row>
    <row r="290" spans="2:24" ht="16.5" thickBot="1" thickTop="1">
      <c r="B290" s="418" t="s">
        <v>408</v>
      </c>
      <c r="C290" s="419"/>
      <c r="D290" s="419"/>
      <c r="E290" s="419"/>
      <c r="F290" s="419"/>
      <c r="G290" s="509"/>
      <c r="H290" s="577"/>
      <c r="I290" s="577"/>
      <c r="J290" s="577"/>
      <c r="K290" s="577"/>
      <c r="L290" s="578"/>
      <c r="N290" s="418" t="s">
        <v>413</v>
      </c>
      <c r="O290" s="419"/>
      <c r="P290" s="419"/>
      <c r="Q290" s="419"/>
      <c r="R290" s="419"/>
      <c r="S290" s="517"/>
      <c r="T290" s="577"/>
      <c r="U290" s="577"/>
      <c r="V290" s="577"/>
      <c r="W290" s="577"/>
      <c r="X290" s="578"/>
    </row>
    <row r="291" spans="2:24" ht="16.5" thickBot="1" thickTop="1">
      <c r="B291" s="4" t="s">
        <v>182</v>
      </c>
      <c r="C291" s="591">
        <v>41729</v>
      </c>
      <c r="D291" s="442" t="s">
        <v>409</v>
      </c>
      <c r="E291" s="592">
        <v>42094</v>
      </c>
      <c r="F291" s="443" t="s">
        <v>409</v>
      </c>
      <c r="G291" s="420" t="s">
        <v>73</v>
      </c>
      <c r="H291" s="601"/>
      <c r="I291" s="601"/>
      <c r="J291" s="601"/>
      <c r="K291" s="601"/>
      <c r="L291" s="568"/>
      <c r="N291" s="4" t="s">
        <v>50</v>
      </c>
      <c r="O291" s="591">
        <v>41729</v>
      </c>
      <c r="P291" s="442" t="s">
        <v>414</v>
      </c>
      <c r="Q291" s="592">
        <v>42094</v>
      </c>
      <c r="R291" s="443" t="s">
        <v>414</v>
      </c>
      <c r="S291" s="420" t="s">
        <v>73</v>
      </c>
      <c r="T291" s="601"/>
      <c r="U291" s="601"/>
      <c r="V291" s="601"/>
      <c r="W291" s="601"/>
      <c r="X291" s="590"/>
    </row>
    <row r="292" spans="2:24" ht="15" thickTop="1">
      <c r="B292" s="421" t="s">
        <v>25</v>
      </c>
      <c r="C292" s="422">
        <v>44429.94</v>
      </c>
      <c r="D292" s="444">
        <v>17.840316057151835</v>
      </c>
      <c r="E292" s="424">
        <v>42094</v>
      </c>
      <c r="F292" s="445"/>
      <c r="G292" s="426" t="s">
        <v>73</v>
      </c>
      <c r="H292" s="510"/>
      <c r="I292" s="511"/>
      <c r="J292" s="510"/>
      <c r="K292" s="511"/>
      <c r="L292" s="569"/>
      <c r="N292" s="421" t="s">
        <v>29</v>
      </c>
      <c r="O292" s="422">
        <v>44429.94</v>
      </c>
      <c r="P292" s="423">
        <v>17.840316057151835</v>
      </c>
      <c r="Q292" s="424">
        <v>48116.97</v>
      </c>
      <c r="R292" s="425">
        <v>21.41926239113582</v>
      </c>
      <c r="S292" s="426">
        <v>0.08298525723869976</v>
      </c>
      <c r="T292" s="510"/>
      <c r="U292" s="511"/>
      <c r="V292" s="510"/>
      <c r="W292" s="511"/>
      <c r="X292" s="569"/>
    </row>
    <row r="293" spans="2:24" ht="14.25">
      <c r="B293" s="166" t="s">
        <v>26</v>
      </c>
      <c r="C293" s="422">
        <v>7507.52350206612</v>
      </c>
      <c r="D293" s="444">
        <v>12.7149210249022</v>
      </c>
      <c r="E293" s="424">
        <v>48116.97</v>
      </c>
      <c r="F293" s="446"/>
      <c r="G293" s="426">
        <v>0.08298525723869976</v>
      </c>
      <c r="H293" s="510"/>
      <c r="I293" s="511"/>
      <c r="J293" s="510"/>
      <c r="K293" s="511"/>
      <c r="L293" s="569"/>
      <c r="N293" s="166" t="s">
        <v>30</v>
      </c>
      <c r="O293" s="422">
        <v>7507.52350206612</v>
      </c>
      <c r="P293" s="423">
        <v>12.7149210249022</v>
      </c>
      <c r="Q293" s="424">
        <v>8045.943315787121</v>
      </c>
      <c r="R293" s="427">
        <v>14.386988871292392</v>
      </c>
      <c r="S293" s="426">
        <v>0.07171736639556614</v>
      </c>
      <c r="T293" s="510"/>
      <c r="U293" s="511"/>
      <c r="V293" s="510"/>
      <c r="W293" s="511"/>
      <c r="X293" s="569"/>
    </row>
    <row r="294" spans="2:24" ht="15" thickBot="1">
      <c r="B294" s="166" t="s">
        <v>402</v>
      </c>
      <c r="C294" s="422">
        <v>8210</v>
      </c>
      <c r="D294" s="444">
        <v>56.3</v>
      </c>
      <c r="E294" s="424">
        <v>8045.943315787121</v>
      </c>
      <c r="F294" s="446"/>
      <c r="G294" s="426">
        <v>0.07171736639556614</v>
      </c>
      <c r="H294" s="510"/>
      <c r="I294" s="511"/>
      <c r="J294" s="510"/>
      <c r="K294" s="511"/>
      <c r="L294" s="569"/>
      <c r="N294" s="166" t="s">
        <v>393</v>
      </c>
      <c r="O294" s="422">
        <v>8210</v>
      </c>
      <c r="P294" s="423">
        <v>56.3</v>
      </c>
      <c r="Q294" s="424">
        <v>10296.699999999999</v>
      </c>
      <c r="R294" s="427">
        <v>40.85810019658384</v>
      </c>
      <c r="S294" s="426">
        <v>0.254165651644336</v>
      </c>
      <c r="T294" s="510"/>
      <c r="U294" s="511"/>
      <c r="V294" s="510"/>
      <c r="W294" s="511"/>
      <c r="X294" s="569"/>
    </row>
    <row r="295" spans="2:24" ht="16.5" thickBot="1" thickTop="1">
      <c r="B295" s="37" t="s">
        <v>15</v>
      </c>
      <c r="C295" s="430">
        <v>60147.46350206612</v>
      </c>
      <c r="D295" s="447">
        <v>18.540292765971472</v>
      </c>
      <c r="E295" s="432">
        <v>10296.699999999999</v>
      </c>
      <c r="F295" s="448"/>
      <c r="G295" s="212">
        <v>0.254165651644336</v>
      </c>
      <c r="H295" s="510"/>
      <c r="I295" s="511"/>
      <c r="J295" s="510"/>
      <c r="K295" s="511"/>
      <c r="L295" s="569"/>
      <c r="N295" s="37" t="s">
        <v>15</v>
      </c>
      <c r="O295" s="430">
        <v>60147.46350206612</v>
      </c>
      <c r="P295" s="447">
        <v>18.540292765971472</v>
      </c>
      <c r="Q295" s="432">
        <v>66459.61331578712</v>
      </c>
      <c r="R295" s="448">
        <v>21.73521284478725</v>
      </c>
      <c r="S295" s="212">
        <v>0.10494457199353335</v>
      </c>
      <c r="T295" s="571"/>
      <c r="U295" s="584"/>
      <c r="V295" s="571"/>
      <c r="W295" s="584"/>
      <c r="X295" s="573"/>
    </row>
    <row r="296" spans="2:24" ht="15" thickBot="1" thickTop="1">
      <c r="B296" s="224"/>
      <c r="C296" s="434"/>
      <c r="D296" s="435"/>
      <c r="E296" s="436"/>
      <c r="F296" s="435"/>
      <c r="G296" s="437"/>
      <c r="H296" s="513"/>
      <c r="I296" s="514"/>
      <c r="J296" s="515"/>
      <c r="K296" s="514"/>
      <c r="L296" s="516"/>
      <c r="N296" s="224"/>
      <c r="O296" s="434"/>
      <c r="P296" s="435"/>
      <c r="Q296" s="436"/>
      <c r="R296" s="435"/>
      <c r="S296" s="437"/>
      <c r="T296" s="513"/>
      <c r="U296" s="514"/>
      <c r="V296" s="515"/>
      <c r="W296" s="514"/>
      <c r="X296" s="516"/>
    </row>
    <row r="297" spans="2:19" ht="16.5" thickBot="1" thickTop="1">
      <c r="B297" s="418" t="s">
        <v>410</v>
      </c>
      <c r="C297" s="419"/>
      <c r="D297" s="419"/>
      <c r="E297" s="419"/>
      <c r="F297" s="419"/>
      <c r="G297" s="517"/>
      <c r="N297" s="418" t="s">
        <v>346</v>
      </c>
      <c r="O297" s="419"/>
      <c r="P297" s="419"/>
      <c r="Q297" s="419"/>
      <c r="R297" s="419"/>
      <c r="S297" s="517"/>
    </row>
    <row r="298" spans="2:19" ht="16.5" thickBot="1" thickTop="1">
      <c r="B298" s="4" t="s">
        <v>182</v>
      </c>
      <c r="C298" s="645">
        <v>41729</v>
      </c>
      <c r="D298" s="646"/>
      <c r="E298" s="612">
        <v>42094</v>
      </c>
      <c r="F298" s="613"/>
      <c r="G298" s="420" t="s">
        <v>73</v>
      </c>
      <c r="N298" s="4" t="s">
        <v>50</v>
      </c>
      <c r="O298" s="645">
        <v>41729</v>
      </c>
      <c r="P298" s="646"/>
      <c r="Q298" s="612">
        <v>42094</v>
      </c>
      <c r="R298" s="613"/>
      <c r="S298" s="420" t="s">
        <v>73</v>
      </c>
    </row>
    <row r="299" spans="2:19" ht="15" thickTop="1">
      <c r="B299" s="421" t="s">
        <v>25</v>
      </c>
      <c r="C299" s="422">
        <v>1108.1999999999996</v>
      </c>
      <c r="D299" s="423">
        <v>0.24201790784013974</v>
      </c>
      <c r="E299" s="424">
        <v>389.2121386700019</v>
      </c>
      <c r="F299" s="425">
        <v>0.10170068085254294</v>
      </c>
      <c r="G299" s="426">
        <v>-0.648788902120554</v>
      </c>
      <c r="N299" s="421" t="s">
        <v>29</v>
      </c>
      <c r="O299" s="422">
        <v>1108.1999999999996</v>
      </c>
      <c r="P299" s="423">
        <v>0.24201790784013974</v>
      </c>
      <c r="Q299" s="424">
        <v>389.2121386700019</v>
      </c>
      <c r="R299" s="425">
        <v>0.10170068085254294</v>
      </c>
      <c r="S299" s="426">
        <v>-0.648788902120554</v>
      </c>
    </row>
    <row r="300" spans="2:19" ht="14.25">
      <c r="B300" s="166" t="s">
        <v>26</v>
      </c>
      <c r="C300" s="422">
        <v>-566.4999999999995</v>
      </c>
      <c r="D300" s="423">
        <v>-0.12371696877047383</v>
      </c>
      <c r="E300" s="424">
        <v>-447.3526321799998</v>
      </c>
      <c r="F300" s="427">
        <v>-0.11689272443904318</v>
      </c>
      <c r="G300" s="426">
        <v>-0.21032192024713126</v>
      </c>
      <c r="N300" s="166" t="s">
        <v>30</v>
      </c>
      <c r="O300" s="422">
        <v>-566.4999999999995</v>
      </c>
      <c r="P300" s="423">
        <v>-0.12371696877047383</v>
      </c>
      <c r="Q300" s="424">
        <v>-447.3526321799998</v>
      </c>
      <c r="R300" s="427">
        <v>-0.11689272443904318</v>
      </c>
      <c r="S300" s="426">
        <v>-0.21032192024713126</v>
      </c>
    </row>
    <row r="301" spans="2:19" ht="14.25">
      <c r="B301" s="166" t="s">
        <v>402</v>
      </c>
      <c r="C301" s="422">
        <v>699.9000000000001</v>
      </c>
      <c r="D301" s="423">
        <v>0.1528499672417559</v>
      </c>
      <c r="E301" s="424">
        <v>1269.0548562400004</v>
      </c>
      <c r="F301" s="427">
        <v>0.3316025634757046</v>
      </c>
      <c r="G301" s="426">
        <v>0.813194536705244</v>
      </c>
      <c r="N301" s="166" t="s">
        <v>393</v>
      </c>
      <c r="O301" s="422">
        <v>699.9000000000001</v>
      </c>
      <c r="P301" s="423">
        <v>0.1528499672417559</v>
      </c>
      <c r="Q301" s="424">
        <v>1269.0548562400004</v>
      </c>
      <c r="R301" s="427">
        <v>0.3316025634757046</v>
      </c>
      <c r="S301" s="426">
        <v>0.813194536705244</v>
      </c>
    </row>
    <row r="302" spans="2:19" ht="15" thickBot="1">
      <c r="B302" s="166" t="s">
        <v>403</v>
      </c>
      <c r="C302" s="422">
        <v>3337.399999999999</v>
      </c>
      <c r="D302" s="423">
        <v>0.7288490936885783</v>
      </c>
      <c r="E302" s="424">
        <v>2616.1213602099983</v>
      </c>
      <c r="F302" s="427">
        <v>0.6835894801107959</v>
      </c>
      <c r="G302" s="426">
        <v>-0.21611992562773452</v>
      </c>
      <c r="N302" s="166" t="s">
        <v>333</v>
      </c>
      <c r="O302" s="422">
        <v>3337.399999999999</v>
      </c>
      <c r="P302" s="423">
        <v>0.7288490936885783</v>
      </c>
      <c r="Q302" s="424">
        <v>2616.1213602099983</v>
      </c>
      <c r="R302" s="427">
        <v>0.6835894801107959</v>
      </c>
      <c r="S302" s="426">
        <v>-0.21611992562773452</v>
      </c>
    </row>
    <row r="303" spans="2:19" ht="16.5" thickBot="1" thickTop="1">
      <c r="B303" s="37" t="s">
        <v>15</v>
      </c>
      <c r="C303" s="430">
        <v>4578.999999999999</v>
      </c>
      <c r="D303" s="431"/>
      <c r="E303" s="432">
        <v>3827.0357229399997</v>
      </c>
      <c r="F303" s="433"/>
      <c r="G303" s="212">
        <v>-0.16422019590740322</v>
      </c>
      <c r="N303" s="37" t="s">
        <v>15</v>
      </c>
      <c r="O303" s="430">
        <v>4578.999999999999</v>
      </c>
      <c r="P303" s="431"/>
      <c r="Q303" s="432">
        <v>3827.0357229399997</v>
      </c>
      <c r="R303" s="433"/>
      <c r="S303" s="212">
        <v>-0.16422019590740322</v>
      </c>
    </row>
    <row r="304" ht="15" thickBot="1" thickTop="1"/>
    <row r="305" spans="2:16" ht="21.75" thickBot="1" thickTop="1">
      <c r="B305" s="449" t="s">
        <v>415</v>
      </c>
      <c r="C305" s="450" t="s">
        <v>71</v>
      </c>
      <c r="D305" s="451" t="s">
        <v>72</v>
      </c>
      <c r="E305" s="543"/>
      <c r="N305" s="449" t="s">
        <v>429</v>
      </c>
      <c r="O305" s="450" t="s">
        <v>71</v>
      </c>
      <c r="P305" s="451" t="s">
        <v>72</v>
      </c>
    </row>
    <row r="306" spans="2:16" ht="15.75" thickTop="1">
      <c r="B306" s="452" t="s">
        <v>416</v>
      </c>
      <c r="C306" s="453">
        <v>28.515</v>
      </c>
      <c r="D306" s="454">
        <v>33</v>
      </c>
      <c r="E306" s="544"/>
      <c r="N306" s="452" t="s">
        <v>430</v>
      </c>
      <c r="O306" s="453">
        <v>28.515</v>
      </c>
      <c r="P306" s="454">
        <v>33</v>
      </c>
    </row>
    <row r="307" spans="2:16" ht="15">
      <c r="B307" s="452" t="s">
        <v>417</v>
      </c>
      <c r="C307" s="455">
        <v>0.13968824940047964</v>
      </c>
      <c r="D307" s="456">
        <v>0.13910942354159483</v>
      </c>
      <c r="E307" s="545"/>
      <c r="N307" s="452" t="s">
        <v>431</v>
      </c>
      <c r="O307" s="455">
        <v>0.13968824940047964</v>
      </c>
      <c r="P307" s="456">
        <v>0.13910942354159483</v>
      </c>
    </row>
    <row r="308" spans="2:16" ht="15">
      <c r="B308" s="452" t="s">
        <v>418</v>
      </c>
      <c r="C308" s="453">
        <v>28.98</v>
      </c>
      <c r="D308" s="457">
        <v>34.4</v>
      </c>
      <c r="E308" s="543"/>
      <c r="N308" s="452" t="s">
        <v>432</v>
      </c>
      <c r="O308" s="453">
        <v>28.98</v>
      </c>
      <c r="P308" s="457">
        <v>34.4</v>
      </c>
    </row>
    <row r="309" spans="2:16" ht="15">
      <c r="B309" s="458" t="s">
        <v>419</v>
      </c>
      <c r="C309" s="459">
        <v>41729</v>
      </c>
      <c r="D309" s="460">
        <v>42062</v>
      </c>
      <c r="E309" s="543"/>
      <c r="N309" s="458" t="s">
        <v>433</v>
      </c>
      <c r="O309" s="459">
        <v>41729</v>
      </c>
      <c r="P309" s="460">
        <v>42062</v>
      </c>
    </row>
    <row r="310" spans="2:16" ht="15">
      <c r="B310" s="452" t="s">
        <v>420</v>
      </c>
      <c r="C310" s="453">
        <v>24.56</v>
      </c>
      <c r="D310" s="457">
        <v>27.78</v>
      </c>
      <c r="E310" s="543"/>
      <c r="N310" s="452" t="s">
        <v>434</v>
      </c>
      <c r="O310" s="453">
        <v>24.56</v>
      </c>
      <c r="P310" s="457">
        <v>27.78</v>
      </c>
    </row>
    <row r="311" spans="2:16" ht="15">
      <c r="B311" s="458" t="s">
        <v>421</v>
      </c>
      <c r="C311" s="459">
        <v>41645</v>
      </c>
      <c r="D311" s="460">
        <v>42010</v>
      </c>
      <c r="E311" s="543"/>
      <c r="N311" s="458" t="s">
        <v>435</v>
      </c>
      <c r="O311" s="459">
        <v>41645</v>
      </c>
      <c r="P311" s="460">
        <v>42010</v>
      </c>
    </row>
    <row r="312" spans="2:16" ht="15.75" thickBot="1">
      <c r="B312" s="452" t="s">
        <v>422</v>
      </c>
      <c r="C312" s="453">
        <v>26.556710966237297</v>
      </c>
      <c r="D312" s="457">
        <v>31.790093044437793</v>
      </c>
      <c r="E312" s="543"/>
      <c r="N312" s="452" t="s">
        <v>436</v>
      </c>
      <c r="O312" s="453">
        <v>26.556710966237297</v>
      </c>
      <c r="P312" s="457">
        <v>31.790093044437793</v>
      </c>
    </row>
    <row r="313" spans="2:16" ht="15.75" thickTop="1">
      <c r="B313" s="461" t="s">
        <v>423</v>
      </c>
      <c r="C313" s="462">
        <v>70669.007</v>
      </c>
      <c r="D313" s="463">
        <v>65858.961</v>
      </c>
      <c r="E313" s="543"/>
      <c r="N313" s="461" t="s">
        <v>437</v>
      </c>
      <c r="O313" s="462">
        <v>70669.007</v>
      </c>
      <c r="P313" s="463">
        <v>65858.961</v>
      </c>
    </row>
    <row r="314" spans="2:16" ht="15">
      <c r="B314" s="452" t="s">
        <v>424</v>
      </c>
      <c r="C314" s="464">
        <v>1121.7302698412698</v>
      </c>
      <c r="D314" s="465">
        <v>1045.3803333333333</v>
      </c>
      <c r="E314" s="543"/>
      <c r="N314" s="452" t="s">
        <v>438</v>
      </c>
      <c r="O314" s="464">
        <v>1121.7302698412698</v>
      </c>
      <c r="P314" s="465">
        <v>1045.3803333333333</v>
      </c>
    </row>
    <row r="315" spans="2:16" ht="15">
      <c r="B315" s="452" t="s">
        <v>425</v>
      </c>
      <c r="C315" s="464">
        <v>1876.7363931700004</v>
      </c>
      <c r="D315" s="465">
        <v>2093.6624979999997</v>
      </c>
      <c r="E315" s="543"/>
      <c r="N315" s="452" t="s">
        <v>439</v>
      </c>
      <c r="O315" s="464">
        <v>1876.7363931700004</v>
      </c>
      <c r="P315" s="465">
        <v>2093.6624979999997</v>
      </c>
    </row>
    <row r="316" spans="2:16" ht="15.75" thickBot="1">
      <c r="B316" s="466" t="s">
        <v>426</v>
      </c>
      <c r="C316" s="467">
        <v>29.789466558253974</v>
      </c>
      <c r="D316" s="468">
        <v>33.23273806349206</v>
      </c>
      <c r="E316" s="543"/>
      <c r="N316" s="466" t="s">
        <v>440</v>
      </c>
      <c r="O316" s="467">
        <v>29.789466558253974</v>
      </c>
      <c r="P316" s="468">
        <v>33.23273806349206</v>
      </c>
    </row>
    <row r="317" spans="2:16" ht="15.75" thickTop="1">
      <c r="B317" s="452" t="s">
        <v>427</v>
      </c>
      <c r="C317" s="469">
        <v>314.66</v>
      </c>
      <c r="D317" s="470">
        <v>314.66</v>
      </c>
      <c r="E317" s="546"/>
      <c r="N317" s="452" t="s">
        <v>441</v>
      </c>
      <c r="O317" s="469">
        <v>314.66</v>
      </c>
      <c r="P317" s="470">
        <v>314.66</v>
      </c>
    </row>
    <row r="318" spans="2:16" ht="15.75" thickBot="1">
      <c r="B318" s="466" t="s">
        <v>428</v>
      </c>
      <c r="C318" s="471">
        <v>8972.529900000001</v>
      </c>
      <c r="D318" s="472">
        <v>10383.78</v>
      </c>
      <c r="E318" s="547"/>
      <c r="N318" s="466" t="s">
        <v>442</v>
      </c>
      <c r="O318" s="471">
        <v>8972.529900000001</v>
      </c>
      <c r="P318" s="472">
        <v>10383.78</v>
      </c>
    </row>
    <row r="319" ht="15" thickTop="1"/>
  </sheetData>
  <sheetProtection/>
  <mergeCells count="87">
    <mergeCell ref="C2:E2"/>
    <mergeCell ref="Q298:R298"/>
    <mergeCell ref="Q276:R276"/>
    <mergeCell ref="O252:P252"/>
    <mergeCell ref="O260:P260"/>
    <mergeCell ref="O268:P268"/>
    <mergeCell ref="R206:R207"/>
    <mergeCell ref="C42:D42"/>
    <mergeCell ref="E42:F42"/>
    <mergeCell ref="O42:P42"/>
    <mergeCell ref="Q42:R42"/>
    <mergeCell ref="C92:E92"/>
    <mergeCell ref="F92:H92"/>
    <mergeCell ref="I92:K92"/>
    <mergeCell ref="C298:D298"/>
    <mergeCell ref="E298:F298"/>
    <mergeCell ref="O298:P298"/>
    <mergeCell ref="C276:D276"/>
    <mergeCell ref="E276:F276"/>
    <mergeCell ref="H276:I276"/>
    <mergeCell ref="J276:K276"/>
    <mergeCell ref="H284:I284"/>
    <mergeCell ref="J284:K284"/>
    <mergeCell ref="O284:P284"/>
    <mergeCell ref="W224:X224"/>
    <mergeCell ref="C252:D252"/>
    <mergeCell ref="E252:F252"/>
    <mergeCell ref="H252:I252"/>
    <mergeCell ref="J252:K252"/>
    <mergeCell ref="Q252:R252"/>
    <mergeCell ref="T252:U252"/>
    <mergeCell ref="V252:W252"/>
    <mergeCell ref="H224:J224"/>
    <mergeCell ref="K224:L224"/>
    <mergeCell ref="R240:U240"/>
    <mergeCell ref="S206:S207"/>
    <mergeCell ref="N224:P225"/>
    <mergeCell ref="Q224:S224"/>
    <mergeCell ref="T224:V224"/>
    <mergeCell ref="O206:O207"/>
    <mergeCell ref="U92:W92"/>
    <mergeCell ref="O102:Q102"/>
    <mergeCell ref="R102:T102"/>
    <mergeCell ref="U102:W102"/>
    <mergeCell ref="C152:D152"/>
    <mergeCell ref="O152:P152"/>
    <mergeCell ref="Q152:R152"/>
    <mergeCell ref="C102:E102"/>
    <mergeCell ref="F102:H102"/>
    <mergeCell ref="I102:K102"/>
    <mergeCell ref="O92:Q92"/>
    <mergeCell ref="R92:T92"/>
    <mergeCell ref="E152:F152"/>
    <mergeCell ref="D206:D207"/>
    <mergeCell ref="E206:E207"/>
    <mergeCell ref="F206:F207"/>
    <mergeCell ref="B224:D225"/>
    <mergeCell ref="E224:G224"/>
    <mergeCell ref="G206:G207"/>
    <mergeCell ref="H206:H207"/>
    <mergeCell ref="P206:P207"/>
    <mergeCell ref="Q206:Q207"/>
    <mergeCell ref="H291:I291"/>
    <mergeCell ref="J291:K291"/>
    <mergeCell ref="F240:I240"/>
    <mergeCell ref="J260:K260"/>
    <mergeCell ref="J268:K268"/>
    <mergeCell ref="Q260:R260"/>
    <mergeCell ref="Q268:R268"/>
    <mergeCell ref="Q284:R284"/>
    <mergeCell ref="O276:P276"/>
    <mergeCell ref="C260:D260"/>
    <mergeCell ref="E260:F260"/>
    <mergeCell ref="C268:D268"/>
    <mergeCell ref="E268:F268"/>
    <mergeCell ref="H260:I260"/>
    <mergeCell ref="H268:I268"/>
    <mergeCell ref="T260:U260"/>
    <mergeCell ref="V260:W260"/>
    <mergeCell ref="T268:U268"/>
    <mergeCell ref="V268:W268"/>
    <mergeCell ref="T291:U291"/>
    <mergeCell ref="V291:W291"/>
    <mergeCell ref="T276:U276"/>
    <mergeCell ref="V276:W276"/>
    <mergeCell ref="T284:U284"/>
    <mergeCell ref="V284:W28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192"/>
  <sheetViews>
    <sheetView showGridLines="0" zoomScale="70" zoomScaleNormal="70" zoomScalePageLayoutView="0" workbookViewId="0" topLeftCell="A169">
      <selection activeCell="N113" sqref="N113"/>
    </sheetView>
  </sheetViews>
  <sheetFormatPr defaultColWidth="11.421875" defaultRowHeight="15"/>
  <cols>
    <col min="1" max="1" width="2.57421875" style="0" customWidth="1"/>
    <col min="2" max="2" width="43.00390625" style="0" customWidth="1"/>
    <col min="3" max="3" width="15.28125" style="0" customWidth="1"/>
    <col min="4" max="4" width="14.57421875" style="0" customWidth="1"/>
    <col min="5" max="5" width="13.7109375" style="0" customWidth="1"/>
    <col min="22" max="22" width="42.8515625" style="0" customWidth="1"/>
    <col min="23" max="24" width="13.140625" style="0" customWidth="1"/>
    <col min="25" max="25" width="11.28125" style="0" customWidth="1"/>
  </cols>
  <sheetData>
    <row r="1" ht="15" thickBot="1"/>
    <row r="2" spans="2:25" ht="21" thickTop="1">
      <c r="B2" s="249" t="s">
        <v>25</v>
      </c>
      <c r="C2" s="250"/>
      <c r="D2" s="250"/>
      <c r="E2" s="588"/>
      <c r="J2" s="492"/>
      <c r="V2" s="249" t="s">
        <v>29</v>
      </c>
      <c r="W2" s="250"/>
      <c r="X2" s="250"/>
      <c r="Y2" s="270" t="s">
        <v>4</v>
      </c>
    </row>
    <row r="3" spans="2:25" ht="15.75" thickBot="1">
      <c r="B3" s="251"/>
      <c r="C3" s="252"/>
      <c r="D3" s="252"/>
      <c r="E3" s="587"/>
      <c r="J3" s="492"/>
      <c r="V3" s="251"/>
      <c r="W3" s="252"/>
      <c r="X3" s="252"/>
      <c r="Y3" s="252"/>
    </row>
    <row r="4" spans="2:25" ht="16.5" thickBot="1" thickTop="1">
      <c r="B4" s="253" t="s">
        <v>182</v>
      </c>
      <c r="C4" s="254" t="s">
        <v>71</v>
      </c>
      <c r="D4" s="255" t="s">
        <v>72</v>
      </c>
      <c r="E4" s="256" t="s">
        <v>73</v>
      </c>
      <c r="I4" s="519"/>
      <c r="J4" s="503"/>
      <c r="V4" s="253" t="s">
        <v>50</v>
      </c>
      <c r="W4" s="254" t="str">
        <f aca="true" t="shared" si="0" ref="W4:W18">C4</f>
        <v>3M14</v>
      </c>
      <c r="X4" s="255" t="str">
        <f aca="true" t="shared" si="1" ref="X4:X18">D4</f>
        <v>3M15</v>
      </c>
      <c r="Y4" s="256" t="str">
        <f aca="true" t="shared" si="2" ref="Y4:Y17">E4</f>
        <v>Var.</v>
      </c>
    </row>
    <row r="5" spans="2:25" ht="15.75" thickTop="1">
      <c r="B5" s="257" t="s">
        <v>74</v>
      </c>
      <c r="C5" s="55">
        <v>5821.122</v>
      </c>
      <c r="D5" s="258">
        <v>5992.86284395</v>
      </c>
      <c r="E5" s="259">
        <v>0.02950304837280493</v>
      </c>
      <c r="I5" s="520"/>
      <c r="J5" s="521"/>
      <c r="V5" s="257" t="s">
        <v>6</v>
      </c>
      <c r="W5" s="55">
        <f t="shared" si="0"/>
        <v>5821.122</v>
      </c>
      <c r="X5" s="258">
        <f t="shared" si="1"/>
        <v>5992.86284395</v>
      </c>
      <c r="Y5" s="259">
        <f t="shared" si="2"/>
        <v>0.02950304837280493</v>
      </c>
    </row>
    <row r="6" spans="2:25" ht="15">
      <c r="B6" s="257" t="s">
        <v>8</v>
      </c>
      <c r="C6" s="55">
        <v>282.742000000001</v>
      </c>
      <c r="D6" s="258">
        <v>340.70738342999994</v>
      </c>
      <c r="E6" s="259">
        <v>0.20501157744515752</v>
      </c>
      <c r="I6" s="520"/>
      <c r="J6" s="521"/>
      <c r="V6" s="257" t="s">
        <v>8</v>
      </c>
      <c r="W6" s="55">
        <f t="shared" si="0"/>
        <v>282.742000000001</v>
      </c>
      <c r="X6" s="258">
        <f t="shared" si="1"/>
        <v>340.70738342999994</v>
      </c>
      <c r="Y6" s="259">
        <f t="shared" si="2"/>
        <v>0.20501157744515752</v>
      </c>
    </row>
    <row r="7" spans="2:25" ht="14.25">
      <c r="B7" s="260" t="s">
        <v>78</v>
      </c>
      <c r="C7" s="261">
        <v>0.04857173582687341</v>
      </c>
      <c r="D7" s="262">
        <v>0.05685219106490243</v>
      </c>
      <c r="E7" s="259"/>
      <c r="I7" s="520"/>
      <c r="J7" s="522"/>
      <c r="V7" s="260" t="s">
        <v>9</v>
      </c>
      <c r="W7" s="261">
        <f t="shared" si="0"/>
        <v>0.04857173582687341</v>
      </c>
      <c r="X7" s="262">
        <f t="shared" si="1"/>
        <v>0.05685219106490243</v>
      </c>
      <c r="Y7" s="259"/>
    </row>
    <row r="8" spans="2:25" ht="15">
      <c r="B8" s="257" t="s">
        <v>10</v>
      </c>
      <c r="C8" s="55">
        <v>126.8827164456205</v>
      </c>
      <c r="D8" s="258">
        <v>194.17144947749992</v>
      </c>
      <c r="E8" s="259">
        <v>0.5303222922463051</v>
      </c>
      <c r="I8" s="520"/>
      <c r="J8" s="521"/>
      <c r="V8" s="257" t="s">
        <v>10</v>
      </c>
      <c r="W8" s="55">
        <f t="shared" si="0"/>
        <v>126.8827164456205</v>
      </c>
      <c r="X8" s="258">
        <f t="shared" si="1"/>
        <v>194.17144947749992</v>
      </c>
      <c r="Y8" s="259">
        <f t="shared" si="2"/>
        <v>0.5303222922463051</v>
      </c>
    </row>
    <row r="9" spans="2:25" ht="14.25">
      <c r="B9" s="260" t="s">
        <v>78</v>
      </c>
      <c r="C9" s="261">
        <v>0.021796951935661286</v>
      </c>
      <c r="D9" s="262">
        <v>0.03240044942352095</v>
      </c>
      <c r="E9" s="259"/>
      <c r="J9" s="522"/>
      <c r="V9" s="260" t="s">
        <v>9</v>
      </c>
      <c r="W9" s="261">
        <f t="shared" si="0"/>
        <v>0.021796951935661286</v>
      </c>
      <c r="X9" s="262">
        <f t="shared" si="1"/>
        <v>0.03240044942352095</v>
      </c>
      <c r="Y9" s="259"/>
    </row>
    <row r="10" spans="2:25" ht="15">
      <c r="B10" s="257" t="s">
        <v>189</v>
      </c>
      <c r="C10" s="55">
        <v>49.72669009344855</v>
      </c>
      <c r="D10" s="258">
        <v>55.59907655926668</v>
      </c>
      <c r="E10" s="259">
        <v>0.11809325042110141</v>
      </c>
      <c r="J10" s="521"/>
      <c r="V10" s="257" t="s">
        <v>67</v>
      </c>
      <c r="W10" s="55">
        <f t="shared" si="0"/>
        <v>49.72669009344855</v>
      </c>
      <c r="X10" s="258">
        <f t="shared" si="1"/>
        <v>55.59907655926668</v>
      </c>
      <c r="Y10" s="259">
        <f t="shared" si="2"/>
        <v>0.11809325042110141</v>
      </c>
    </row>
    <row r="11" spans="2:25" ht="14.25">
      <c r="B11" s="260" t="s">
        <v>78</v>
      </c>
      <c r="C11" s="261">
        <v>0.008542457982060598</v>
      </c>
      <c r="D11" s="262">
        <v>0.009277548645284924</v>
      </c>
      <c r="E11" s="259"/>
      <c r="J11" s="521"/>
      <c r="V11" s="260" t="s">
        <v>9</v>
      </c>
      <c r="W11" s="261">
        <f t="shared" si="0"/>
        <v>0.008542457982060598</v>
      </c>
      <c r="X11" s="262">
        <f t="shared" si="1"/>
        <v>0.009277548645284924</v>
      </c>
      <c r="Y11" s="259"/>
    </row>
    <row r="12" spans="2:25" ht="15">
      <c r="B12" s="257" t="s">
        <v>75</v>
      </c>
      <c r="C12" s="55">
        <v>44429.94</v>
      </c>
      <c r="D12" s="258">
        <v>48116.97</v>
      </c>
      <c r="E12" s="259">
        <v>0.08298525723869976</v>
      </c>
      <c r="J12" s="521"/>
      <c r="V12" s="257" t="s">
        <v>51</v>
      </c>
      <c r="W12" s="55">
        <f t="shared" si="0"/>
        <v>44429.94</v>
      </c>
      <c r="X12" s="258">
        <f t="shared" si="1"/>
        <v>48116.97</v>
      </c>
      <c r="Y12" s="259">
        <f t="shared" si="2"/>
        <v>0.08298525723869976</v>
      </c>
    </row>
    <row r="13" spans="2:25" ht="15">
      <c r="B13" s="260" t="s">
        <v>76</v>
      </c>
      <c r="C13" s="263">
        <v>17.840316057151835</v>
      </c>
      <c r="D13" s="264">
        <v>21.41926239113582</v>
      </c>
      <c r="E13" s="259"/>
      <c r="I13" s="523"/>
      <c r="J13" s="524"/>
      <c r="V13" s="260" t="s">
        <v>7</v>
      </c>
      <c r="W13" s="263">
        <f t="shared" si="0"/>
        <v>17.840316057151835</v>
      </c>
      <c r="X13" s="264">
        <f t="shared" si="1"/>
        <v>21.41926239113582</v>
      </c>
      <c r="Y13" s="259"/>
    </row>
    <row r="14" spans="2:25" ht="15">
      <c r="B14" s="257" t="s">
        <v>83</v>
      </c>
      <c r="C14" s="55">
        <v>-68.98575357180103</v>
      </c>
      <c r="D14" s="258">
        <v>66.65787207000001</v>
      </c>
      <c r="E14" s="259" t="s">
        <v>84</v>
      </c>
      <c r="I14" s="520"/>
      <c r="J14" s="525"/>
      <c r="V14" s="257" t="s">
        <v>11</v>
      </c>
      <c r="W14" s="55">
        <f t="shared" si="0"/>
        <v>-68.98575357180103</v>
      </c>
      <c r="X14" s="258">
        <f t="shared" si="1"/>
        <v>66.65787207000001</v>
      </c>
      <c r="Y14" s="259" t="str">
        <f t="shared" si="2"/>
        <v>n.a.</v>
      </c>
    </row>
    <row r="15" spans="2:25" ht="15">
      <c r="B15" s="260" t="s">
        <v>190</v>
      </c>
      <c r="C15" s="145">
        <v>69.61824642819899</v>
      </c>
      <c r="D15" s="265">
        <v>37.13887207000001</v>
      </c>
      <c r="E15" s="259"/>
      <c r="I15" s="523"/>
      <c r="J15" s="524"/>
      <c r="V15" s="260" t="s">
        <v>70</v>
      </c>
      <c r="W15" s="145">
        <f t="shared" si="0"/>
        <v>69.61824642819899</v>
      </c>
      <c r="X15" s="265">
        <f t="shared" si="1"/>
        <v>37.13887207000001</v>
      </c>
      <c r="Y15" s="259"/>
    </row>
    <row r="16" spans="2:25" ht="15">
      <c r="B16" s="257" t="s">
        <v>191</v>
      </c>
      <c r="C16" s="55">
        <v>-21.000000000000185</v>
      </c>
      <c r="D16" s="258">
        <v>-289.20000000000147</v>
      </c>
      <c r="E16" s="259" t="s">
        <v>84</v>
      </c>
      <c r="I16" s="520"/>
      <c r="J16" s="525"/>
      <c r="V16" s="257" t="s">
        <v>52</v>
      </c>
      <c r="W16" s="55">
        <f t="shared" si="0"/>
        <v>-21.000000000000185</v>
      </c>
      <c r="X16" s="258">
        <f t="shared" si="1"/>
        <v>-289.20000000000147</v>
      </c>
      <c r="Y16" s="259" t="str">
        <f t="shared" si="2"/>
        <v>n.a.</v>
      </c>
    </row>
    <row r="17" spans="2:25" ht="15">
      <c r="B17" s="257" t="s">
        <v>192</v>
      </c>
      <c r="C17" s="55">
        <v>1108.1999999999996</v>
      </c>
      <c r="D17" s="258">
        <v>389.2121386700019</v>
      </c>
      <c r="E17" s="259" t="s">
        <v>84</v>
      </c>
      <c r="I17" s="520"/>
      <c r="J17" s="525"/>
      <c r="V17" s="257" t="s">
        <v>53</v>
      </c>
      <c r="W17" s="55">
        <f t="shared" si="0"/>
        <v>1108.1999999999996</v>
      </c>
      <c r="X17" s="258">
        <f t="shared" si="1"/>
        <v>389.2121386700019</v>
      </c>
      <c r="Y17" s="259" t="str">
        <f t="shared" si="2"/>
        <v>n.a.</v>
      </c>
    </row>
    <row r="18" spans="2:25" ht="15.75" thickBot="1">
      <c r="B18" s="266" t="s">
        <v>193</v>
      </c>
      <c r="C18" s="267">
        <v>0.979868572762444</v>
      </c>
      <c r="D18" s="268">
        <v>0.28559121228287637</v>
      </c>
      <c r="E18" s="269"/>
      <c r="I18" s="523"/>
      <c r="J18" s="524"/>
      <c r="V18" s="266" t="s">
        <v>54</v>
      </c>
      <c r="W18" s="267">
        <f t="shared" si="0"/>
        <v>0.979868572762444</v>
      </c>
      <c r="X18" s="268">
        <f t="shared" si="1"/>
        <v>0.28559121228287637</v>
      </c>
      <c r="Y18" s="269"/>
    </row>
    <row r="19" ht="15" thickBot="1" thickTop="1"/>
    <row r="20" spans="2:25" ht="21.75" thickBot="1" thickTop="1">
      <c r="B20" s="271" t="s">
        <v>25</v>
      </c>
      <c r="C20" s="250"/>
      <c r="D20" s="250"/>
      <c r="E20" s="272" t="s">
        <v>14</v>
      </c>
      <c r="F20" s="85"/>
      <c r="G20" s="85"/>
      <c r="H20" s="85"/>
      <c r="I20" s="85"/>
      <c r="V20" s="271" t="s">
        <v>29</v>
      </c>
      <c r="W20" s="250"/>
      <c r="X20" s="250"/>
      <c r="Y20" s="272" t="s">
        <v>55</v>
      </c>
    </row>
    <row r="21" spans="2:25" ht="16.5" thickBot="1" thickTop="1">
      <c r="B21" s="273" t="s">
        <v>182</v>
      </c>
      <c r="C21" s="254" t="s">
        <v>71</v>
      </c>
      <c r="D21" s="274" t="s">
        <v>72</v>
      </c>
      <c r="E21" s="275" t="s">
        <v>73</v>
      </c>
      <c r="V21" s="273" t="s">
        <v>50</v>
      </c>
      <c r="W21" s="254" t="str">
        <f aca="true" t="shared" si="3" ref="W21:Y27">C21</f>
        <v>3M14</v>
      </c>
      <c r="X21" s="274" t="str">
        <f t="shared" si="3"/>
        <v>3M15</v>
      </c>
      <c r="Y21" s="275" t="str">
        <f t="shared" si="3"/>
        <v>Var.</v>
      </c>
    </row>
    <row r="22" spans="2:25" ht="15.75" thickTop="1">
      <c r="B22" s="276" t="s">
        <v>184</v>
      </c>
      <c r="C22" s="50">
        <v>419.734</v>
      </c>
      <c r="D22" s="277">
        <v>324.022</v>
      </c>
      <c r="E22" s="278">
        <v>-0.22803013337018208</v>
      </c>
      <c r="F22" s="526"/>
      <c r="G22" s="527"/>
      <c r="H22" s="529"/>
      <c r="V22" s="276" t="s">
        <v>18</v>
      </c>
      <c r="W22" s="50">
        <f t="shared" si="3"/>
        <v>419.734</v>
      </c>
      <c r="X22" s="277">
        <f t="shared" si="3"/>
        <v>324.022</v>
      </c>
      <c r="Y22" s="278">
        <f t="shared" si="3"/>
        <v>-0.22803013337018208</v>
      </c>
    </row>
    <row r="23" spans="2:25" ht="15">
      <c r="B23" s="276" t="s">
        <v>185</v>
      </c>
      <c r="C23" s="50">
        <v>566.1659999999999</v>
      </c>
      <c r="D23" s="277">
        <v>457.939</v>
      </c>
      <c r="E23" s="278">
        <v>-0.19115771699466222</v>
      </c>
      <c r="F23" s="526"/>
      <c r="G23" s="527"/>
      <c r="H23" s="529"/>
      <c r="V23" s="276" t="s">
        <v>19</v>
      </c>
      <c r="W23" s="50">
        <f t="shared" si="3"/>
        <v>566.1659999999999</v>
      </c>
      <c r="X23" s="277">
        <f t="shared" si="3"/>
        <v>457.939</v>
      </c>
      <c r="Y23" s="278">
        <f t="shared" si="3"/>
        <v>-0.19115771699466222</v>
      </c>
    </row>
    <row r="24" spans="2:25" ht="15">
      <c r="B24" s="276" t="s">
        <v>186</v>
      </c>
      <c r="C24" s="50">
        <v>2194.7</v>
      </c>
      <c r="D24" s="277">
        <v>2770.984</v>
      </c>
      <c r="E24" s="278">
        <v>0.26257985146033636</v>
      </c>
      <c r="F24" s="526"/>
      <c r="G24" s="527"/>
      <c r="H24" s="529"/>
      <c r="V24" s="276" t="s">
        <v>20</v>
      </c>
      <c r="W24" s="50">
        <f t="shared" si="3"/>
        <v>2194.7</v>
      </c>
      <c r="X24" s="277">
        <f t="shared" si="3"/>
        <v>2770.984</v>
      </c>
      <c r="Y24" s="278">
        <f t="shared" si="3"/>
        <v>0.26257985146033636</v>
      </c>
    </row>
    <row r="25" spans="2:25" ht="15">
      <c r="B25" s="276" t="s">
        <v>187</v>
      </c>
      <c r="C25" s="50">
        <v>2640.4</v>
      </c>
      <c r="D25" s="277">
        <v>2439.692</v>
      </c>
      <c r="E25" s="278">
        <v>-0.07601424026662629</v>
      </c>
      <c r="F25" s="526"/>
      <c r="G25" s="527"/>
      <c r="V25" s="276" t="s">
        <v>21</v>
      </c>
      <c r="W25" s="50">
        <f t="shared" si="3"/>
        <v>2640.4</v>
      </c>
      <c r="X25" s="277">
        <f t="shared" si="3"/>
        <v>2439.692</v>
      </c>
      <c r="Y25" s="278">
        <f t="shared" si="3"/>
        <v>-0.07601424026662629</v>
      </c>
    </row>
    <row r="26" spans="2:25" ht="15.75" thickBot="1">
      <c r="B26" s="276" t="s">
        <v>188</v>
      </c>
      <c r="C26" s="50">
        <v>0.1</v>
      </c>
      <c r="D26" s="279">
        <v>0.22399999999970532</v>
      </c>
      <c r="E26" s="278" t="s">
        <v>84</v>
      </c>
      <c r="F26" s="526"/>
      <c r="G26" s="527"/>
      <c r="H26" s="491"/>
      <c r="I26" s="491"/>
      <c r="J26" s="491"/>
      <c r="V26" s="276" t="s">
        <v>22</v>
      </c>
      <c r="W26" s="50">
        <f t="shared" si="3"/>
        <v>0.1</v>
      </c>
      <c r="X26" s="279">
        <f t="shared" si="3"/>
        <v>0.22399999999970532</v>
      </c>
      <c r="Y26" s="278" t="str">
        <f t="shared" si="3"/>
        <v>n.a.</v>
      </c>
    </row>
    <row r="27" spans="2:25" ht="16.5" thickBot="1" thickTop="1">
      <c r="B27" s="280" t="s">
        <v>15</v>
      </c>
      <c r="C27" s="281">
        <v>5821.099999999999</v>
      </c>
      <c r="D27" s="282">
        <v>5992.861</v>
      </c>
      <c r="E27" s="283">
        <v>0.029506622459672727</v>
      </c>
      <c r="F27" s="526"/>
      <c r="G27" s="527"/>
      <c r="V27" s="280" t="s">
        <v>15</v>
      </c>
      <c r="W27" s="281">
        <f t="shared" si="3"/>
        <v>5821.099999999999</v>
      </c>
      <c r="X27" s="282">
        <f t="shared" si="3"/>
        <v>5992.861</v>
      </c>
      <c r="Y27" s="283">
        <f t="shared" si="3"/>
        <v>0.029506622459672727</v>
      </c>
    </row>
    <row r="28" spans="2:25" ht="15" thickBot="1" thickTop="1">
      <c r="B28" s="85"/>
      <c r="C28" s="85"/>
      <c r="D28" s="85"/>
      <c r="E28" s="85"/>
      <c r="V28" s="85"/>
      <c r="W28" s="85"/>
      <c r="X28" s="85"/>
      <c r="Y28" s="85"/>
    </row>
    <row r="29" spans="2:25" ht="21.75" thickBot="1" thickTop="1">
      <c r="B29" s="271" t="s">
        <v>25</v>
      </c>
      <c r="C29" s="250"/>
      <c r="D29" s="250"/>
      <c r="E29" s="272" t="s">
        <v>16</v>
      </c>
      <c r="F29" s="85"/>
      <c r="G29" s="85"/>
      <c r="H29" s="85"/>
      <c r="I29" s="85"/>
      <c r="V29" s="271" t="s">
        <v>29</v>
      </c>
      <c r="W29" s="250"/>
      <c r="X29" s="250"/>
      <c r="Y29" s="272" t="s">
        <v>56</v>
      </c>
    </row>
    <row r="30" spans="2:25" ht="16.5" thickBot="1" thickTop="1">
      <c r="B30" s="273" t="s">
        <v>182</v>
      </c>
      <c r="C30" s="284">
        <v>41729</v>
      </c>
      <c r="D30" s="285">
        <v>42094</v>
      </c>
      <c r="E30" s="275" t="s">
        <v>73</v>
      </c>
      <c r="V30" s="273" t="s">
        <v>50</v>
      </c>
      <c r="W30" s="286">
        <f aca="true" t="shared" si="4" ref="W30:Y36">C30</f>
        <v>41729</v>
      </c>
      <c r="X30" s="287">
        <f t="shared" si="4"/>
        <v>42094</v>
      </c>
      <c r="Y30" s="589" t="str">
        <f t="shared" si="4"/>
        <v>Var.</v>
      </c>
    </row>
    <row r="31" spans="2:25" ht="15.75" thickTop="1">
      <c r="B31" s="276" t="s">
        <v>184</v>
      </c>
      <c r="C31" s="50">
        <v>3307.6</v>
      </c>
      <c r="D31" s="277">
        <v>3309.48</v>
      </c>
      <c r="E31" s="278">
        <v>0.0005683879550126836</v>
      </c>
      <c r="F31" s="528"/>
      <c r="G31" s="528"/>
      <c r="V31" s="276" t="s">
        <v>18</v>
      </c>
      <c r="W31" s="50">
        <f t="shared" si="4"/>
        <v>3307.6</v>
      </c>
      <c r="X31" s="277">
        <f t="shared" si="4"/>
        <v>3309.48</v>
      </c>
      <c r="Y31" s="278">
        <f t="shared" si="4"/>
        <v>0.0005683879550126836</v>
      </c>
    </row>
    <row r="32" spans="2:25" ht="15">
      <c r="B32" s="276" t="s">
        <v>185</v>
      </c>
      <c r="C32" s="50">
        <v>5186</v>
      </c>
      <c r="D32" s="277">
        <v>4854.5</v>
      </c>
      <c r="E32" s="278">
        <v>-0.06392209795603543</v>
      </c>
      <c r="F32" s="528"/>
      <c r="G32" s="528"/>
      <c r="V32" s="276" t="s">
        <v>19</v>
      </c>
      <c r="W32" s="50">
        <f t="shared" si="4"/>
        <v>5186</v>
      </c>
      <c r="X32" s="277">
        <f t="shared" si="4"/>
        <v>4854.5</v>
      </c>
      <c r="Y32" s="278">
        <f t="shared" si="4"/>
        <v>-0.06392209795603543</v>
      </c>
    </row>
    <row r="33" spans="2:25" ht="15">
      <c r="B33" s="276" t="s">
        <v>186</v>
      </c>
      <c r="C33" s="50">
        <v>13273.3</v>
      </c>
      <c r="D33" s="277">
        <v>19083.377</v>
      </c>
      <c r="E33" s="278">
        <v>0.4377266391929664</v>
      </c>
      <c r="F33" s="528"/>
      <c r="G33" s="528"/>
      <c r="V33" s="276" t="s">
        <v>20</v>
      </c>
      <c r="W33" s="50">
        <f t="shared" si="4"/>
        <v>13273.3</v>
      </c>
      <c r="X33" s="277">
        <f t="shared" si="4"/>
        <v>19083.377</v>
      </c>
      <c r="Y33" s="278">
        <f t="shared" si="4"/>
        <v>0.4377266391929664</v>
      </c>
    </row>
    <row r="34" spans="2:25" ht="15">
      <c r="B34" s="276" t="s">
        <v>187</v>
      </c>
      <c r="C34" s="50">
        <v>22663</v>
      </c>
      <c r="D34" s="277">
        <v>20869.597999999998</v>
      </c>
      <c r="E34" s="278">
        <v>-0.07913347747429744</v>
      </c>
      <c r="F34" s="528"/>
      <c r="G34" s="528"/>
      <c r="H34" s="529"/>
      <c r="V34" s="276" t="s">
        <v>21</v>
      </c>
      <c r="W34" s="50">
        <f t="shared" si="4"/>
        <v>22663</v>
      </c>
      <c r="X34" s="277">
        <f t="shared" si="4"/>
        <v>20869.597999999998</v>
      </c>
      <c r="Y34" s="278">
        <f t="shared" si="4"/>
        <v>-0.07913347747429744</v>
      </c>
    </row>
    <row r="35" spans="2:25" ht="15.75" thickBot="1">
      <c r="B35" s="276" t="s">
        <v>188</v>
      </c>
      <c r="C35" s="50">
        <v>0</v>
      </c>
      <c r="D35" s="279">
        <v>0.115</v>
      </c>
      <c r="E35" s="278" t="s">
        <v>84</v>
      </c>
      <c r="F35" s="528"/>
      <c r="G35" s="528"/>
      <c r="H35" s="491"/>
      <c r="I35" s="491"/>
      <c r="J35" s="491"/>
      <c r="V35" s="276" t="s">
        <v>22</v>
      </c>
      <c r="W35" s="50">
        <f t="shared" si="4"/>
        <v>0</v>
      </c>
      <c r="X35" s="279">
        <f t="shared" si="4"/>
        <v>0.115</v>
      </c>
      <c r="Y35" s="278" t="str">
        <f t="shared" si="4"/>
        <v>n.a.</v>
      </c>
    </row>
    <row r="36" spans="2:25" ht="16.5" thickBot="1" thickTop="1">
      <c r="B36" s="280" t="s">
        <v>15</v>
      </c>
      <c r="C36" s="281">
        <v>44429.94</v>
      </c>
      <c r="D36" s="282">
        <v>48116.97</v>
      </c>
      <c r="E36" s="283">
        <v>0.08298525723869976</v>
      </c>
      <c r="F36" s="528"/>
      <c r="G36" s="528"/>
      <c r="V36" s="280" t="s">
        <v>15</v>
      </c>
      <c r="W36" s="281">
        <f t="shared" si="4"/>
        <v>44429.94</v>
      </c>
      <c r="X36" s="282">
        <f t="shared" si="4"/>
        <v>48116.97</v>
      </c>
      <c r="Y36" s="283">
        <f t="shared" si="4"/>
        <v>0.08298525723869976</v>
      </c>
    </row>
    <row r="37" ht="15" thickBot="1" thickTop="1"/>
    <row r="38" spans="2:37" ht="21.75" thickBot="1" thickTop="1">
      <c r="B38" s="249" t="s">
        <v>25</v>
      </c>
      <c r="C38" s="288"/>
      <c r="D38" s="288"/>
      <c r="E38" s="289"/>
      <c r="F38" s="288"/>
      <c r="G38" s="288"/>
      <c r="H38" s="289"/>
      <c r="I38" s="288"/>
      <c r="J38" s="288"/>
      <c r="K38" s="289"/>
      <c r="L38" s="288"/>
      <c r="M38" s="288"/>
      <c r="N38" s="288"/>
      <c r="O38" s="288"/>
      <c r="P38" s="288"/>
      <c r="Q38" s="290"/>
      <c r="V38" s="249" t="str">
        <f>B38</f>
        <v>Construcción</v>
      </c>
      <c r="W38" s="288"/>
      <c r="X38" s="288"/>
      <c r="Y38" s="289"/>
      <c r="Z38" s="288"/>
      <c r="AA38" s="288"/>
      <c r="AB38" s="289"/>
      <c r="AC38" s="288"/>
      <c r="AD38" s="288"/>
      <c r="AE38" s="289"/>
      <c r="AF38" s="288"/>
      <c r="AG38" s="288"/>
      <c r="AH38" s="288"/>
      <c r="AI38" s="288"/>
      <c r="AJ38" s="288"/>
      <c r="AK38" s="290"/>
    </row>
    <row r="39" spans="2:37" ht="18" thickTop="1">
      <c r="B39" s="662" t="s">
        <v>182</v>
      </c>
      <c r="C39" s="656" t="s">
        <v>194</v>
      </c>
      <c r="D39" s="657"/>
      <c r="E39" s="658"/>
      <c r="F39" s="656" t="s">
        <v>195</v>
      </c>
      <c r="G39" s="657"/>
      <c r="H39" s="658"/>
      <c r="I39" s="656" t="s">
        <v>196</v>
      </c>
      <c r="J39" s="657"/>
      <c r="K39" s="658"/>
      <c r="L39" s="656" t="s">
        <v>197</v>
      </c>
      <c r="M39" s="657"/>
      <c r="N39" s="658"/>
      <c r="O39" s="659" t="s">
        <v>198</v>
      </c>
      <c r="P39" s="660"/>
      <c r="Q39" s="661"/>
      <c r="V39" s="662" t="str">
        <f>B39</f>
        <v>Millones de Euros </v>
      </c>
      <c r="W39" s="656" t="s">
        <v>194</v>
      </c>
      <c r="X39" s="657"/>
      <c r="Y39" s="658"/>
      <c r="Z39" s="656" t="s">
        <v>195</v>
      </c>
      <c r="AA39" s="657"/>
      <c r="AB39" s="658"/>
      <c r="AC39" s="656" t="s">
        <v>207</v>
      </c>
      <c r="AD39" s="657"/>
      <c r="AE39" s="658"/>
      <c r="AF39" s="656" t="s">
        <v>208</v>
      </c>
      <c r="AG39" s="657"/>
      <c r="AH39" s="658"/>
      <c r="AI39" s="659" t="s">
        <v>198</v>
      </c>
      <c r="AJ39" s="660"/>
      <c r="AK39" s="661"/>
    </row>
    <row r="40" spans="2:37" ht="15.75" customHeight="1" thickBot="1">
      <c r="B40" s="663"/>
      <c r="C40" s="291" t="s">
        <v>71</v>
      </c>
      <c r="D40" s="292" t="s">
        <v>72</v>
      </c>
      <c r="E40" s="293" t="s">
        <v>73</v>
      </c>
      <c r="F40" s="291" t="s">
        <v>71</v>
      </c>
      <c r="G40" s="292" t="s">
        <v>72</v>
      </c>
      <c r="H40" s="293" t="s">
        <v>73</v>
      </c>
      <c r="I40" s="291" t="s">
        <v>71</v>
      </c>
      <c r="J40" s="292" t="s">
        <v>72</v>
      </c>
      <c r="K40" s="293" t="s">
        <v>73</v>
      </c>
      <c r="L40" s="291" t="s">
        <v>71</v>
      </c>
      <c r="M40" s="292" t="s">
        <v>72</v>
      </c>
      <c r="N40" s="530" t="s">
        <v>73</v>
      </c>
      <c r="O40" s="291" t="s">
        <v>71</v>
      </c>
      <c r="P40" s="292" t="s">
        <v>72</v>
      </c>
      <c r="Q40" s="293" t="s">
        <v>73</v>
      </c>
      <c r="V40" s="663"/>
      <c r="W40" s="291" t="s">
        <v>71</v>
      </c>
      <c r="X40" s="292" t="s">
        <v>72</v>
      </c>
      <c r="Y40" s="293" t="s">
        <v>73</v>
      </c>
      <c r="Z40" s="291" t="s">
        <v>71</v>
      </c>
      <c r="AA40" s="292" t="s">
        <v>72</v>
      </c>
      <c r="AB40" s="293" t="s">
        <v>73</v>
      </c>
      <c r="AC40" s="291" t="s">
        <v>71</v>
      </c>
      <c r="AD40" s="292" t="s">
        <v>72</v>
      </c>
      <c r="AE40" s="293" t="s">
        <v>73</v>
      </c>
      <c r="AF40" s="291" t="s">
        <v>71</v>
      </c>
      <c r="AG40" s="292" t="s">
        <v>72</v>
      </c>
      <c r="AH40" s="530" t="s">
        <v>73</v>
      </c>
      <c r="AI40" s="291" t="s">
        <v>71</v>
      </c>
      <c r="AJ40" s="292" t="s">
        <v>72</v>
      </c>
      <c r="AK40" s="293" t="s">
        <v>73</v>
      </c>
    </row>
    <row r="41" spans="2:37" ht="15.75" thickTop="1">
      <c r="B41" s="257" t="s">
        <v>74</v>
      </c>
      <c r="C41" s="294">
        <v>918.65</v>
      </c>
      <c r="D41" s="295">
        <v>922.46</v>
      </c>
      <c r="E41" s="296">
        <v>0.004147390192129841</v>
      </c>
      <c r="F41" s="294">
        <v>20.985</v>
      </c>
      <c r="G41" s="295">
        <v>11.47484395</v>
      </c>
      <c r="H41" s="296">
        <v>-0.4531882797236121</v>
      </c>
      <c r="I41" s="297">
        <v>4881.487</v>
      </c>
      <c r="J41" s="295">
        <v>5058.928</v>
      </c>
      <c r="K41" s="296">
        <v>0.03634978439971248</v>
      </c>
      <c r="L41" s="297"/>
      <c r="M41" s="295"/>
      <c r="N41" s="531"/>
      <c r="O41" s="294">
        <v>5821.122</v>
      </c>
      <c r="P41" s="295">
        <v>5992.86284395</v>
      </c>
      <c r="Q41" s="296">
        <v>0.029503048372805027</v>
      </c>
      <c r="V41" s="257" t="s">
        <v>209</v>
      </c>
      <c r="W41" s="294">
        <f aca="true" t="shared" si="5" ref="W41:W52">C41</f>
        <v>918.65</v>
      </c>
      <c r="X41" s="295">
        <f aca="true" t="shared" si="6" ref="X41:X52">D41</f>
        <v>922.46</v>
      </c>
      <c r="Y41" s="296">
        <f>E41</f>
        <v>0.004147390192129841</v>
      </c>
      <c r="Z41" s="294">
        <f aca="true" t="shared" si="7" ref="Z41:Z52">F41</f>
        <v>20.985</v>
      </c>
      <c r="AA41" s="295">
        <f aca="true" t="shared" si="8" ref="AA41:AA52">G41</f>
        <v>11.47484395</v>
      </c>
      <c r="AB41" s="296">
        <f>H41</f>
        <v>-0.4531882797236121</v>
      </c>
      <c r="AC41" s="297">
        <f aca="true" t="shared" si="9" ref="AC41:AC52">I41</f>
        <v>4881.487</v>
      </c>
      <c r="AD41" s="295">
        <f aca="true" t="shared" si="10" ref="AD41:AD52">J41</f>
        <v>5058.928</v>
      </c>
      <c r="AE41" s="296">
        <f>K41</f>
        <v>0.03634978439971248</v>
      </c>
      <c r="AF41" s="297"/>
      <c r="AG41" s="295"/>
      <c r="AH41" s="531"/>
      <c r="AI41" s="294">
        <f aca="true" t="shared" si="11" ref="AI41:AI52">O41</f>
        <v>5821.122</v>
      </c>
      <c r="AJ41" s="295">
        <f aca="true" t="shared" si="12" ref="AJ41:AJ52">P41</f>
        <v>5992.86284395</v>
      </c>
      <c r="AK41" s="296">
        <f>Q41</f>
        <v>0.029503048372805027</v>
      </c>
    </row>
    <row r="42" spans="2:37" ht="15">
      <c r="B42" s="257" t="s">
        <v>8</v>
      </c>
      <c r="C42" s="298">
        <v>73.08</v>
      </c>
      <c r="D42" s="258">
        <v>73.74600000000002</v>
      </c>
      <c r="E42" s="299">
        <v>0.009113300492611165</v>
      </c>
      <c r="F42" s="300">
        <v>12.261000000000001</v>
      </c>
      <c r="G42" s="258">
        <v>0.04938343000000245</v>
      </c>
      <c r="H42" s="299" t="s">
        <v>84</v>
      </c>
      <c r="I42" s="298">
        <v>191.80100000000047</v>
      </c>
      <c r="J42" s="258">
        <v>266.9119999999999</v>
      </c>
      <c r="K42" s="299">
        <v>0.3916090114232942</v>
      </c>
      <c r="L42" s="298">
        <v>5.60000000000052</v>
      </c>
      <c r="M42" s="258">
        <v>0</v>
      </c>
      <c r="N42" s="259"/>
      <c r="O42" s="300">
        <v>282.742000000001</v>
      </c>
      <c r="P42" s="258">
        <v>340.70738342999994</v>
      </c>
      <c r="Q42" s="299">
        <v>0.2050115774451576</v>
      </c>
      <c r="V42" s="257" t="s">
        <v>8</v>
      </c>
      <c r="W42" s="298">
        <f t="shared" si="5"/>
        <v>73.08</v>
      </c>
      <c r="X42" s="258">
        <f t="shared" si="6"/>
        <v>73.74600000000002</v>
      </c>
      <c r="Y42" s="299">
        <f>E42</f>
        <v>0.009113300492611165</v>
      </c>
      <c r="Z42" s="300">
        <f t="shared" si="7"/>
        <v>12.261000000000001</v>
      </c>
      <c r="AA42" s="258">
        <f t="shared" si="8"/>
        <v>0.04938343000000245</v>
      </c>
      <c r="AB42" s="299" t="str">
        <f>H42</f>
        <v>n.a.</v>
      </c>
      <c r="AC42" s="298">
        <f t="shared" si="9"/>
        <v>191.80100000000047</v>
      </c>
      <c r="AD42" s="258">
        <f t="shared" si="10"/>
        <v>266.9119999999999</v>
      </c>
      <c r="AE42" s="299">
        <f>K42</f>
        <v>0.3916090114232942</v>
      </c>
      <c r="AF42" s="298">
        <f aca="true" t="shared" si="13" ref="AF42:AF52">L42</f>
        <v>5.60000000000052</v>
      </c>
      <c r="AG42" s="258">
        <f aca="true" t="shared" si="14" ref="AG42:AG52">M42</f>
        <v>0</v>
      </c>
      <c r="AH42" s="259"/>
      <c r="AI42" s="300">
        <f t="shared" si="11"/>
        <v>282.742000000001</v>
      </c>
      <c r="AJ42" s="258">
        <f t="shared" si="12"/>
        <v>340.70738342999994</v>
      </c>
      <c r="AK42" s="299">
        <f>Q42</f>
        <v>0.2050115774451576</v>
      </c>
    </row>
    <row r="43" spans="2:37" ht="14.25">
      <c r="B43" s="260" t="s">
        <v>78</v>
      </c>
      <c r="C43" s="301">
        <v>0.07955151581124476</v>
      </c>
      <c r="D43" s="302">
        <v>0.07994492986145743</v>
      </c>
      <c r="E43" s="299"/>
      <c r="F43" s="301">
        <v>0.5842744817726948</v>
      </c>
      <c r="G43" s="302">
        <v>0.004303625410086945</v>
      </c>
      <c r="H43" s="299"/>
      <c r="I43" s="301">
        <v>0.03929151096786706</v>
      </c>
      <c r="J43" s="302">
        <v>0.05276058485117794</v>
      </c>
      <c r="K43" s="299"/>
      <c r="L43" s="301"/>
      <c r="M43" s="302"/>
      <c r="N43" s="259"/>
      <c r="O43" s="301">
        <v>0.04857173582687341</v>
      </c>
      <c r="P43" s="302">
        <v>0.05685219106490243</v>
      </c>
      <c r="Q43" s="299"/>
      <c r="V43" s="260" t="s">
        <v>210</v>
      </c>
      <c r="W43" s="301">
        <f t="shared" si="5"/>
        <v>0.07955151581124476</v>
      </c>
      <c r="X43" s="302">
        <f t="shared" si="6"/>
        <v>0.07994492986145743</v>
      </c>
      <c r="Y43" s="299"/>
      <c r="Z43" s="301">
        <f t="shared" si="7"/>
        <v>0.5842744817726948</v>
      </c>
      <c r="AA43" s="302">
        <f t="shared" si="8"/>
        <v>0.004303625410086945</v>
      </c>
      <c r="AB43" s="299"/>
      <c r="AC43" s="301">
        <f t="shared" si="9"/>
        <v>0.03929151096786706</v>
      </c>
      <c r="AD43" s="302">
        <f t="shared" si="10"/>
        <v>0.05276058485117794</v>
      </c>
      <c r="AE43" s="299"/>
      <c r="AF43" s="301"/>
      <c r="AG43" s="302"/>
      <c r="AH43" s="259"/>
      <c r="AI43" s="301">
        <f t="shared" si="11"/>
        <v>0.04857173582687341</v>
      </c>
      <c r="AJ43" s="302">
        <f t="shared" si="12"/>
        <v>0.05685219106490243</v>
      </c>
      <c r="AK43" s="299"/>
    </row>
    <row r="44" spans="2:37" ht="15">
      <c r="B44" s="257" t="s">
        <v>10</v>
      </c>
      <c r="C44" s="298">
        <v>65.044</v>
      </c>
      <c r="D44" s="258">
        <v>60.82700000000002</v>
      </c>
      <c r="E44" s="299">
        <v>-0.06483303609864055</v>
      </c>
      <c r="F44" s="300">
        <v>3.865000000000002</v>
      </c>
      <c r="G44" s="258">
        <v>-2.2221101899999978</v>
      </c>
      <c r="H44" s="299" t="s">
        <v>84</v>
      </c>
      <c r="I44" s="298">
        <v>78.58800000000049</v>
      </c>
      <c r="J44" s="258">
        <v>157.83499999999992</v>
      </c>
      <c r="K44" s="299">
        <v>1.0083855041482024</v>
      </c>
      <c r="L44" s="298">
        <v>-20.614283554379988</v>
      </c>
      <c r="M44" s="258">
        <v>-22.268440332500028</v>
      </c>
      <c r="N44" s="532"/>
      <c r="O44" s="300">
        <v>126.8827164456205</v>
      </c>
      <c r="P44" s="258">
        <v>194.17144947749992</v>
      </c>
      <c r="Q44" s="299">
        <v>0.5303222922463051</v>
      </c>
      <c r="V44" s="257" t="s">
        <v>10</v>
      </c>
      <c r="W44" s="298">
        <f t="shared" si="5"/>
        <v>65.044</v>
      </c>
      <c r="X44" s="258">
        <f t="shared" si="6"/>
        <v>60.82700000000002</v>
      </c>
      <c r="Y44" s="299">
        <f>E44</f>
        <v>-0.06483303609864055</v>
      </c>
      <c r="Z44" s="300">
        <f t="shared" si="7"/>
        <v>3.865000000000002</v>
      </c>
      <c r="AA44" s="258">
        <f t="shared" si="8"/>
        <v>-2.2221101899999978</v>
      </c>
      <c r="AB44" s="299" t="str">
        <f>H44</f>
        <v>n.a.</v>
      </c>
      <c r="AC44" s="298">
        <f t="shared" si="9"/>
        <v>78.58800000000049</v>
      </c>
      <c r="AD44" s="258">
        <f t="shared" si="10"/>
        <v>157.83499999999992</v>
      </c>
      <c r="AE44" s="299">
        <f>K44</f>
        <v>1.0083855041482024</v>
      </c>
      <c r="AF44" s="298">
        <f t="shared" si="13"/>
        <v>-20.614283554379988</v>
      </c>
      <c r="AG44" s="258">
        <f t="shared" si="14"/>
        <v>-22.268440332500028</v>
      </c>
      <c r="AH44" s="532"/>
      <c r="AI44" s="300">
        <f t="shared" si="11"/>
        <v>126.8827164456205</v>
      </c>
      <c r="AJ44" s="258">
        <f t="shared" si="12"/>
        <v>194.17144947749992</v>
      </c>
      <c r="AK44" s="299">
        <f>Q44</f>
        <v>0.5303222922463051</v>
      </c>
    </row>
    <row r="45" spans="2:37" ht="14.25">
      <c r="B45" s="260" t="s">
        <v>78</v>
      </c>
      <c r="C45" s="301">
        <v>0.0708038970228052</v>
      </c>
      <c r="D45" s="302">
        <v>0.06593998655768274</v>
      </c>
      <c r="E45" s="299"/>
      <c r="F45" s="301">
        <v>0.1841791756016203</v>
      </c>
      <c r="G45" s="302">
        <v>-0.19365058032009208</v>
      </c>
      <c r="H45" s="299"/>
      <c r="I45" s="301">
        <v>0.016099192725495426</v>
      </c>
      <c r="J45" s="302">
        <v>0.031199297558692263</v>
      </c>
      <c r="K45" s="299"/>
      <c r="L45" s="301"/>
      <c r="M45" s="302"/>
      <c r="N45" s="259"/>
      <c r="O45" s="301">
        <v>0.021796951935661286</v>
      </c>
      <c r="P45" s="302">
        <v>0.03240044942352095</v>
      </c>
      <c r="Q45" s="299"/>
      <c r="V45" s="260" t="s">
        <v>210</v>
      </c>
      <c r="W45" s="301">
        <f t="shared" si="5"/>
        <v>0.0708038970228052</v>
      </c>
      <c r="X45" s="302">
        <f t="shared" si="6"/>
        <v>0.06593998655768274</v>
      </c>
      <c r="Y45" s="299"/>
      <c r="Z45" s="301">
        <f t="shared" si="7"/>
        <v>0.1841791756016203</v>
      </c>
      <c r="AA45" s="302">
        <f t="shared" si="8"/>
        <v>-0.19365058032009208</v>
      </c>
      <c r="AB45" s="299"/>
      <c r="AC45" s="301">
        <f t="shared" si="9"/>
        <v>0.016099192725495426</v>
      </c>
      <c r="AD45" s="302">
        <f t="shared" si="10"/>
        <v>0.031199297558692263</v>
      </c>
      <c r="AE45" s="299"/>
      <c r="AF45" s="301"/>
      <c r="AG45" s="302"/>
      <c r="AH45" s="259"/>
      <c r="AI45" s="301">
        <f t="shared" si="11"/>
        <v>0.021796951935661286</v>
      </c>
      <c r="AJ45" s="302">
        <f t="shared" si="12"/>
        <v>0.03240044942352095</v>
      </c>
      <c r="AK45" s="299"/>
    </row>
    <row r="46" spans="2:37" ht="15">
      <c r="B46" s="303" t="s">
        <v>199</v>
      </c>
      <c r="C46" s="304">
        <v>-13.085</v>
      </c>
      <c r="D46" s="305">
        <v>-13.466999999999999</v>
      </c>
      <c r="E46" s="306"/>
      <c r="F46" s="307">
        <v>-6.776000000000002</v>
      </c>
      <c r="G46" s="305">
        <v>6.391543680000001</v>
      </c>
      <c r="H46" s="306"/>
      <c r="I46" s="304">
        <v>-42.972</v>
      </c>
      <c r="J46" s="305">
        <v>-21.399000000000008</v>
      </c>
      <c r="K46" s="306"/>
      <c r="L46" s="304">
        <v>0</v>
      </c>
      <c r="M46" s="305">
        <v>0</v>
      </c>
      <c r="N46" s="533"/>
      <c r="O46" s="307">
        <v>-62.833</v>
      </c>
      <c r="P46" s="305">
        <v>-28.474456320000012</v>
      </c>
      <c r="Q46" s="306"/>
      <c r="V46" s="303" t="s">
        <v>211</v>
      </c>
      <c r="W46" s="304">
        <f t="shared" si="5"/>
        <v>-13.085</v>
      </c>
      <c r="X46" s="305">
        <f t="shared" si="6"/>
        <v>-13.466999999999999</v>
      </c>
      <c r="Y46" s="306"/>
      <c r="Z46" s="307">
        <f t="shared" si="7"/>
        <v>-6.776000000000002</v>
      </c>
      <c r="AA46" s="305">
        <f t="shared" si="8"/>
        <v>6.391543680000001</v>
      </c>
      <c r="AB46" s="306"/>
      <c r="AC46" s="304">
        <f t="shared" si="9"/>
        <v>-42.972</v>
      </c>
      <c r="AD46" s="305">
        <f t="shared" si="10"/>
        <v>-21.399000000000008</v>
      </c>
      <c r="AE46" s="306"/>
      <c r="AF46" s="304">
        <f t="shared" si="13"/>
        <v>0</v>
      </c>
      <c r="AG46" s="305">
        <f t="shared" si="14"/>
        <v>0</v>
      </c>
      <c r="AH46" s="533"/>
      <c r="AI46" s="307">
        <f t="shared" si="11"/>
        <v>-62.833</v>
      </c>
      <c r="AJ46" s="305">
        <f t="shared" si="12"/>
        <v>-28.474456320000012</v>
      </c>
      <c r="AK46" s="306"/>
    </row>
    <row r="47" spans="2:37" ht="15">
      <c r="B47" s="303" t="s">
        <v>200</v>
      </c>
      <c r="C47" s="304">
        <v>0.176</v>
      </c>
      <c r="D47" s="305">
        <v>0.016</v>
      </c>
      <c r="E47" s="306"/>
      <c r="F47" s="307">
        <v>0.915</v>
      </c>
      <c r="G47" s="305">
        <v>-2.18377768</v>
      </c>
      <c r="H47" s="306"/>
      <c r="I47" s="304">
        <v>10.694</v>
      </c>
      <c r="J47" s="305">
        <v>12.926</v>
      </c>
      <c r="K47" s="306"/>
      <c r="L47" s="304">
        <v>6.263267137499997</v>
      </c>
      <c r="M47" s="305">
        <v>-0.23573286250000125</v>
      </c>
      <c r="N47" s="533"/>
      <c r="O47" s="307">
        <v>18.048267137499998</v>
      </c>
      <c r="P47" s="305">
        <v>10.522489457499999</v>
      </c>
      <c r="Q47" s="306"/>
      <c r="V47" s="303" t="s">
        <v>212</v>
      </c>
      <c r="W47" s="304">
        <f t="shared" si="5"/>
        <v>0.176</v>
      </c>
      <c r="X47" s="305">
        <f t="shared" si="6"/>
        <v>0.016</v>
      </c>
      <c r="Y47" s="306"/>
      <c r="Z47" s="307">
        <f t="shared" si="7"/>
        <v>0.915</v>
      </c>
      <c r="AA47" s="305">
        <f t="shared" si="8"/>
        <v>-2.18377768</v>
      </c>
      <c r="AB47" s="306"/>
      <c r="AC47" s="304">
        <f t="shared" si="9"/>
        <v>10.694</v>
      </c>
      <c r="AD47" s="305">
        <f t="shared" si="10"/>
        <v>12.926</v>
      </c>
      <c r="AE47" s="306"/>
      <c r="AF47" s="304">
        <f t="shared" si="13"/>
        <v>6.263267137499997</v>
      </c>
      <c r="AG47" s="305">
        <f t="shared" si="14"/>
        <v>-0.23573286250000125</v>
      </c>
      <c r="AH47" s="533"/>
      <c r="AI47" s="307">
        <f t="shared" si="11"/>
        <v>18.048267137499998</v>
      </c>
      <c r="AJ47" s="305">
        <f t="shared" si="12"/>
        <v>10.522489457499999</v>
      </c>
      <c r="AK47" s="306"/>
    </row>
    <row r="48" spans="2:37" ht="15">
      <c r="B48" s="303" t="s">
        <v>201</v>
      </c>
      <c r="C48" s="304">
        <v>-4.509999999999996</v>
      </c>
      <c r="D48" s="305">
        <v>0.44000000000000306</v>
      </c>
      <c r="E48" s="306"/>
      <c r="F48" s="304">
        <v>-1.3949999999999996</v>
      </c>
      <c r="G48" s="305">
        <v>-0.28759681000000015</v>
      </c>
      <c r="H48" s="306"/>
      <c r="I48" s="304">
        <v>33.41299999999999</v>
      </c>
      <c r="J48" s="305">
        <v>-7.388999999999987</v>
      </c>
      <c r="K48" s="306"/>
      <c r="L48" s="304">
        <v>-5.6</v>
      </c>
      <c r="M48" s="305">
        <v>-1.2434497875801753E-14</v>
      </c>
      <c r="N48" s="533"/>
      <c r="O48" s="304">
        <v>21.907999999999994</v>
      </c>
      <c r="P48" s="305">
        <v>-7.236596809999996</v>
      </c>
      <c r="Q48" s="306"/>
      <c r="V48" s="303" t="s">
        <v>213</v>
      </c>
      <c r="W48" s="304">
        <f t="shared" si="5"/>
        <v>-4.509999999999996</v>
      </c>
      <c r="X48" s="305">
        <f t="shared" si="6"/>
        <v>0.44000000000000306</v>
      </c>
      <c r="Y48" s="306"/>
      <c r="Z48" s="304">
        <f t="shared" si="7"/>
        <v>-1.3949999999999996</v>
      </c>
      <c r="AA48" s="305">
        <f t="shared" si="8"/>
        <v>-0.28759681000000015</v>
      </c>
      <c r="AB48" s="306"/>
      <c r="AC48" s="304">
        <f t="shared" si="9"/>
        <v>33.41299999999999</v>
      </c>
      <c r="AD48" s="305">
        <f t="shared" si="10"/>
        <v>-7.388999999999987</v>
      </c>
      <c r="AE48" s="306"/>
      <c r="AF48" s="304">
        <f t="shared" si="13"/>
        <v>-5.6</v>
      </c>
      <c r="AG48" s="305">
        <f t="shared" si="14"/>
        <v>-1.2434497875801753E-14</v>
      </c>
      <c r="AH48" s="533"/>
      <c r="AI48" s="304">
        <f t="shared" si="11"/>
        <v>21.907999999999994</v>
      </c>
      <c r="AJ48" s="305">
        <f t="shared" si="12"/>
        <v>-7.236596809999996</v>
      </c>
      <c r="AK48" s="306"/>
    </row>
    <row r="49" spans="2:37" ht="15">
      <c r="B49" s="257" t="s">
        <v>202</v>
      </c>
      <c r="C49" s="298">
        <v>47.625</v>
      </c>
      <c r="D49" s="258">
        <v>47.816000000000024</v>
      </c>
      <c r="E49" s="299">
        <v>0.004010498687664565</v>
      </c>
      <c r="F49" s="300">
        <v>-3.390999999999999</v>
      </c>
      <c r="G49" s="258">
        <v>1.6980590000000029</v>
      </c>
      <c r="H49" s="299" t="s">
        <v>84</v>
      </c>
      <c r="I49" s="298">
        <v>79.72300000000048</v>
      </c>
      <c r="J49" s="258">
        <v>141.97299999999993</v>
      </c>
      <c r="K49" s="299">
        <v>0.7808286190936</v>
      </c>
      <c r="L49" s="298">
        <v>-19.951016416879988</v>
      </c>
      <c r="M49" s="258">
        <v>-22.504173195000046</v>
      </c>
      <c r="N49" s="532"/>
      <c r="O49" s="300">
        <v>104.0059835831205</v>
      </c>
      <c r="P49" s="258">
        <v>168.9828858049999</v>
      </c>
      <c r="Q49" s="299">
        <v>0.6247419617925208</v>
      </c>
      <c r="V49" s="257" t="s">
        <v>214</v>
      </c>
      <c r="W49" s="298">
        <f t="shared" si="5"/>
        <v>47.625</v>
      </c>
      <c r="X49" s="258">
        <f t="shared" si="6"/>
        <v>47.816000000000024</v>
      </c>
      <c r="Y49" s="299">
        <f>E49</f>
        <v>0.004010498687664565</v>
      </c>
      <c r="Z49" s="300">
        <f t="shared" si="7"/>
        <v>-3.390999999999999</v>
      </c>
      <c r="AA49" s="258">
        <f t="shared" si="8"/>
        <v>1.6980590000000029</v>
      </c>
      <c r="AB49" s="299" t="str">
        <f>H49</f>
        <v>n.a.</v>
      </c>
      <c r="AC49" s="298">
        <f t="shared" si="9"/>
        <v>79.72300000000048</v>
      </c>
      <c r="AD49" s="258">
        <f t="shared" si="10"/>
        <v>141.97299999999993</v>
      </c>
      <c r="AE49" s="299">
        <f>K49</f>
        <v>0.7808286190936</v>
      </c>
      <c r="AF49" s="298">
        <f t="shared" si="13"/>
        <v>-19.951016416879988</v>
      </c>
      <c r="AG49" s="258">
        <f t="shared" si="14"/>
        <v>-22.504173195000046</v>
      </c>
      <c r="AH49" s="532"/>
      <c r="AI49" s="300">
        <f t="shared" si="11"/>
        <v>104.0059835831205</v>
      </c>
      <c r="AJ49" s="258">
        <f t="shared" si="12"/>
        <v>168.9828858049999</v>
      </c>
      <c r="AK49" s="299">
        <f>Q49</f>
        <v>0.6247419617925208</v>
      </c>
    </row>
    <row r="50" spans="2:37" ht="15">
      <c r="B50" s="303" t="s">
        <v>203</v>
      </c>
      <c r="C50" s="304">
        <v>-16.666</v>
      </c>
      <c r="D50" s="305">
        <v>-15.396</v>
      </c>
      <c r="E50" s="306"/>
      <c r="F50" s="307">
        <v>0.903</v>
      </c>
      <c r="G50" s="305">
        <v>-2.96347311</v>
      </c>
      <c r="H50" s="306"/>
      <c r="I50" s="304">
        <v>-21.787</v>
      </c>
      <c r="J50" s="305">
        <v>-58.044</v>
      </c>
      <c r="K50" s="306"/>
      <c r="L50" s="304">
        <v>8.020633754314149</v>
      </c>
      <c r="M50" s="305">
        <v>6.836880787499997</v>
      </c>
      <c r="N50" s="533"/>
      <c r="O50" s="307">
        <v>-29.52936624568585</v>
      </c>
      <c r="P50" s="305">
        <v>-69.5665923225</v>
      </c>
      <c r="Q50" s="306"/>
      <c r="V50" s="303" t="s">
        <v>215</v>
      </c>
      <c r="W50" s="304">
        <f t="shared" si="5"/>
        <v>-16.666</v>
      </c>
      <c r="X50" s="305">
        <f t="shared" si="6"/>
        <v>-15.396</v>
      </c>
      <c r="Y50" s="306"/>
      <c r="Z50" s="307">
        <f t="shared" si="7"/>
        <v>0.903</v>
      </c>
      <c r="AA50" s="305">
        <f t="shared" si="8"/>
        <v>-2.96347311</v>
      </c>
      <c r="AB50" s="306"/>
      <c r="AC50" s="304">
        <f t="shared" si="9"/>
        <v>-21.787</v>
      </c>
      <c r="AD50" s="305">
        <f t="shared" si="10"/>
        <v>-58.044</v>
      </c>
      <c r="AE50" s="306"/>
      <c r="AF50" s="304">
        <f t="shared" si="13"/>
        <v>8.020633754314149</v>
      </c>
      <c r="AG50" s="305">
        <f t="shared" si="14"/>
        <v>6.836880787499997</v>
      </c>
      <c r="AH50" s="533"/>
      <c r="AI50" s="307">
        <f t="shared" si="11"/>
        <v>-29.52936624568585</v>
      </c>
      <c r="AJ50" s="305">
        <f t="shared" si="12"/>
        <v>-69.5665923225</v>
      </c>
      <c r="AK50" s="306"/>
    </row>
    <row r="51" spans="2:37" ht="15">
      <c r="B51" s="303" t="s">
        <v>204</v>
      </c>
      <c r="C51" s="304">
        <v>0</v>
      </c>
      <c r="D51" s="305">
        <v>0</v>
      </c>
      <c r="E51" s="306"/>
      <c r="F51" s="307">
        <v>0</v>
      </c>
      <c r="G51" s="305">
        <v>0</v>
      </c>
      <c r="H51" s="306"/>
      <c r="I51" s="304">
        <v>30.259</v>
      </c>
      <c r="J51" s="305">
        <v>0</v>
      </c>
      <c r="K51" s="306"/>
      <c r="L51" s="304">
        <v>-2.305899687433662</v>
      </c>
      <c r="M51" s="305">
        <v>0</v>
      </c>
      <c r="N51" s="533"/>
      <c r="O51" s="307">
        <v>27.953100312566338</v>
      </c>
      <c r="P51" s="305">
        <v>0</v>
      </c>
      <c r="Q51" s="306"/>
      <c r="V51" s="303" t="s">
        <v>216</v>
      </c>
      <c r="W51" s="304">
        <f t="shared" si="5"/>
        <v>0</v>
      </c>
      <c r="X51" s="305">
        <f t="shared" si="6"/>
        <v>0</v>
      </c>
      <c r="Y51" s="306"/>
      <c r="Z51" s="307">
        <f t="shared" si="7"/>
        <v>0</v>
      </c>
      <c r="AA51" s="305">
        <f t="shared" si="8"/>
        <v>0</v>
      </c>
      <c r="AB51" s="306"/>
      <c r="AC51" s="304">
        <f t="shared" si="9"/>
        <v>30.259</v>
      </c>
      <c r="AD51" s="305">
        <f t="shared" si="10"/>
        <v>0</v>
      </c>
      <c r="AE51" s="306"/>
      <c r="AF51" s="304">
        <f t="shared" si="13"/>
        <v>-2.305899687433662</v>
      </c>
      <c r="AG51" s="305">
        <f t="shared" si="14"/>
        <v>0</v>
      </c>
      <c r="AH51" s="533"/>
      <c r="AI51" s="307">
        <f t="shared" si="11"/>
        <v>27.953100312566338</v>
      </c>
      <c r="AJ51" s="305">
        <f t="shared" si="12"/>
        <v>0</v>
      </c>
      <c r="AK51" s="306"/>
    </row>
    <row r="52" spans="2:37" ht="15">
      <c r="B52" s="303" t="s">
        <v>205</v>
      </c>
      <c r="C52" s="304">
        <v>1.193</v>
      </c>
      <c r="D52" s="305">
        <v>-0.14</v>
      </c>
      <c r="E52" s="306"/>
      <c r="F52" s="307">
        <v>0.589</v>
      </c>
      <c r="G52" s="305">
        <v>-0.2974809</v>
      </c>
      <c r="H52" s="306"/>
      <c r="I52" s="304">
        <v>-63.484</v>
      </c>
      <c r="J52" s="305">
        <v>-51.84</v>
      </c>
      <c r="K52" s="306"/>
      <c r="L52" s="304">
        <v>8.998972443447574</v>
      </c>
      <c r="M52" s="305">
        <v>8.460263976766772</v>
      </c>
      <c r="N52" s="533"/>
      <c r="O52" s="307">
        <v>-52.70302755655243</v>
      </c>
      <c r="P52" s="305">
        <v>-43.81721692323323</v>
      </c>
      <c r="Q52" s="306"/>
      <c r="V52" s="303" t="s">
        <v>217</v>
      </c>
      <c r="W52" s="304">
        <f t="shared" si="5"/>
        <v>1.193</v>
      </c>
      <c r="X52" s="305">
        <f t="shared" si="6"/>
        <v>-0.14</v>
      </c>
      <c r="Y52" s="306">
        <f>E52</f>
        <v>0</v>
      </c>
      <c r="Z52" s="307">
        <f t="shared" si="7"/>
        <v>0.589</v>
      </c>
      <c r="AA52" s="305">
        <f t="shared" si="8"/>
        <v>-0.2974809</v>
      </c>
      <c r="AB52" s="306">
        <f>H52</f>
        <v>0</v>
      </c>
      <c r="AC52" s="304">
        <f t="shared" si="9"/>
        <v>-63.484</v>
      </c>
      <c r="AD52" s="305">
        <f t="shared" si="10"/>
        <v>-51.84</v>
      </c>
      <c r="AE52" s="306">
        <f>K52</f>
        <v>0</v>
      </c>
      <c r="AF52" s="304">
        <f t="shared" si="13"/>
        <v>8.998972443447574</v>
      </c>
      <c r="AG52" s="305">
        <f t="shared" si="14"/>
        <v>8.460263976766772</v>
      </c>
      <c r="AH52" s="533"/>
      <c r="AI52" s="307">
        <f t="shared" si="11"/>
        <v>-52.70302755655243</v>
      </c>
      <c r="AJ52" s="305">
        <f t="shared" si="12"/>
        <v>-43.81721692323323</v>
      </c>
      <c r="AK52" s="306">
        <f>Q52</f>
        <v>0</v>
      </c>
    </row>
    <row r="53" spans="2:37" ht="15">
      <c r="B53" s="257" t="s">
        <v>206</v>
      </c>
      <c r="C53" s="298">
        <v>32.152</v>
      </c>
      <c r="D53" s="258">
        <v>32.28000000000002</v>
      </c>
      <c r="E53" s="299"/>
      <c r="F53" s="300">
        <v>-1.8989999999999991</v>
      </c>
      <c r="G53" s="258">
        <v>-1.562895009999997</v>
      </c>
      <c r="H53" s="299"/>
      <c r="I53" s="298">
        <v>24.711000000000475</v>
      </c>
      <c r="J53" s="258">
        <v>32.08899999999993</v>
      </c>
      <c r="K53" s="299"/>
      <c r="L53" s="298">
        <v>-5.237309906551921</v>
      </c>
      <c r="M53" s="258">
        <v>-7.207028430733274</v>
      </c>
      <c r="N53" s="259"/>
      <c r="O53" s="300">
        <v>49.72669009344855</v>
      </c>
      <c r="P53" s="258">
        <v>55.59907655926668</v>
      </c>
      <c r="Q53" s="299"/>
      <c r="R53" s="85"/>
      <c r="S53" s="85"/>
      <c r="V53" s="257" t="s">
        <v>112</v>
      </c>
      <c r="W53" s="298">
        <f>C53</f>
        <v>32.152</v>
      </c>
      <c r="X53" s="258">
        <f>D53</f>
        <v>32.28000000000002</v>
      </c>
      <c r="Y53" s="299">
        <f>E53</f>
        <v>0</v>
      </c>
      <c r="Z53" s="300">
        <f>F53</f>
        <v>-1.8989999999999991</v>
      </c>
      <c r="AA53" s="258">
        <f>G53</f>
        <v>-1.562895009999997</v>
      </c>
      <c r="AB53" s="299">
        <f>H53</f>
        <v>0</v>
      </c>
      <c r="AC53" s="298">
        <f>I53</f>
        <v>24.711000000000475</v>
      </c>
      <c r="AD53" s="258">
        <f>J53</f>
        <v>32.08899999999993</v>
      </c>
      <c r="AE53" s="299">
        <f>K53</f>
        <v>0</v>
      </c>
      <c r="AF53" s="298">
        <f>L53</f>
        <v>-5.237309906551921</v>
      </c>
      <c r="AG53" s="258">
        <f>M53</f>
        <v>-7.207028430733274</v>
      </c>
      <c r="AH53" s="259"/>
      <c r="AI53" s="300">
        <f>O53</f>
        <v>49.72669009344855</v>
      </c>
      <c r="AJ53" s="258">
        <f>P53</f>
        <v>55.59907655926668</v>
      </c>
      <c r="AK53" s="299">
        <f>Q53</f>
        <v>0</v>
      </c>
    </row>
    <row r="54" spans="2:37" ht="14.25">
      <c r="B54" s="260" t="s">
        <v>78</v>
      </c>
      <c r="C54" s="301">
        <v>0.03499918358460785</v>
      </c>
      <c r="D54" s="302">
        <v>0.03499338724714353</v>
      </c>
      <c r="E54" s="299"/>
      <c r="F54" s="301">
        <v>-0.0904932094353109</v>
      </c>
      <c r="G54" s="302">
        <v>-0.13620185309796715</v>
      </c>
      <c r="H54" s="299"/>
      <c r="I54" s="301">
        <v>0.005062186993430582</v>
      </c>
      <c r="J54" s="302">
        <v>0.00634304342738223</v>
      </c>
      <c r="K54" s="299"/>
      <c r="L54" s="301">
        <v>0</v>
      </c>
      <c r="M54" s="302">
        <v>0</v>
      </c>
      <c r="N54" s="259"/>
      <c r="O54" s="301">
        <v>0.008542457982060598</v>
      </c>
      <c r="P54" s="302">
        <v>0.009277548645284924</v>
      </c>
      <c r="Q54" s="551"/>
      <c r="R54" s="92"/>
      <c r="S54" s="92"/>
      <c r="V54" s="260" t="s">
        <v>210</v>
      </c>
      <c r="W54" s="301">
        <f>C54</f>
        <v>0.03499918358460785</v>
      </c>
      <c r="X54" s="302">
        <f>D54</f>
        <v>0.03499338724714353</v>
      </c>
      <c r="Y54" s="299">
        <f>E54</f>
        <v>0</v>
      </c>
      <c r="Z54" s="301">
        <f>F54</f>
        <v>-0.0904932094353109</v>
      </c>
      <c r="AA54" s="302">
        <f>G54</f>
        <v>-0.13620185309796715</v>
      </c>
      <c r="AB54" s="299">
        <f>H54</f>
        <v>0</v>
      </c>
      <c r="AC54" s="301">
        <f>I54</f>
        <v>0.005062186993430582</v>
      </c>
      <c r="AD54" s="302">
        <f>J54</f>
        <v>0.00634304342738223</v>
      </c>
      <c r="AE54" s="299">
        <f>K54</f>
        <v>0</v>
      </c>
      <c r="AF54" s="301">
        <f>L54</f>
        <v>0</v>
      </c>
      <c r="AG54" s="302">
        <f>M54</f>
        <v>0</v>
      </c>
      <c r="AH54" s="259"/>
      <c r="AI54" s="301">
        <f>O54</f>
        <v>0.008542457982060598</v>
      </c>
      <c r="AJ54" s="302">
        <f>P54</f>
        <v>0.009277548645284924</v>
      </c>
      <c r="AK54" s="551">
        <f>Q54</f>
        <v>0</v>
      </c>
    </row>
    <row r="55" spans="2:37" ht="15">
      <c r="B55" s="257" t="s">
        <v>75</v>
      </c>
      <c r="C55" s="298">
        <v>7949.1</v>
      </c>
      <c r="D55" s="258">
        <v>10472.7</v>
      </c>
      <c r="E55" s="299"/>
      <c r="F55" s="312" t="s">
        <v>84</v>
      </c>
      <c r="G55" s="313" t="s">
        <v>84</v>
      </c>
      <c r="H55" s="299"/>
      <c r="I55" s="298">
        <v>36480.8</v>
      </c>
      <c r="J55" s="258">
        <v>37644.2</v>
      </c>
      <c r="K55" s="299"/>
      <c r="L55" s="298">
        <v>0</v>
      </c>
      <c r="M55" s="258">
        <v>0</v>
      </c>
      <c r="N55" s="259"/>
      <c r="O55" s="300">
        <v>44429.9</v>
      </c>
      <c r="P55" s="258">
        <v>48116.899999999994</v>
      </c>
      <c r="Q55" s="299"/>
      <c r="R55" s="92"/>
      <c r="S55" s="92"/>
      <c r="V55" s="257" t="s">
        <v>95</v>
      </c>
      <c r="W55" s="298">
        <f>C55</f>
        <v>7949.1</v>
      </c>
      <c r="X55" s="258">
        <f>D55</f>
        <v>10472.7</v>
      </c>
      <c r="Y55" s="299">
        <f>E55</f>
        <v>0</v>
      </c>
      <c r="Z55" s="312" t="str">
        <f>F55</f>
        <v>n.a.</v>
      </c>
      <c r="AA55" s="313" t="str">
        <f>G55</f>
        <v>n.a.</v>
      </c>
      <c r="AB55" s="299">
        <f>H55</f>
        <v>0</v>
      </c>
      <c r="AC55" s="298">
        <f>I55</f>
        <v>36480.8</v>
      </c>
      <c r="AD55" s="258">
        <f>J55</f>
        <v>37644.2</v>
      </c>
      <c r="AE55" s="299">
        <f>K55</f>
        <v>0</v>
      </c>
      <c r="AF55" s="298">
        <f>L55</f>
        <v>0</v>
      </c>
      <c r="AG55" s="258">
        <f>M55</f>
        <v>0</v>
      </c>
      <c r="AH55" s="259"/>
      <c r="AI55" s="300">
        <f>O55</f>
        <v>44429.9</v>
      </c>
      <c r="AJ55" s="258">
        <f>P55</f>
        <v>48116.899999999994</v>
      </c>
      <c r="AK55" s="299">
        <f>Q55</f>
        <v>0</v>
      </c>
    </row>
    <row r="56" spans="2:37" ht="15.75" thickBot="1">
      <c r="B56" s="308" t="s">
        <v>76</v>
      </c>
      <c r="C56" s="597">
        <v>25.959070375006803</v>
      </c>
      <c r="D56" s="598">
        <v>34.05903779025649</v>
      </c>
      <c r="E56" s="309"/>
      <c r="F56" s="599" t="s">
        <v>84</v>
      </c>
      <c r="G56" s="600" t="s">
        <v>84</v>
      </c>
      <c r="H56" s="309"/>
      <c r="I56" s="597">
        <v>22.419889677059473</v>
      </c>
      <c r="J56" s="598">
        <v>22.32342504182704</v>
      </c>
      <c r="K56" s="309"/>
      <c r="L56" s="597">
        <v>0</v>
      </c>
      <c r="M56" s="598">
        <v>0</v>
      </c>
      <c r="N56" s="534"/>
      <c r="O56" s="597">
        <v>22.897596030455983</v>
      </c>
      <c r="P56" s="598">
        <v>24.087102234573408</v>
      </c>
      <c r="Q56" s="309"/>
      <c r="R56" s="92"/>
      <c r="S56" s="92"/>
      <c r="V56" s="308" t="s">
        <v>7</v>
      </c>
      <c r="W56" s="597">
        <f>C56</f>
        <v>25.959070375006803</v>
      </c>
      <c r="X56" s="598">
        <f>D56</f>
        <v>34.05903779025649</v>
      </c>
      <c r="Y56" s="309">
        <f>E56</f>
        <v>0</v>
      </c>
      <c r="Z56" s="599" t="str">
        <f>F56</f>
        <v>n.a.</v>
      </c>
      <c r="AA56" s="600" t="str">
        <f>G56</f>
        <v>n.a.</v>
      </c>
      <c r="AB56" s="309">
        <f>H56</f>
        <v>0</v>
      </c>
      <c r="AC56" s="597">
        <f>I56</f>
        <v>22.419889677059473</v>
      </c>
      <c r="AD56" s="598">
        <f>J56</f>
        <v>22.32342504182704</v>
      </c>
      <c r="AE56" s="309">
        <f>K56</f>
        <v>0</v>
      </c>
      <c r="AF56" s="597">
        <f>L56</f>
        <v>0</v>
      </c>
      <c r="AG56" s="598">
        <f>M56</f>
        <v>0</v>
      </c>
      <c r="AH56" s="534"/>
      <c r="AI56" s="597">
        <f>O56</f>
        <v>22.897596030455983</v>
      </c>
      <c r="AJ56" s="598">
        <f>P56</f>
        <v>24.087102234573408</v>
      </c>
      <c r="AK56" s="309">
        <f>Q56</f>
        <v>0</v>
      </c>
    </row>
    <row r="57" ht="15" thickTop="1"/>
    <row r="58" ht="15" thickBot="1"/>
    <row r="59" spans="2:37" ht="21.75" thickBot="1" thickTop="1">
      <c r="B59" s="249" t="s">
        <v>3</v>
      </c>
      <c r="C59" s="288"/>
      <c r="D59" s="288"/>
      <c r="E59" s="289"/>
      <c r="F59" s="288"/>
      <c r="G59" s="288"/>
      <c r="H59" s="289"/>
      <c r="I59" s="288"/>
      <c r="J59" s="288"/>
      <c r="K59" s="289"/>
      <c r="L59" s="288"/>
      <c r="M59" s="288"/>
      <c r="N59" s="289"/>
      <c r="O59" s="288"/>
      <c r="P59" s="288"/>
      <c r="Q59" s="290"/>
      <c r="U59" s="492"/>
      <c r="V59" s="249" t="s">
        <v>57</v>
      </c>
      <c r="W59" s="288"/>
      <c r="X59" s="288"/>
      <c r="Y59" s="289"/>
      <c r="Z59" s="288"/>
      <c r="AA59" s="288"/>
      <c r="AB59" s="289"/>
      <c r="AC59" s="288"/>
      <c r="AD59" s="288"/>
      <c r="AE59" s="289"/>
      <c r="AF59" s="288"/>
      <c r="AG59" s="288"/>
      <c r="AH59" s="289"/>
      <c r="AI59" s="288"/>
      <c r="AJ59" s="288"/>
      <c r="AK59" s="290"/>
    </row>
    <row r="60" spans="2:37" ht="18" thickTop="1">
      <c r="B60" s="662" t="s">
        <v>2</v>
      </c>
      <c r="C60" s="656" t="s">
        <v>186</v>
      </c>
      <c r="D60" s="657"/>
      <c r="E60" s="658"/>
      <c r="F60" s="656" t="s">
        <v>187</v>
      </c>
      <c r="G60" s="657"/>
      <c r="H60" s="658"/>
      <c r="I60" s="656" t="s">
        <v>218</v>
      </c>
      <c r="J60" s="657"/>
      <c r="K60" s="658"/>
      <c r="L60" s="656" t="s">
        <v>172</v>
      </c>
      <c r="M60" s="657"/>
      <c r="N60" s="658"/>
      <c r="O60" s="656" t="s">
        <v>198</v>
      </c>
      <c r="P60" s="657"/>
      <c r="Q60" s="658"/>
      <c r="U60" s="492"/>
      <c r="V60" s="662" t="s">
        <v>1</v>
      </c>
      <c r="W60" s="656" t="s">
        <v>20</v>
      </c>
      <c r="X60" s="657"/>
      <c r="Y60" s="658"/>
      <c r="Z60" s="656" t="s">
        <v>21</v>
      </c>
      <c r="AA60" s="657"/>
      <c r="AB60" s="658"/>
      <c r="AC60" s="656" t="s">
        <v>219</v>
      </c>
      <c r="AD60" s="657"/>
      <c r="AE60" s="658"/>
      <c r="AF60" s="656" t="s">
        <v>220</v>
      </c>
      <c r="AG60" s="657"/>
      <c r="AH60" s="658"/>
      <c r="AI60" s="656" t="s">
        <v>198</v>
      </c>
      <c r="AJ60" s="657"/>
      <c r="AK60" s="658"/>
    </row>
    <row r="61" spans="2:37" ht="15.75" customHeight="1" thickBot="1">
      <c r="B61" s="663"/>
      <c r="C61" s="291" t="s">
        <v>71</v>
      </c>
      <c r="D61" s="292" t="s">
        <v>72</v>
      </c>
      <c r="E61" s="293" t="s">
        <v>73</v>
      </c>
      <c r="F61" s="291" t="s">
        <v>71</v>
      </c>
      <c r="G61" s="292" t="s">
        <v>72</v>
      </c>
      <c r="H61" s="293" t="s">
        <v>73</v>
      </c>
      <c r="I61" s="291" t="s">
        <v>71</v>
      </c>
      <c r="J61" s="292" t="s">
        <v>72</v>
      </c>
      <c r="K61" s="293" t="s">
        <v>73</v>
      </c>
      <c r="L61" s="291" t="s">
        <v>71</v>
      </c>
      <c r="M61" s="292" t="s">
        <v>72</v>
      </c>
      <c r="N61" s="293" t="s">
        <v>73</v>
      </c>
      <c r="O61" s="291" t="s">
        <v>71</v>
      </c>
      <c r="P61" s="292" t="s">
        <v>72</v>
      </c>
      <c r="Q61" s="293" t="s">
        <v>73</v>
      </c>
      <c r="U61" s="552"/>
      <c r="V61" s="663"/>
      <c r="W61" s="291" t="s">
        <v>71</v>
      </c>
      <c r="X61" s="292" t="s">
        <v>72</v>
      </c>
      <c r="Y61" s="293" t="s">
        <v>73</v>
      </c>
      <c r="Z61" s="291" t="s">
        <v>71</v>
      </c>
      <c r="AA61" s="292" t="s">
        <v>72</v>
      </c>
      <c r="AB61" s="293" t="s">
        <v>73</v>
      </c>
      <c r="AC61" s="291" t="s">
        <v>71</v>
      </c>
      <c r="AD61" s="292" t="s">
        <v>72</v>
      </c>
      <c r="AE61" s="293" t="s">
        <v>73</v>
      </c>
      <c r="AF61" s="291" t="s">
        <v>71</v>
      </c>
      <c r="AG61" s="292" t="s">
        <v>72</v>
      </c>
      <c r="AH61" s="293" t="s">
        <v>73</v>
      </c>
      <c r="AI61" s="291" t="s">
        <v>71</v>
      </c>
      <c r="AJ61" s="292" t="s">
        <v>72</v>
      </c>
      <c r="AK61" s="293" t="s">
        <v>73</v>
      </c>
    </row>
    <row r="62" spans="2:37" ht="15.75" thickTop="1">
      <c r="B62" s="257" t="s">
        <v>74</v>
      </c>
      <c r="C62" s="310">
        <v>1829.713</v>
      </c>
      <c r="D62" s="314">
        <v>2271.694</v>
      </c>
      <c r="E62" s="299">
        <v>0.241557555747814</v>
      </c>
      <c r="F62" s="310">
        <v>2626.468</v>
      </c>
      <c r="G62" s="314">
        <v>2408.571</v>
      </c>
      <c r="H62" s="299">
        <v>-0.08296198544966094</v>
      </c>
      <c r="I62" s="310">
        <v>403.715</v>
      </c>
      <c r="J62" s="314">
        <v>344.899</v>
      </c>
      <c r="K62" s="296">
        <v>-0.14568693261335341</v>
      </c>
      <c r="L62" s="310">
        <v>21.59100000000052</v>
      </c>
      <c r="M62" s="314">
        <v>33.76400000000001</v>
      </c>
      <c r="N62" s="296"/>
      <c r="O62" s="310">
        <v>4881.487</v>
      </c>
      <c r="P62" s="295">
        <v>5058.928</v>
      </c>
      <c r="Q62" s="296">
        <v>0.03634978439971248</v>
      </c>
      <c r="U62" s="92"/>
      <c r="V62" s="257" t="s">
        <v>209</v>
      </c>
      <c r="W62" s="310">
        <v>1829.713</v>
      </c>
      <c r="X62" s="314">
        <v>2271.694</v>
      </c>
      <c r="Y62" s="299">
        <v>0.241557555747814</v>
      </c>
      <c r="Z62" s="310">
        <v>2626.468</v>
      </c>
      <c r="AA62" s="314">
        <v>2408.571</v>
      </c>
      <c r="AB62" s="299">
        <v>-0.08296198544966094</v>
      </c>
      <c r="AC62" s="310">
        <v>403.715</v>
      </c>
      <c r="AD62" s="314">
        <v>344.899</v>
      </c>
      <c r="AE62" s="296">
        <v>-0.14568693261335341</v>
      </c>
      <c r="AF62" s="310">
        <v>21.59100000000052</v>
      </c>
      <c r="AG62" s="314">
        <v>33.76400000000001</v>
      </c>
      <c r="AH62" s="296"/>
      <c r="AI62" s="310">
        <v>4881.487</v>
      </c>
      <c r="AJ62" s="295">
        <v>5058.928</v>
      </c>
      <c r="AK62" s="296">
        <v>0.03634978439971248</v>
      </c>
    </row>
    <row r="63" spans="2:37" ht="15">
      <c r="B63" s="257" t="s">
        <v>8</v>
      </c>
      <c r="C63" s="310">
        <v>24.598999999999933</v>
      </c>
      <c r="D63" s="315">
        <v>46.29899999999998</v>
      </c>
      <c r="E63" s="299">
        <v>0.8821496808813409</v>
      </c>
      <c r="F63" s="310">
        <v>214.46099999999979</v>
      </c>
      <c r="G63" s="315">
        <v>232.23999999999978</v>
      </c>
      <c r="H63" s="299">
        <v>0.08290085376828427</v>
      </c>
      <c r="I63" s="310">
        <v>-34.80500000000001</v>
      </c>
      <c r="J63" s="315">
        <v>-2.555000000000007</v>
      </c>
      <c r="K63" s="299">
        <v>-0.9265910070392183</v>
      </c>
      <c r="L63" s="310">
        <v>-12.45399999999924</v>
      </c>
      <c r="M63" s="315">
        <v>-9.071999999999832</v>
      </c>
      <c r="N63" s="299"/>
      <c r="O63" s="310">
        <v>191.80100000000047</v>
      </c>
      <c r="P63" s="315">
        <v>266.9119999999999</v>
      </c>
      <c r="Q63" s="299">
        <v>0.3916090114232942</v>
      </c>
      <c r="U63" s="92"/>
      <c r="V63" s="257" t="s">
        <v>8</v>
      </c>
      <c r="W63" s="310">
        <v>24.598999999999933</v>
      </c>
      <c r="X63" s="315">
        <v>46.29899999999998</v>
      </c>
      <c r="Y63" s="299">
        <v>0.8821496808813409</v>
      </c>
      <c r="Z63" s="310">
        <v>214.46099999999979</v>
      </c>
      <c r="AA63" s="315">
        <v>232.23999999999978</v>
      </c>
      <c r="AB63" s="299">
        <v>0.08290085376828427</v>
      </c>
      <c r="AC63" s="310">
        <v>-34.80500000000001</v>
      </c>
      <c r="AD63" s="315">
        <v>-2.555000000000007</v>
      </c>
      <c r="AE63" s="299">
        <v>-0.9265910070392183</v>
      </c>
      <c r="AF63" s="310">
        <v>-12.45399999999924</v>
      </c>
      <c r="AG63" s="315">
        <v>-9.071999999999832</v>
      </c>
      <c r="AH63" s="299"/>
      <c r="AI63" s="310">
        <v>191.80100000000047</v>
      </c>
      <c r="AJ63" s="315">
        <v>266.9119999999999</v>
      </c>
      <c r="AK63" s="299">
        <v>0.3916090114232942</v>
      </c>
    </row>
    <row r="64" spans="2:37" ht="14.25">
      <c r="B64" s="553" t="s">
        <v>78</v>
      </c>
      <c r="C64" s="301">
        <v>0.013444184962341052</v>
      </c>
      <c r="D64" s="302">
        <v>0.020380825938704765</v>
      </c>
      <c r="E64" s="299"/>
      <c r="F64" s="301">
        <v>0.08165376467560229</v>
      </c>
      <c r="G64" s="302">
        <v>0.09642231846185967</v>
      </c>
      <c r="H64" s="299"/>
      <c r="I64" s="301">
        <v>-0.08621180783473492</v>
      </c>
      <c r="J64" s="302">
        <v>-0.0074079658102807104</v>
      </c>
      <c r="K64" s="299"/>
      <c r="L64" s="301"/>
      <c r="M64" s="302"/>
      <c r="N64" s="299"/>
      <c r="O64" s="301">
        <v>0.03929151096786706</v>
      </c>
      <c r="P64" s="302">
        <v>0.05276058485117794</v>
      </c>
      <c r="Q64" s="299"/>
      <c r="U64" s="92"/>
      <c r="V64" s="553" t="s">
        <v>210</v>
      </c>
      <c r="W64" s="301">
        <v>0.013444184962341052</v>
      </c>
      <c r="X64" s="302">
        <v>0.020380825938704765</v>
      </c>
      <c r="Y64" s="299"/>
      <c r="Z64" s="301">
        <v>0.08165376467560229</v>
      </c>
      <c r="AA64" s="302">
        <v>0.09642231846185967</v>
      </c>
      <c r="AB64" s="299"/>
      <c r="AC64" s="301">
        <v>-0.08621180783473492</v>
      </c>
      <c r="AD64" s="302">
        <v>-0.0074079658102807104</v>
      </c>
      <c r="AE64" s="299"/>
      <c r="AF64" s="301"/>
      <c r="AG64" s="302"/>
      <c r="AH64" s="299"/>
      <c r="AI64" s="301">
        <v>0.03929151096786706</v>
      </c>
      <c r="AJ64" s="302">
        <v>0.05276058485117794</v>
      </c>
      <c r="AK64" s="299"/>
    </row>
    <row r="65" spans="2:37" ht="15">
      <c r="B65" s="257" t="s">
        <v>10</v>
      </c>
      <c r="C65" s="310">
        <v>19.090999999999934</v>
      </c>
      <c r="D65" s="315">
        <v>40.79899999999998</v>
      </c>
      <c r="E65" s="299">
        <v>1.1370802996176272</v>
      </c>
      <c r="F65" s="310">
        <v>114.47399999999979</v>
      </c>
      <c r="G65" s="315">
        <v>134.7559999999998</v>
      </c>
      <c r="H65" s="299">
        <v>0.17717560319373882</v>
      </c>
      <c r="I65" s="310">
        <v>-41.858000000000004</v>
      </c>
      <c r="J65" s="315">
        <v>-8.085000000000008</v>
      </c>
      <c r="K65" s="299">
        <v>-0.8068469587653493</v>
      </c>
      <c r="L65" s="310">
        <v>-13.118999999999232</v>
      </c>
      <c r="M65" s="315">
        <v>-9.634999999999849</v>
      </c>
      <c r="N65" s="299"/>
      <c r="O65" s="310">
        <v>78.58800000000049</v>
      </c>
      <c r="P65" s="315">
        <v>157.83499999999992</v>
      </c>
      <c r="Q65" s="299">
        <v>1.0083855041482024</v>
      </c>
      <c r="U65" s="92"/>
      <c r="V65" s="257" t="s">
        <v>10</v>
      </c>
      <c r="W65" s="310">
        <v>19.090999999999934</v>
      </c>
      <c r="X65" s="315">
        <v>40.79899999999998</v>
      </c>
      <c r="Y65" s="299">
        <v>1.1370802996176272</v>
      </c>
      <c r="Z65" s="310">
        <v>114.47399999999979</v>
      </c>
      <c r="AA65" s="315">
        <v>134.7559999999998</v>
      </c>
      <c r="AB65" s="299">
        <v>0.17717560319373882</v>
      </c>
      <c r="AC65" s="310">
        <v>-41.858000000000004</v>
      </c>
      <c r="AD65" s="315">
        <v>-8.085000000000008</v>
      </c>
      <c r="AE65" s="299">
        <v>-0.8068469587653493</v>
      </c>
      <c r="AF65" s="310">
        <v>-13.118999999999232</v>
      </c>
      <c r="AG65" s="315">
        <v>-9.634999999999849</v>
      </c>
      <c r="AH65" s="299"/>
      <c r="AI65" s="310">
        <v>78.58800000000049</v>
      </c>
      <c r="AJ65" s="315">
        <v>157.83499999999992</v>
      </c>
      <c r="AK65" s="299">
        <v>1.0083855041482024</v>
      </c>
    </row>
    <row r="66" spans="2:37" ht="14.25">
      <c r="B66" s="553" t="s">
        <v>78</v>
      </c>
      <c r="C66" s="316">
        <v>0.010433876788326876</v>
      </c>
      <c r="D66" s="317">
        <v>0.017959725209469223</v>
      </c>
      <c r="E66" s="299"/>
      <c r="F66" s="316">
        <v>0.04358476859417278</v>
      </c>
      <c r="G66" s="317">
        <v>0.05594852715572836</v>
      </c>
      <c r="H66" s="299"/>
      <c r="I66" s="316">
        <v>-0.10368205293338124</v>
      </c>
      <c r="J66" s="317">
        <v>-0.0234416452352718</v>
      </c>
      <c r="K66" s="299"/>
      <c r="L66" s="316"/>
      <c r="M66" s="317"/>
      <c r="N66" s="299"/>
      <c r="O66" s="316">
        <v>0.016099192725495426</v>
      </c>
      <c r="P66" s="317">
        <v>0.031199297558692263</v>
      </c>
      <c r="Q66" s="299"/>
      <c r="U66" s="92"/>
      <c r="V66" s="553" t="s">
        <v>210</v>
      </c>
      <c r="W66" s="316">
        <v>0.010433876788326876</v>
      </c>
      <c r="X66" s="317">
        <v>0.017959725209469223</v>
      </c>
      <c r="Y66" s="299"/>
      <c r="Z66" s="316">
        <v>0.04358476859417278</v>
      </c>
      <c r="AA66" s="317">
        <v>0.05594852715572836</v>
      </c>
      <c r="AB66" s="299"/>
      <c r="AC66" s="316">
        <v>-0.10368205293338124</v>
      </c>
      <c r="AD66" s="317">
        <v>-0.0234416452352718</v>
      </c>
      <c r="AE66" s="299"/>
      <c r="AF66" s="316"/>
      <c r="AG66" s="317"/>
      <c r="AH66" s="299"/>
      <c r="AI66" s="316">
        <v>0.016099192725495426</v>
      </c>
      <c r="AJ66" s="317">
        <v>0.031199297558692263</v>
      </c>
      <c r="AK66" s="299"/>
    </row>
    <row r="67" spans="2:37" ht="15">
      <c r="B67" s="554" t="s">
        <v>199</v>
      </c>
      <c r="C67" s="318">
        <v>-4.132</v>
      </c>
      <c r="D67" s="319">
        <v>-3.6039999999999996</v>
      </c>
      <c r="E67" s="299"/>
      <c r="F67" s="318">
        <v>-31.978</v>
      </c>
      <c r="G67" s="319">
        <v>-33.4</v>
      </c>
      <c r="H67" s="299"/>
      <c r="I67" s="318">
        <v>-4.365000000000002</v>
      </c>
      <c r="J67" s="319">
        <v>12.309</v>
      </c>
      <c r="K67" s="299"/>
      <c r="L67" s="318">
        <v>-2.497</v>
      </c>
      <c r="M67" s="319">
        <v>3.2959999999999905</v>
      </c>
      <c r="N67" s="299"/>
      <c r="O67" s="318">
        <v>-42.972</v>
      </c>
      <c r="P67" s="319">
        <v>-21.399000000000008</v>
      </c>
      <c r="Q67" s="299"/>
      <c r="U67" s="92"/>
      <c r="V67" s="554" t="s">
        <v>211</v>
      </c>
      <c r="W67" s="318">
        <v>-4.132</v>
      </c>
      <c r="X67" s="319">
        <v>-3.6039999999999996</v>
      </c>
      <c r="Y67" s="299"/>
      <c r="Z67" s="318">
        <v>-31.978</v>
      </c>
      <c r="AA67" s="319">
        <v>-33.4</v>
      </c>
      <c r="AB67" s="299"/>
      <c r="AC67" s="318">
        <v>-4.365000000000002</v>
      </c>
      <c r="AD67" s="319">
        <v>12.309</v>
      </c>
      <c r="AE67" s="299"/>
      <c r="AF67" s="318">
        <v>-2.497</v>
      </c>
      <c r="AG67" s="319">
        <v>3.2959999999999905</v>
      </c>
      <c r="AH67" s="299"/>
      <c r="AI67" s="318">
        <v>-42.972</v>
      </c>
      <c r="AJ67" s="319">
        <v>-21.399000000000008</v>
      </c>
      <c r="AK67" s="299"/>
    </row>
    <row r="68" spans="2:37" ht="15">
      <c r="B68" s="554" t="s">
        <v>200</v>
      </c>
      <c r="C68" s="318">
        <v>7.674</v>
      </c>
      <c r="D68" s="319">
        <v>9.144</v>
      </c>
      <c r="E68" s="299"/>
      <c r="F68" s="318">
        <v>-1.184</v>
      </c>
      <c r="G68" s="319">
        <v>7.044</v>
      </c>
      <c r="H68" s="299"/>
      <c r="I68" s="318">
        <v>4.204</v>
      </c>
      <c r="J68" s="319">
        <v>-3.262</v>
      </c>
      <c r="K68" s="299"/>
      <c r="L68" s="318">
        <v>0</v>
      </c>
      <c r="M68" s="319">
        <v>0</v>
      </c>
      <c r="N68" s="299"/>
      <c r="O68" s="318">
        <v>10.694</v>
      </c>
      <c r="P68" s="319">
        <v>12.926</v>
      </c>
      <c r="Q68" s="299"/>
      <c r="U68" s="92"/>
      <c r="V68" s="554" t="s">
        <v>212</v>
      </c>
      <c r="W68" s="318">
        <v>7.674</v>
      </c>
      <c r="X68" s="319">
        <v>9.144</v>
      </c>
      <c r="Y68" s="299"/>
      <c r="Z68" s="318">
        <v>-1.184</v>
      </c>
      <c r="AA68" s="319">
        <v>7.044</v>
      </c>
      <c r="AB68" s="299"/>
      <c r="AC68" s="318">
        <v>4.204</v>
      </c>
      <c r="AD68" s="319">
        <v>-3.262</v>
      </c>
      <c r="AE68" s="299"/>
      <c r="AF68" s="318">
        <v>0</v>
      </c>
      <c r="AG68" s="319">
        <v>0</v>
      </c>
      <c r="AH68" s="299"/>
      <c r="AI68" s="318">
        <v>10.694</v>
      </c>
      <c r="AJ68" s="319">
        <v>12.926</v>
      </c>
      <c r="AK68" s="299"/>
    </row>
    <row r="69" spans="2:37" ht="15">
      <c r="B69" s="554" t="s">
        <v>201</v>
      </c>
      <c r="C69" s="304">
        <v>0.017000000000000348</v>
      </c>
      <c r="D69" s="305">
        <v>0.011999999999998678</v>
      </c>
      <c r="E69" s="299"/>
      <c r="F69" s="304">
        <v>3.0860000000000083</v>
      </c>
      <c r="G69" s="305">
        <v>-3.523000000000006</v>
      </c>
      <c r="H69" s="299"/>
      <c r="I69" s="304">
        <v>27.310000000000002</v>
      </c>
      <c r="J69" s="305">
        <v>-3.8780000000000006</v>
      </c>
      <c r="K69" s="299"/>
      <c r="L69" s="304">
        <v>2.999999999999975</v>
      </c>
      <c r="M69" s="305">
        <v>2.0872192862952943E-14</v>
      </c>
      <c r="N69" s="299"/>
      <c r="O69" s="304">
        <v>33.41299999999999</v>
      </c>
      <c r="P69" s="305">
        <v>-7.388999999999987</v>
      </c>
      <c r="Q69" s="299"/>
      <c r="U69" s="92"/>
      <c r="V69" s="554" t="s">
        <v>213</v>
      </c>
      <c r="W69" s="304">
        <v>0.017000000000000348</v>
      </c>
      <c r="X69" s="305">
        <v>0.011999999999998678</v>
      </c>
      <c r="Y69" s="299"/>
      <c r="Z69" s="304">
        <v>3.0860000000000083</v>
      </c>
      <c r="AA69" s="305">
        <v>-3.523000000000006</v>
      </c>
      <c r="AB69" s="299"/>
      <c r="AC69" s="304">
        <v>27.310000000000002</v>
      </c>
      <c r="AD69" s="305">
        <v>-3.8780000000000006</v>
      </c>
      <c r="AE69" s="299"/>
      <c r="AF69" s="304">
        <v>2.999999999999975</v>
      </c>
      <c r="AG69" s="305">
        <v>2.0872192862952943E-14</v>
      </c>
      <c r="AH69" s="299"/>
      <c r="AI69" s="304">
        <v>33.41299999999999</v>
      </c>
      <c r="AJ69" s="305">
        <v>-7.388999999999987</v>
      </c>
      <c r="AK69" s="299"/>
    </row>
    <row r="70" spans="2:37" ht="15">
      <c r="B70" s="257" t="s">
        <v>202</v>
      </c>
      <c r="C70" s="310">
        <v>22.649999999999935</v>
      </c>
      <c r="D70" s="315">
        <v>46.35099999999998</v>
      </c>
      <c r="E70" s="299">
        <v>1.0464017660044198</v>
      </c>
      <c r="F70" s="310">
        <v>84.3979999999998</v>
      </c>
      <c r="G70" s="315">
        <v>104.8769999999998</v>
      </c>
      <c r="H70" s="299">
        <v>0.24264793004573626</v>
      </c>
      <c r="I70" s="310">
        <v>-14.709000000000003</v>
      </c>
      <c r="J70" s="315">
        <v>-2.916000000000009</v>
      </c>
      <c r="K70" s="311">
        <v>-0.8017540281460325</v>
      </c>
      <c r="L70" s="310">
        <v>-12.615999999999246</v>
      </c>
      <c r="M70" s="315">
        <v>-6.33899999999983</v>
      </c>
      <c r="N70" s="299"/>
      <c r="O70" s="310">
        <v>79.72300000000048</v>
      </c>
      <c r="P70" s="315">
        <v>141.97299999999993</v>
      </c>
      <c r="Q70" s="299">
        <v>0.7808286190936</v>
      </c>
      <c r="U70" s="92"/>
      <c r="V70" s="257" t="s">
        <v>214</v>
      </c>
      <c r="W70" s="310">
        <v>22.649999999999935</v>
      </c>
      <c r="X70" s="315">
        <v>46.35099999999998</v>
      </c>
      <c r="Y70" s="299">
        <v>1.0464017660044198</v>
      </c>
      <c r="Z70" s="310">
        <v>84.3979999999998</v>
      </c>
      <c r="AA70" s="315">
        <v>104.8769999999998</v>
      </c>
      <c r="AB70" s="299">
        <v>0.24264793004573626</v>
      </c>
      <c r="AC70" s="310">
        <v>-14.709000000000003</v>
      </c>
      <c r="AD70" s="315">
        <v>-2.916000000000009</v>
      </c>
      <c r="AE70" s="311">
        <v>-0.8017540281460325</v>
      </c>
      <c r="AF70" s="310">
        <v>-12.615999999999246</v>
      </c>
      <c r="AG70" s="315">
        <v>-6.33899999999983</v>
      </c>
      <c r="AH70" s="299"/>
      <c r="AI70" s="310">
        <v>79.72300000000048</v>
      </c>
      <c r="AJ70" s="315">
        <v>141.97299999999993</v>
      </c>
      <c r="AK70" s="299">
        <v>0.7808286190936</v>
      </c>
    </row>
    <row r="71" spans="2:37" ht="15">
      <c r="B71" s="554" t="s">
        <v>203</v>
      </c>
      <c r="C71" s="318">
        <v>-1.888</v>
      </c>
      <c r="D71" s="319">
        <v>-17.124</v>
      </c>
      <c r="E71" s="299"/>
      <c r="F71" s="318">
        <v>-26.592</v>
      </c>
      <c r="G71" s="319">
        <v>-34.869</v>
      </c>
      <c r="H71" s="299"/>
      <c r="I71" s="318">
        <v>0.039</v>
      </c>
      <c r="J71" s="319">
        <v>-3.033</v>
      </c>
      <c r="K71" s="299"/>
      <c r="L71" s="318">
        <v>6.653999999999998</v>
      </c>
      <c r="M71" s="319">
        <v>-3.018000000000002</v>
      </c>
      <c r="N71" s="299"/>
      <c r="O71" s="318">
        <v>-21.787</v>
      </c>
      <c r="P71" s="319">
        <v>-58.044</v>
      </c>
      <c r="Q71" s="299"/>
      <c r="U71" s="85"/>
      <c r="V71" s="554" t="s">
        <v>215</v>
      </c>
      <c r="W71" s="318">
        <v>-1.888</v>
      </c>
      <c r="X71" s="319">
        <v>-17.124</v>
      </c>
      <c r="Y71" s="299"/>
      <c r="Z71" s="318">
        <v>-26.592</v>
      </c>
      <c r="AA71" s="319">
        <v>-34.869</v>
      </c>
      <c r="AB71" s="299"/>
      <c r="AC71" s="318">
        <v>0.039</v>
      </c>
      <c r="AD71" s="319">
        <v>-3.033</v>
      </c>
      <c r="AE71" s="299"/>
      <c r="AF71" s="318">
        <v>6.653999999999998</v>
      </c>
      <c r="AG71" s="319">
        <v>-3.018000000000002</v>
      </c>
      <c r="AH71" s="299"/>
      <c r="AI71" s="318">
        <v>-21.787</v>
      </c>
      <c r="AJ71" s="319">
        <v>-58.044</v>
      </c>
      <c r="AK71" s="299"/>
    </row>
    <row r="72" spans="2:37" ht="15">
      <c r="B72" s="554" t="s">
        <v>204</v>
      </c>
      <c r="C72" s="318">
        <v>0</v>
      </c>
      <c r="D72" s="319">
        <v>0</v>
      </c>
      <c r="E72" s="299"/>
      <c r="F72" s="318">
        <v>30.259</v>
      </c>
      <c r="G72" s="319">
        <v>0</v>
      </c>
      <c r="H72" s="299"/>
      <c r="I72" s="318">
        <v>0</v>
      </c>
      <c r="J72" s="319">
        <v>0</v>
      </c>
      <c r="K72" s="299"/>
      <c r="L72" s="318">
        <v>0</v>
      </c>
      <c r="M72" s="319">
        <v>0</v>
      </c>
      <c r="N72" s="299"/>
      <c r="O72" s="318">
        <v>30.259</v>
      </c>
      <c r="P72" s="319">
        <v>0</v>
      </c>
      <c r="Q72" s="299"/>
      <c r="U72" s="85"/>
      <c r="V72" s="554" t="s">
        <v>216</v>
      </c>
      <c r="W72" s="318">
        <v>0</v>
      </c>
      <c r="X72" s="319">
        <v>0</v>
      </c>
      <c r="Y72" s="299"/>
      <c r="Z72" s="318">
        <v>30.259</v>
      </c>
      <c r="AA72" s="319">
        <v>0</v>
      </c>
      <c r="AB72" s="299"/>
      <c r="AC72" s="318">
        <v>0</v>
      </c>
      <c r="AD72" s="319">
        <v>0</v>
      </c>
      <c r="AE72" s="299"/>
      <c r="AF72" s="318">
        <v>0</v>
      </c>
      <c r="AG72" s="319">
        <v>0</v>
      </c>
      <c r="AH72" s="299"/>
      <c r="AI72" s="318">
        <v>30.259</v>
      </c>
      <c r="AJ72" s="319">
        <v>0</v>
      </c>
      <c r="AK72" s="299"/>
    </row>
    <row r="73" spans="2:37" ht="15">
      <c r="B73" s="554" t="s">
        <v>205</v>
      </c>
      <c r="C73" s="318">
        <v>-2.592</v>
      </c>
      <c r="D73" s="319">
        <v>-5.561</v>
      </c>
      <c r="E73" s="299">
        <v>0</v>
      </c>
      <c r="F73" s="318">
        <v>-41.24</v>
      </c>
      <c r="G73" s="319">
        <v>-26.381</v>
      </c>
      <c r="H73" s="299">
        <v>0</v>
      </c>
      <c r="I73" s="318">
        <v>-0.255</v>
      </c>
      <c r="J73" s="319">
        <v>-0.166</v>
      </c>
      <c r="K73" s="299">
        <v>0</v>
      </c>
      <c r="L73" s="318">
        <v>-19.397000000000002</v>
      </c>
      <c r="M73" s="319">
        <v>-19.732000000000003</v>
      </c>
      <c r="N73" s="299"/>
      <c r="O73" s="318">
        <v>-63.484</v>
      </c>
      <c r="P73" s="319">
        <v>-51.84</v>
      </c>
      <c r="Q73" s="299">
        <v>0</v>
      </c>
      <c r="U73" s="85"/>
      <c r="V73" s="554" t="s">
        <v>217</v>
      </c>
      <c r="W73" s="318">
        <v>-2.592</v>
      </c>
      <c r="X73" s="319">
        <v>-5.561</v>
      </c>
      <c r="Y73" s="299">
        <v>0</v>
      </c>
      <c r="Z73" s="318">
        <v>-41.24</v>
      </c>
      <c r="AA73" s="319">
        <v>-26.381</v>
      </c>
      <c r="AB73" s="299">
        <v>0</v>
      </c>
      <c r="AC73" s="318">
        <v>-0.255</v>
      </c>
      <c r="AD73" s="319">
        <v>-0.166</v>
      </c>
      <c r="AE73" s="299">
        <v>0</v>
      </c>
      <c r="AF73" s="318">
        <v>-19.397000000000002</v>
      </c>
      <c r="AG73" s="319">
        <v>-19.732000000000003</v>
      </c>
      <c r="AH73" s="299"/>
      <c r="AI73" s="318">
        <v>-63.484</v>
      </c>
      <c r="AJ73" s="319">
        <v>-51.84</v>
      </c>
      <c r="AK73" s="299">
        <v>0</v>
      </c>
    </row>
    <row r="74" spans="2:37" ht="15">
      <c r="B74" s="257" t="s">
        <v>206</v>
      </c>
      <c r="C74" s="310">
        <v>18.169999999999938</v>
      </c>
      <c r="D74" s="315">
        <v>23.66599999999998</v>
      </c>
      <c r="E74" s="299"/>
      <c r="F74" s="310">
        <v>46.8249999999998</v>
      </c>
      <c r="G74" s="315">
        <v>43.626999999999796</v>
      </c>
      <c r="H74" s="299"/>
      <c r="I74" s="310">
        <v>-14.925000000000004</v>
      </c>
      <c r="J74" s="315">
        <v>-6.115000000000009</v>
      </c>
      <c r="K74" s="299"/>
      <c r="L74" s="310"/>
      <c r="M74" s="315"/>
      <c r="N74" s="299"/>
      <c r="O74" s="310">
        <v>24.711000000000475</v>
      </c>
      <c r="P74" s="315">
        <v>32.08899999999993</v>
      </c>
      <c r="Q74" s="299"/>
      <c r="U74" s="85"/>
      <c r="V74" s="257" t="s">
        <v>112</v>
      </c>
      <c r="W74" s="310">
        <v>18.169999999999938</v>
      </c>
      <c r="X74" s="315">
        <v>23.66599999999998</v>
      </c>
      <c r="Y74" s="299"/>
      <c r="Z74" s="310">
        <v>46.8249999999998</v>
      </c>
      <c r="AA74" s="315">
        <v>43.626999999999796</v>
      </c>
      <c r="AB74" s="299"/>
      <c r="AC74" s="310">
        <v>-14.925000000000004</v>
      </c>
      <c r="AD74" s="315">
        <v>-6.115000000000009</v>
      </c>
      <c r="AE74" s="299"/>
      <c r="AF74" s="310"/>
      <c r="AG74" s="315"/>
      <c r="AH74" s="299"/>
      <c r="AI74" s="310">
        <v>24.711000000000475</v>
      </c>
      <c r="AJ74" s="315">
        <v>32.08899999999993</v>
      </c>
      <c r="AK74" s="299"/>
    </row>
    <row r="75" spans="2:37" ht="15" thickBot="1">
      <c r="B75" s="308" t="s">
        <v>78</v>
      </c>
      <c r="C75" s="555">
        <v>0.009930519157922547</v>
      </c>
      <c r="D75" s="556">
        <v>0.010417776337834224</v>
      </c>
      <c r="E75" s="309"/>
      <c r="F75" s="555">
        <v>0.017828125071388572</v>
      </c>
      <c r="G75" s="556">
        <v>0.01811322979476204</v>
      </c>
      <c r="H75" s="309"/>
      <c r="I75" s="555">
        <v>-0.03696914902839876</v>
      </c>
      <c r="J75" s="556">
        <v>-0.017729828152589625</v>
      </c>
      <c r="K75" s="309"/>
      <c r="L75" s="555"/>
      <c r="M75" s="556"/>
      <c r="N75" s="309"/>
      <c r="O75" s="555">
        <v>0.005062186993430582</v>
      </c>
      <c r="P75" s="556">
        <v>0.00634304342738223</v>
      </c>
      <c r="Q75" s="309"/>
      <c r="U75" s="85"/>
      <c r="V75" s="308" t="s">
        <v>210</v>
      </c>
      <c r="W75" s="555">
        <v>0.009930519157922547</v>
      </c>
      <c r="X75" s="556">
        <v>0.010417776337834224</v>
      </c>
      <c r="Y75" s="309"/>
      <c r="Z75" s="555">
        <v>0.017828125071388572</v>
      </c>
      <c r="AA75" s="556">
        <v>0.01811322979476204</v>
      </c>
      <c r="AB75" s="309"/>
      <c r="AC75" s="555">
        <v>-0.03696914902839876</v>
      </c>
      <c r="AD75" s="556">
        <v>-0.017729828152589625</v>
      </c>
      <c r="AE75" s="309"/>
      <c r="AF75" s="555"/>
      <c r="AG75" s="556"/>
      <c r="AH75" s="309"/>
      <c r="AI75" s="555">
        <v>0.005062186993430582</v>
      </c>
      <c r="AJ75" s="556">
        <v>0.00634304342738223</v>
      </c>
      <c r="AK75" s="309"/>
    </row>
    <row r="76" ht="15" thickBot="1" thickTop="1"/>
    <row r="77" spans="2:25" ht="21.75" thickBot="1" thickTop="1">
      <c r="B77" s="320" t="s">
        <v>26</v>
      </c>
      <c r="C77" s="321"/>
      <c r="D77" s="321"/>
      <c r="E77" s="336" t="s">
        <v>65</v>
      </c>
      <c r="I77" s="496"/>
      <c r="V77" s="320" t="s">
        <v>30</v>
      </c>
      <c r="W77" s="321"/>
      <c r="X77" s="321"/>
      <c r="Y77" s="336" t="s">
        <v>4</v>
      </c>
    </row>
    <row r="78" spans="2:25" ht="18.75" thickBot="1" thickTop="1">
      <c r="B78" s="322" t="s">
        <v>182</v>
      </c>
      <c r="C78" s="323" t="s">
        <v>71</v>
      </c>
      <c r="D78" s="324" t="s">
        <v>72</v>
      </c>
      <c r="E78" s="325" t="s">
        <v>73</v>
      </c>
      <c r="I78" s="535"/>
      <c r="V78" s="322" t="s">
        <v>50</v>
      </c>
      <c r="W78" s="323" t="s">
        <v>71</v>
      </c>
      <c r="X78" s="324" t="s">
        <v>72</v>
      </c>
      <c r="Y78" s="337" t="s">
        <v>73</v>
      </c>
    </row>
    <row r="79" spans="2:25" ht="15.75" thickTop="1">
      <c r="B79" s="326" t="s">
        <v>74</v>
      </c>
      <c r="C79" s="55">
        <v>1850.0998039999997</v>
      </c>
      <c r="D79" s="327">
        <v>1811.0169999999996</v>
      </c>
      <c r="E79" s="328">
        <v>-0.02112470036238112</v>
      </c>
      <c r="I79" s="521"/>
      <c r="V79" s="338" t="s">
        <v>6</v>
      </c>
      <c r="W79" s="55">
        <v>1850.0998039999997</v>
      </c>
      <c r="X79" s="327">
        <v>1811.0169999999996</v>
      </c>
      <c r="Y79" s="328">
        <v>-0.02112470036238112</v>
      </c>
    </row>
    <row r="80" spans="2:25" ht="15">
      <c r="B80" s="326" t="s">
        <v>8</v>
      </c>
      <c r="C80" s="55">
        <v>249.9499999999997</v>
      </c>
      <c r="D80" s="327">
        <v>230.24299999999948</v>
      </c>
      <c r="E80" s="328">
        <v>-0.07884376875375176</v>
      </c>
      <c r="I80" s="521"/>
      <c r="V80" s="338" t="s">
        <v>8</v>
      </c>
      <c r="W80" s="55">
        <v>249.9499999999997</v>
      </c>
      <c r="X80" s="327">
        <v>230.24299999999948</v>
      </c>
      <c r="Y80" s="328">
        <v>-0.07884376875375176</v>
      </c>
    </row>
    <row r="81" spans="2:25" ht="15">
      <c r="B81" s="329" t="s">
        <v>78</v>
      </c>
      <c r="C81" s="261">
        <v>0.13510081967448268</v>
      </c>
      <c r="D81" s="330">
        <v>0.12713464313145573</v>
      </c>
      <c r="E81" s="328"/>
      <c r="I81" s="522"/>
      <c r="V81" s="339" t="s">
        <v>9</v>
      </c>
      <c r="W81" s="261">
        <v>0.13510081967448268</v>
      </c>
      <c r="X81" s="330">
        <v>0.12713464313145573</v>
      </c>
      <c r="Y81" s="328"/>
    </row>
    <row r="82" spans="2:25" ht="15">
      <c r="B82" s="326" t="s">
        <v>10</v>
      </c>
      <c r="C82" s="55">
        <v>235.1539999999997</v>
      </c>
      <c r="D82" s="327">
        <v>216.5759999999995</v>
      </c>
      <c r="E82" s="328">
        <v>-0.07900354661200837</v>
      </c>
      <c r="I82" s="521"/>
      <c r="V82" s="338" t="s">
        <v>10</v>
      </c>
      <c r="W82" s="55">
        <v>235.1539999999997</v>
      </c>
      <c r="X82" s="327">
        <v>216.5759999999995</v>
      </c>
      <c r="Y82" s="328">
        <v>-0.07900354661200837</v>
      </c>
    </row>
    <row r="83" spans="2:25" ht="15">
      <c r="B83" s="329" t="s">
        <v>78</v>
      </c>
      <c r="C83" s="261">
        <v>0.1271034132815895</v>
      </c>
      <c r="D83" s="330">
        <v>0.11958805466762573</v>
      </c>
      <c r="E83" s="328"/>
      <c r="I83" s="522"/>
      <c r="V83" s="339" t="s">
        <v>9</v>
      </c>
      <c r="W83" s="261">
        <v>0.1271034132815895</v>
      </c>
      <c r="X83" s="330">
        <v>0.11958805466762573</v>
      </c>
      <c r="Y83" s="328"/>
    </row>
    <row r="84" spans="2:25" ht="15">
      <c r="B84" s="326" t="s">
        <v>206</v>
      </c>
      <c r="C84" s="55">
        <v>124.99899999999975</v>
      </c>
      <c r="D84" s="327">
        <v>117.51399999999953</v>
      </c>
      <c r="E84" s="328">
        <v>-0.05988047904383431</v>
      </c>
      <c r="I84" s="521"/>
      <c r="V84" s="338" t="s">
        <v>112</v>
      </c>
      <c r="W84" s="55">
        <v>124.99899999999975</v>
      </c>
      <c r="X84" s="327">
        <v>117.51399999999953</v>
      </c>
      <c r="Y84" s="328">
        <v>-0.05988047904383431</v>
      </c>
    </row>
    <row r="85" spans="2:25" ht="15">
      <c r="B85" s="329" t="s">
        <v>78</v>
      </c>
      <c r="C85" s="261">
        <v>0.06756338211038466</v>
      </c>
      <c r="D85" s="330">
        <v>0.06488840248324536</v>
      </c>
      <c r="E85" s="328"/>
      <c r="I85" s="522"/>
      <c r="V85" s="339" t="s">
        <v>9</v>
      </c>
      <c r="W85" s="261">
        <v>0.06756338211038466</v>
      </c>
      <c r="X85" s="330">
        <v>0.06488840248324536</v>
      </c>
      <c r="Y85" s="328"/>
    </row>
    <row r="86" spans="2:25" ht="15">
      <c r="B86" s="326" t="s">
        <v>75</v>
      </c>
      <c r="C86" s="55">
        <v>7507.52350206612</v>
      </c>
      <c r="D86" s="327">
        <v>8045.943315787121</v>
      </c>
      <c r="E86" s="328">
        <v>0.07171736639556614</v>
      </c>
      <c r="I86" s="521"/>
      <c r="V86" s="338" t="s">
        <v>95</v>
      </c>
      <c r="W86" s="55">
        <v>7507.52350206612</v>
      </c>
      <c r="X86" s="327">
        <v>8045.943315787121</v>
      </c>
      <c r="Y86" s="328">
        <v>0.07171736639556614</v>
      </c>
    </row>
    <row r="87" spans="2:25" ht="15">
      <c r="B87" s="329" t="s">
        <v>76</v>
      </c>
      <c r="C87" s="263">
        <v>12.7149210249022</v>
      </c>
      <c r="D87" s="331">
        <v>14.386988871292392</v>
      </c>
      <c r="E87" s="328"/>
      <c r="I87" s="522"/>
      <c r="V87" s="339" t="s">
        <v>7</v>
      </c>
      <c r="W87" s="263">
        <v>12.7149210249022</v>
      </c>
      <c r="X87" s="331">
        <v>14.386988871292392</v>
      </c>
      <c r="Y87" s="328"/>
    </row>
    <row r="88" spans="2:25" ht="15">
      <c r="B88" s="326" t="s">
        <v>83</v>
      </c>
      <c r="C88" s="55">
        <v>15.600000000000005</v>
      </c>
      <c r="D88" s="327">
        <v>-392.20000000000005</v>
      </c>
      <c r="E88" s="328" t="s">
        <v>84</v>
      </c>
      <c r="I88" s="85"/>
      <c r="V88" s="338" t="s">
        <v>11</v>
      </c>
      <c r="W88" s="55">
        <v>15.600000000000005</v>
      </c>
      <c r="X88" s="327">
        <v>-392.20000000000005</v>
      </c>
      <c r="Y88" s="328" t="s">
        <v>84</v>
      </c>
    </row>
    <row r="89" spans="2:25" ht="15">
      <c r="B89" s="326" t="s">
        <v>221</v>
      </c>
      <c r="C89" s="55">
        <v>-1234.6999999999998</v>
      </c>
      <c r="D89" s="327">
        <v>301.7</v>
      </c>
      <c r="E89" s="328"/>
      <c r="I89" s="85"/>
      <c r="V89" s="338" t="s">
        <v>235</v>
      </c>
      <c r="W89" s="55">
        <v>-1234.6999999999998</v>
      </c>
      <c r="X89" s="327">
        <v>301.7</v>
      </c>
      <c r="Y89" s="328"/>
    </row>
    <row r="90" spans="2:25" ht="15">
      <c r="B90" s="326" t="s">
        <v>191</v>
      </c>
      <c r="C90" s="55">
        <v>-976.4999999999999</v>
      </c>
      <c r="D90" s="327">
        <v>-273.39999999999975</v>
      </c>
      <c r="E90" s="328">
        <v>-0.7200204813108041</v>
      </c>
      <c r="I90" s="85"/>
      <c r="V90" s="338" t="s">
        <v>52</v>
      </c>
      <c r="W90" s="55">
        <v>-976.4999999999999</v>
      </c>
      <c r="X90" s="327">
        <v>-273.39999999999975</v>
      </c>
      <c r="Y90" s="328">
        <v>-0.7200204813108041</v>
      </c>
    </row>
    <row r="91" spans="2:25" ht="15">
      <c r="B91" s="326" t="s">
        <v>222</v>
      </c>
      <c r="C91" s="55">
        <v>-566.4999999999995</v>
      </c>
      <c r="D91" s="327">
        <v>-447.3526321799998</v>
      </c>
      <c r="E91" s="328">
        <v>-0.21032192024713126</v>
      </c>
      <c r="I91" s="85"/>
      <c r="V91" s="338" t="s">
        <v>53</v>
      </c>
      <c r="W91" s="55">
        <v>-566.4999999999995</v>
      </c>
      <c r="X91" s="327">
        <v>-447.3526321799998</v>
      </c>
      <c r="Y91" s="328">
        <v>-0.21032192024713126</v>
      </c>
    </row>
    <row r="92" spans="2:25" ht="15.75" thickBot="1">
      <c r="B92" s="332" t="s">
        <v>193</v>
      </c>
      <c r="C92" s="333">
        <v>-0.5666133226645331</v>
      </c>
      <c r="D92" s="334">
        <v>-0.48573966654795236</v>
      </c>
      <c r="E92" s="335"/>
      <c r="I92" s="85"/>
      <c r="V92" s="332" t="s">
        <v>54</v>
      </c>
      <c r="W92" s="333">
        <v>-0.5666133226645331</v>
      </c>
      <c r="X92" s="334">
        <v>-0.48573966654795236</v>
      </c>
      <c r="Y92" s="335"/>
    </row>
    <row r="93" ht="15" thickBot="1" thickTop="1"/>
    <row r="94" spans="2:25" ht="21.75" thickBot="1" thickTop="1">
      <c r="B94" s="340" t="s">
        <v>26</v>
      </c>
      <c r="C94" s="341"/>
      <c r="D94" s="341"/>
      <c r="E94" s="342" t="s">
        <v>58</v>
      </c>
      <c r="F94" s="408"/>
      <c r="G94" s="85"/>
      <c r="H94" s="85"/>
      <c r="I94" s="85"/>
      <c r="V94" s="340" t="s">
        <v>30</v>
      </c>
      <c r="W94" s="341"/>
      <c r="X94" s="341"/>
      <c r="Y94" s="342" t="s">
        <v>59</v>
      </c>
    </row>
    <row r="95" spans="2:25" ht="18.75" thickBot="1" thickTop="1">
      <c r="B95" s="322" t="s">
        <v>182</v>
      </c>
      <c r="C95" s="323" t="s">
        <v>71</v>
      </c>
      <c r="D95" s="343" t="s">
        <v>72</v>
      </c>
      <c r="E95" s="337" t="s">
        <v>73</v>
      </c>
      <c r="F95" s="536"/>
      <c r="G95" s="85"/>
      <c r="H95" s="85"/>
      <c r="I95" s="85"/>
      <c r="V95" s="322" t="s">
        <v>50</v>
      </c>
      <c r="W95" s="323" t="s">
        <v>71</v>
      </c>
      <c r="X95" s="343" t="s">
        <v>72</v>
      </c>
      <c r="Y95" s="337" t="s">
        <v>73</v>
      </c>
    </row>
    <row r="96" spans="2:25" ht="15.75" thickTop="1">
      <c r="B96" s="326" t="s">
        <v>223</v>
      </c>
      <c r="C96" s="55">
        <v>1188.108</v>
      </c>
      <c r="D96" s="344">
        <v>1052.372</v>
      </c>
      <c r="E96" s="328">
        <v>-0.1142455063007739</v>
      </c>
      <c r="F96" s="413"/>
      <c r="G96" s="85"/>
      <c r="H96" s="85"/>
      <c r="I96" s="85"/>
      <c r="V96" s="338" t="s">
        <v>236</v>
      </c>
      <c r="W96" s="55">
        <v>1188.108</v>
      </c>
      <c r="X96" s="344">
        <v>1052.372</v>
      </c>
      <c r="Y96" s="328">
        <v>-0.1142455063007739</v>
      </c>
    </row>
    <row r="97" spans="2:25" ht="15">
      <c r="B97" s="345" t="s">
        <v>224</v>
      </c>
      <c r="C97" s="34">
        <v>247.023</v>
      </c>
      <c r="D97" s="346">
        <v>219.968</v>
      </c>
      <c r="E97" s="347">
        <v>-0.10952421434441328</v>
      </c>
      <c r="F97" s="413"/>
      <c r="G97" s="85"/>
      <c r="H97" s="85"/>
      <c r="I97" s="85"/>
      <c r="V97" s="367" t="s">
        <v>237</v>
      </c>
      <c r="W97" s="34">
        <v>247.023</v>
      </c>
      <c r="X97" s="346">
        <v>219.968</v>
      </c>
      <c r="Y97" s="347">
        <v>-0.10952421434441328</v>
      </c>
    </row>
    <row r="98" spans="2:25" ht="15">
      <c r="B98" s="345" t="s">
        <v>225</v>
      </c>
      <c r="C98" s="34">
        <v>742.439</v>
      </c>
      <c r="D98" s="346">
        <v>619.307</v>
      </c>
      <c r="E98" s="347">
        <v>-0.16584796865466378</v>
      </c>
      <c r="F98" s="413"/>
      <c r="G98" s="85"/>
      <c r="H98" s="85"/>
      <c r="I98" s="85"/>
      <c r="V98" s="367" t="s">
        <v>238</v>
      </c>
      <c r="W98" s="34">
        <v>742.439</v>
      </c>
      <c r="X98" s="346">
        <v>619.307</v>
      </c>
      <c r="Y98" s="347">
        <v>-0.16584796865466378</v>
      </c>
    </row>
    <row r="99" spans="2:25" ht="15">
      <c r="B99" s="345" t="s">
        <v>226</v>
      </c>
      <c r="C99" s="34">
        <v>198.646</v>
      </c>
      <c r="D99" s="346">
        <v>213.097</v>
      </c>
      <c r="E99" s="347">
        <v>0.07274750057891932</v>
      </c>
      <c r="F99" s="413"/>
      <c r="G99" s="85"/>
      <c r="H99" s="85"/>
      <c r="I99" s="85"/>
      <c r="V99" s="367" t="s">
        <v>239</v>
      </c>
      <c r="W99" s="34">
        <v>198.646</v>
      </c>
      <c r="X99" s="346">
        <v>213.097</v>
      </c>
      <c r="Y99" s="347">
        <v>0.07274750057891932</v>
      </c>
    </row>
    <row r="100" spans="2:25" ht="15">
      <c r="B100" s="326" t="s">
        <v>227</v>
      </c>
      <c r="C100" s="55">
        <v>581.469</v>
      </c>
      <c r="D100" s="344">
        <v>687.392</v>
      </c>
      <c r="E100" s="328">
        <v>0.18216448340324254</v>
      </c>
      <c r="F100" s="413"/>
      <c r="G100" s="85"/>
      <c r="H100" s="85"/>
      <c r="I100" s="85"/>
      <c r="V100" s="338" t="s">
        <v>240</v>
      </c>
      <c r="W100" s="55">
        <v>581.469</v>
      </c>
      <c r="X100" s="344">
        <v>687.392</v>
      </c>
      <c r="Y100" s="328">
        <v>0.18216448340324254</v>
      </c>
    </row>
    <row r="101" spans="2:25" ht="15">
      <c r="B101" s="326" t="s">
        <v>228</v>
      </c>
      <c r="C101" s="55">
        <v>92.436</v>
      </c>
      <c r="D101" s="344">
        <v>74.927</v>
      </c>
      <c r="E101" s="328">
        <v>-0.18941754294863467</v>
      </c>
      <c r="F101" s="413"/>
      <c r="G101" s="85"/>
      <c r="H101" s="85"/>
      <c r="I101" s="85"/>
      <c r="V101" s="338" t="s">
        <v>241</v>
      </c>
      <c r="W101" s="55">
        <v>92.436</v>
      </c>
      <c r="X101" s="344">
        <v>74.927</v>
      </c>
      <c r="Y101" s="328">
        <v>-0.18941754294863467</v>
      </c>
    </row>
    <row r="102" spans="2:25" ht="15" thickBot="1">
      <c r="B102" s="348" t="s">
        <v>229</v>
      </c>
      <c r="C102" s="145">
        <v>-11.913</v>
      </c>
      <c r="D102" s="349">
        <v>-3.674</v>
      </c>
      <c r="E102" s="350"/>
      <c r="F102" s="537"/>
      <c r="G102" s="85"/>
      <c r="H102" s="85"/>
      <c r="I102" s="85"/>
      <c r="V102" s="329" t="s">
        <v>242</v>
      </c>
      <c r="W102" s="145">
        <v>-11.913</v>
      </c>
      <c r="X102" s="349">
        <v>-3.674</v>
      </c>
      <c r="Y102" s="350"/>
    </row>
    <row r="103" spans="2:25" ht="16.5" thickBot="1" thickTop="1">
      <c r="B103" s="351" t="s">
        <v>15</v>
      </c>
      <c r="C103" s="352">
        <v>1850.0998039999997</v>
      </c>
      <c r="D103" s="353">
        <v>1811.0169999999996</v>
      </c>
      <c r="E103" s="354">
        <v>-0.02112470036238112</v>
      </c>
      <c r="F103" s="413"/>
      <c r="G103" s="85"/>
      <c r="H103" s="85"/>
      <c r="I103" s="85"/>
      <c r="V103" s="368" t="s">
        <v>15</v>
      </c>
      <c r="W103" s="352">
        <v>1850.0998039999997</v>
      </c>
      <c r="X103" s="353">
        <v>1811.0169999999996</v>
      </c>
      <c r="Y103" s="354">
        <v>-0.02112470036238112</v>
      </c>
    </row>
    <row r="104" spans="2:25" ht="15">
      <c r="B104" s="326" t="s">
        <v>230</v>
      </c>
      <c r="C104" s="55">
        <v>965.8768976747784</v>
      </c>
      <c r="D104" s="344">
        <v>1033.5035706757972</v>
      </c>
      <c r="E104" s="328">
        <v>0.07001583034424064</v>
      </c>
      <c r="F104" s="413"/>
      <c r="G104" s="85"/>
      <c r="H104" s="85"/>
      <c r="I104" s="85"/>
      <c r="V104" s="338" t="s">
        <v>243</v>
      </c>
      <c r="W104" s="55">
        <v>965.8768976747784</v>
      </c>
      <c r="X104" s="344">
        <v>1033.5035706757972</v>
      </c>
      <c r="Y104" s="328">
        <v>0.07001583034424064</v>
      </c>
    </row>
    <row r="105" spans="2:25" ht="15.75" thickBot="1">
      <c r="B105" s="355" t="s">
        <v>231</v>
      </c>
      <c r="C105" s="356">
        <v>0.5220674558131992</v>
      </c>
      <c r="D105" s="357">
        <v>0.5706757974529214</v>
      </c>
      <c r="E105" s="358"/>
      <c r="F105" s="537"/>
      <c r="G105" s="85"/>
      <c r="H105" s="85"/>
      <c r="I105" s="85"/>
      <c r="V105" s="369" t="s">
        <v>244</v>
      </c>
      <c r="W105" s="356">
        <v>0.5220674558131992</v>
      </c>
      <c r="X105" s="357">
        <v>0.5706757974529214</v>
      </c>
      <c r="Y105" s="358">
        <v>0</v>
      </c>
    </row>
    <row r="106" spans="7:9" ht="15" thickBot="1" thickTop="1">
      <c r="G106" s="85"/>
      <c r="H106" s="85"/>
      <c r="I106" s="85"/>
    </row>
    <row r="107" spans="2:25" ht="21.75" thickBot="1" thickTop="1">
      <c r="B107" s="340" t="s">
        <v>26</v>
      </c>
      <c r="C107" s="341"/>
      <c r="D107" s="341"/>
      <c r="E107" s="342" t="s">
        <v>232</v>
      </c>
      <c r="V107" s="340" t="s">
        <v>30</v>
      </c>
      <c r="W107" s="341"/>
      <c r="X107" s="341"/>
      <c r="Y107" s="342" t="s">
        <v>245</v>
      </c>
    </row>
    <row r="108" spans="2:25" ht="18.75" thickBot="1" thickTop="1">
      <c r="B108" s="322" t="s">
        <v>182</v>
      </c>
      <c r="C108" s="366">
        <v>41729</v>
      </c>
      <c r="D108" s="343">
        <v>42094</v>
      </c>
      <c r="E108" s="337" t="s">
        <v>73</v>
      </c>
      <c r="V108" s="322" t="s">
        <v>50</v>
      </c>
      <c r="W108" s="323">
        <v>41729</v>
      </c>
      <c r="X108" s="343">
        <v>42094</v>
      </c>
      <c r="Y108" s="337" t="s">
        <v>73</v>
      </c>
    </row>
    <row r="109" spans="2:25" ht="15.75" thickTop="1">
      <c r="B109" s="326" t="s">
        <v>223</v>
      </c>
      <c r="C109" s="55">
        <v>4549.642</v>
      </c>
      <c r="D109" s="344">
        <v>4728.666701</v>
      </c>
      <c r="E109" s="328">
        <v>0.039349184177568386</v>
      </c>
      <c r="V109" s="326" t="s">
        <v>236</v>
      </c>
      <c r="W109" s="55">
        <v>4549.642</v>
      </c>
      <c r="X109" s="344">
        <v>4728.666701</v>
      </c>
      <c r="Y109" s="328">
        <v>0.039349184177568386</v>
      </c>
    </row>
    <row r="110" spans="2:25" ht="15">
      <c r="B110" s="345" t="s">
        <v>224</v>
      </c>
      <c r="C110" s="34">
        <v>496.803</v>
      </c>
      <c r="D110" s="346">
        <v>411.99460799999997</v>
      </c>
      <c r="E110" s="347">
        <v>-0.17070829282431876</v>
      </c>
      <c r="V110" s="345" t="s">
        <v>237</v>
      </c>
      <c r="W110" s="34">
        <v>496.803</v>
      </c>
      <c r="X110" s="346">
        <v>411.99460799999997</v>
      </c>
      <c r="Y110" s="347">
        <v>-0.17070829282431876</v>
      </c>
    </row>
    <row r="111" spans="2:25" ht="15">
      <c r="B111" s="345" t="s">
        <v>225</v>
      </c>
      <c r="C111" s="34">
        <v>2798.638</v>
      </c>
      <c r="D111" s="346">
        <v>3003.0800930000005</v>
      </c>
      <c r="E111" s="347">
        <v>0.0730505670972812</v>
      </c>
      <c r="V111" s="345" t="s">
        <v>238</v>
      </c>
      <c r="W111" s="34">
        <v>2798.638</v>
      </c>
      <c r="X111" s="346">
        <v>3003.0800930000005</v>
      </c>
      <c r="Y111" s="347">
        <v>0.0730505670972812</v>
      </c>
    </row>
    <row r="112" spans="2:25" ht="15">
      <c r="B112" s="345" t="s">
        <v>226</v>
      </c>
      <c r="C112" s="34">
        <v>1254.201</v>
      </c>
      <c r="D112" s="346">
        <v>1313.592</v>
      </c>
      <c r="E112" s="347">
        <v>0.04735365384017398</v>
      </c>
      <c r="V112" s="345" t="s">
        <v>239</v>
      </c>
      <c r="W112" s="34">
        <v>1254.201</v>
      </c>
      <c r="X112" s="346">
        <v>1313.592</v>
      </c>
      <c r="Y112" s="347">
        <v>0.04735365384017398</v>
      </c>
    </row>
    <row r="113" spans="2:25" ht="15">
      <c r="B113" s="326" t="s">
        <v>227</v>
      </c>
      <c r="C113" s="55">
        <v>2548.8305020661205</v>
      </c>
      <c r="D113" s="344">
        <v>3272.9186147871205</v>
      </c>
      <c r="E113" s="328">
        <v>0.28408641223260767</v>
      </c>
      <c r="V113" s="326" t="s">
        <v>240</v>
      </c>
      <c r="W113" s="55">
        <v>2548.8305020661205</v>
      </c>
      <c r="X113" s="344">
        <v>3272.9186147871205</v>
      </c>
      <c r="Y113" s="328">
        <v>0.28408641223260767</v>
      </c>
    </row>
    <row r="114" spans="2:25" ht="15.75" thickBot="1">
      <c r="B114" s="326" t="s">
        <v>228</v>
      </c>
      <c r="C114" s="55">
        <v>409.051</v>
      </c>
      <c r="D114" s="344">
        <v>44.358</v>
      </c>
      <c r="E114" s="328">
        <v>-0.8915587542873626</v>
      </c>
      <c r="V114" s="326" t="s">
        <v>241</v>
      </c>
      <c r="W114" s="55">
        <v>409.051</v>
      </c>
      <c r="X114" s="344">
        <v>44.358</v>
      </c>
      <c r="Y114" s="328">
        <v>-0.8915587542873626</v>
      </c>
    </row>
    <row r="115" spans="2:25" ht="16.5" thickBot="1" thickTop="1">
      <c r="B115" s="351" t="s">
        <v>233</v>
      </c>
      <c r="C115" s="352">
        <v>7507.52350206612</v>
      </c>
      <c r="D115" s="353">
        <v>8045.943315787121</v>
      </c>
      <c r="E115" s="354">
        <v>0.07171736639556614</v>
      </c>
      <c r="V115" s="351" t="s">
        <v>246</v>
      </c>
      <c r="W115" s="352">
        <v>7507.52350206612</v>
      </c>
      <c r="X115" s="353">
        <v>8045.943315787121</v>
      </c>
      <c r="Y115" s="354">
        <v>0.07171736639556614</v>
      </c>
    </row>
    <row r="116" spans="2:25" ht="15">
      <c r="B116" s="326" t="s">
        <v>230</v>
      </c>
      <c r="C116" s="55">
        <v>5191.451919776121</v>
      </c>
      <c r="D116" s="344">
        <v>6091.34325600712</v>
      </c>
      <c r="E116" s="328">
        <v>0.17334097476719124</v>
      </c>
      <c r="V116" s="326" t="s">
        <v>243</v>
      </c>
      <c r="W116" s="55">
        <v>5191.451919776121</v>
      </c>
      <c r="X116" s="344">
        <v>6091.34325600712</v>
      </c>
      <c r="Y116" s="328">
        <v>0.17334097476719124</v>
      </c>
    </row>
    <row r="117" spans="2:25" ht="15.75" thickBot="1">
      <c r="B117" s="355" t="s">
        <v>234</v>
      </c>
      <c r="C117" s="356">
        <v>0.6914999224907387</v>
      </c>
      <c r="D117" s="357">
        <v>0.7570701180624977</v>
      </c>
      <c r="E117" s="358">
        <v>0</v>
      </c>
      <c r="V117" s="355" t="s">
        <v>247</v>
      </c>
      <c r="W117" s="356">
        <v>0.6914999224907387</v>
      </c>
      <c r="X117" s="357">
        <v>0.7570701180624977</v>
      </c>
      <c r="Y117" s="358">
        <v>0</v>
      </c>
    </row>
    <row r="118" ht="15" thickTop="1"/>
    <row r="119" spans="2:25" ht="15" thickBot="1">
      <c r="B119" s="92"/>
      <c r="C119" s="92"/>
      <c r="D119" s="92"/>
      <c r="E119" s="92"/>
      <c r="F119" s="92"/>
      <c r="G119" s="85"/>
      <c r="H119" s="85"/>
      <c r="I119" s="85"/>
      <c r="V119" s="85"/>
      <c r="W119" s="85"/>
      <c r="X119" s="85"/>
      <c r="Y119" s="85"/>
    </row>
    <row r="120" spans="2:25" ht="21.75" thickBot="1" thickTop="1">
      <c r="B120" s="340" t="s">
        <v>26</v>
      </c>
      <c r="C120" s="341"/>
      <c r="D120" s="341"/>
      <c r="E120" s="342" t="s">
        <v>14</v>
      </c>
      <c r="F120" s="92"/>
      <c r="G120" s="85"/>
      <c r="H120" s="85"/>
      <c r="I120" s="85"/>
      <c r="V120" s="340" t="s">
        <v>30</v>
      </c>
      <c r="W120" s="341"/>
      <c r="X120" s="341"/>
      <c r="Y120" s="342" t="s">
        <v>55</v>
      </c>
    </row>
    <row r="121" spans="2:25" ht="18.75" thickBot="1" thickTop="1">
      <c r="B121" s="322" t="s">
        <v>182</v>
      </c>
      <c r="C121" s="323" t="s">
        <v>71</v>
      </c>
      <c r="D121" s="343" t="s">
        <v>72</v>
      </c>
      <c r="E121" s="337" t="s">
        <v>73</v>
      </c>
      <c r="F121" s="92"/>
      <c r="G121" s="85"/>
      <c r="H121" s="85"/>
      <c r="I121" s="85"/>
      <c r="V121" s="322" t="s">
        <v>1</v>
      </c>
      <c r="W121" s="323" t="s">
        <v>71</v>
      </c>
      <c r="X121" s="343" t="s">
        <v>72</v>
      </c>
      <c r="Y121" s="337" t="s">
        <v>73</v>
      </c>
    </row>
    <row r="122" spans="2:25" ht="15.75" thickTop="1">
      <c r="B122" s="359" t="s">
        <v>184</v>
      </c>
      <c r="C122" s="50">
        <v>884.223</v>
      </c>
      <c r="D122" s="360">
        <v>777.513</v>
      </c>
      <c r="E122" s="361">
        <v>-0.12068222609002477</v>
      </c>
      <c r="F122" s="92"/>
      <c r="G122" s="85"/>
      <c r="H122" s="85"/>
      <c r="I122" s="85"/>
      <c r="V122" s="359" t="s">
        <v>18</v>
      </c>
      <c r="W122" s="50">
        <v>884.223</v>
      </c>
      <c r="X122" s="360">
        <v>777.513</v>
      </c>
      <c r="Y122" s="361">
        <v>-0.12068222609002477</v>
      </c>
    </row>
    <row r="123" spans="2:25" ht="15">
      <c r="B123" s="359" t="s">
        <v>185</v>
      </c>
      <c r="C123" s="50">
        <v>135.43600000000004</v>
      </c>
      <c r="D123" s="360">
        <v>107.202</v>
      </c>
      <c r="E123" s="361">
        <v>-0.20846746802918004</v>
      </c>
      <c r="F123" s="92"/>
      <c r="G123" s="85"/>
      <c r="H123" s="85"/>
      <c r="I123" s="85"/>
      <c r="V123" s="359" t="s">
        <v>19</v>
      </c>
      <c r="W123" s="50">
        <v>135.43600000000004</v>
      </c>
      <c r="X123" s="360">
        <v>107.202</v>
      </c>
      <c r="Y123" s="361">
        <v>-0.20846746802918004</v>
      </c>
    </row>
    <row r="124" spans="2:25" ht="15">
      <c r="B124" s="359" t="s">
        <v>186</v>
      </c>
      <c r="C124" s="50">
        <v>699.332</v>
      </c>
      <c r="D124" s="360">
        <v>754.824</v>
      </c>
      <c r="E124" s="361">
        <v>0.0793500082936287</v>
      </c>
      <c r="F124" s="92"/>
      <c r="G124" s="85"/>
      <c r="H124" s="85"/>
      <c r="I124" s="85"/>
      <c r="V124" s="359" t="s">
        <v>20</v>
      </c>
      <c r="W124" s="50">
        <v>699.332</v>
      </c>
      <c r="X124" s="360">
        <v>754.824</v>
      </c>
      <c r="Y124" s="361">
        <v>0.0793500082936287</v>
      </c>
    </row>
    <row r="125" spans="2:25" ht="15">
      <c r="B125" s="359" t="s">
        <v>187</v>
      </c>
      <c r="C125" s="50">
        <v>73.625</v>
      </c>
      <c r="D125" s="360">
        <v>135.26500000000001</v>
      </c>
      <c r="E125" s="361">
        <v>0.8372156196943974</v>
      </c>
      <c r="F125" s="92"/>
      <c r="G125" s="85"/>
      <c r="H125" s="85"/>
      <c r="I125" s="85"/>
      <c r="V125" s="359" t="s">
        <v>21</v>
      </c>
      <c r="W125" s="50">
        <v>73.625</v>
      </c>
      <c r="X125" s="360">
        <v>135.26500000000001</v>
      </c>
      <c r="Y125" s="361">
        <v>0.8372156196943974</v>
      </c>
    </row>
    <row r="126" spans="2:25" ht="15.75" thickBot="1">
      <c r="B126" s="359" t="s">
        <v>188</v>
      </c>
      <c r="C126" s="50">
        <v>57.484</v>
      </c>
      <c r="D126" s="360">
        <v>36.21299999999994</v>
      </c>
      <c r="E126" s="361">
        <v>-0.3700334005984285</v>
      </c>
      <c r="F126" s="92"/>
      <c r="G126" s="538"/>
      <c r="H126" s="538"/>
      <c r="I126" s="538"/>
      <c r="V126" s="359" t="s">
        <v>22</v>
      </c>
      <c r="W126" s="50">
        <v>57.484</v>
      </c>
      <c r="X126" s="360">
        <v>36.21299999999994</v>
      </c>
      <c r="Y126" s="361">
        <v>-0.3700334005984285</v>
      </c>
    </row>
    <row r="127" spans="2:25" ht="16.5" thickBot="1" thickTop="1">
      <c r="B127" s="362" t="s">
        <v>15</v>
      </c>
      <c r="C127" s="363">
        <v>1850.1</v>
      </c>
      <c r="D127" s="364">
        <v>1811.017</v>
      </c>
      <c r="E127" s="365">
        <v>-0.02112480406464512</v>
      </c>
      <c r="F127" s="92"/>
      <c r="G127" s="85"/>
      <c r="H127" s="85"/>
      <c r="I127" s="85"/>
      <c r="V127" s="362" t="s">
        <v>15</v>
      </c>
      <c r="W127" s="363">
        <v>1850.1</v>
      </c>
      <c r="X127" s="364">
        <v>1811.017</v>
      </c>
      <c r="Y127" s="365">
        <v>-0.02112480406464512</v>
      </c>
    </row>
    <row r="128" spans="2:25" ht="15" thickBot="1" thickTop="1">
      <c r="B128" s="85"/>
      <c r="C128" s="85"/>
      <c r="D128" s="85"/>
      <c r="E128" s="85"/>
      <c r="F128" s="92"/>
      <c r="G128" s="85"/>
      <c r="H128" s="85"/>
      <c r="I128" s="85"/>
      <c r="V128" s="85"/>
      <c r="W128" s="85"/>
      <c r="X128" s="85"/>
      <c r="Y128" s="85"/>
    </row>
    <row r="129" spans="2:25" ht="21.75" thickBot="1" thickTop="1">
      <c r="B129" s="340" t="s">
        <v>26</v>
      </c>
      <c r="C129" s="341"/>
      <c r="D129" s="341"/>
      <c r="E129" s="342" t="s">
        <v>16</v>
      </c>
      <c r="F129" s="92"/>
      <c r="G129" s="85"/>
      <c r="H129" s="85"/>
      <c r="I129" s="85"/>
      <c r="V129" s="340" t="s">
        <v>30</v>
      </c>
      <c r="W129" s="341"/>
      <c r="X129" s="341"/>
      <c r="Y129" s="342" t="s">
        <v>56</v>
      </c>
    </row>
    <row r="130" spans="2:25" ht="18.75" thickBot="1" thickTop="1">
      <c r="B130" s="322" t="s">
        <v>182</v>
      </c>
      <c r="C130" s="366">
        <v>41729</v>
      </c>
      <c r="D130" s="539">
        <v>42094</v>
      </c>
      <c r="E130" s="337" t="s">
        <v>73</v>
      </c>
      <c r="F130" s="92"/>
      <c r="G130" s="85"/>
      <c r="H130" s="85"/>
      <c r="I130" s="85"/>
      <c r="V130" s="322" t="s">
        <v>1</v>
      </c>
      <c r="W130" s="366">
        <v>41729</v>
      </c>
      <c r="X130" s="539">
        <v>42094</v>
      </c>
      <c r="Y130" s="337" t="s">
        <v>73</v>
      </c>
    </row>
    <row r="131" spans="2:25" ht="15.75" thickTop="1">
      <c r="B131" s="359" t="s">
        <v>184</v>
      </c>
      <c r="C131" s="50">
        <v>2316.073</v>
      </c>
      <c r="D131" s="360">
        <v>1954.49</v>
      </c>
      <c r="E131" s="361">
        <v>-0.15611899970337717</v>
      </c>
      <c r="F131" s="92"/>
      <c r="G131" s="85"/>
      <c r="H131" s="85"/>
      <c r="I131" s="85"/>
      <c r="V131" s="359" t="s">
        <v>18</v>
      </c>
      <c r="W131" s="50">
        <v>2316.073</v>
      </c>
      <c r="X131" s="360">
        <v>1954.49</v>
      </c>
      <c r="Y131" s="361">
        <v>-0.15611899970337717</v>
      </c>
    </row>
    <row r="132" spans="2:25" ht="15">
      <c r="B132" s="359" t="s">
        <v>185</v>
      </c>
      <c r="C132" s="50">
        <v>551.3900000000003</v>
      </c>
      <c r="D132" s="360">
        <v>373.9419999999998</v>
      </c>
      <c r="E132" s="361">
        <v>-0.3218194018752615</v>
      </c>
      <c r="F132" s="92"/>
      <c r="G132" s="85"/>
      <c r="H132" s="85"/>
      <c r="I132" s="85"/>
      <c r="V132" s="359" t="s">
        <v>19</v>
      </c>
      <c r="W132" s="50">
        <v>551.3900000000003</v>
      </c>
      <c r="X132" s="360">
        <v>373.9419999999998</v>
      </c>
      <c r="Y132" s="361">
        <v>-0.3218194018752615</v>
      </c>
    </row>
    <row r="133" spans="2:25" ht="15">
      <c r="B133" s="359" t="s">
        <v>186</v>
      </c>
      <c r="C133" s="50">
        <v>3168.381</v>
      </c>
      <c r="D133" s="360">
        <v>3483.756</v>
      </c>
      <c r="E133" s="361">
        <v>0.0995382184150202</v>
      </c>
      <c r="F133" s="540"/>
      <c r="G133" s="85"/>
      <c r="H133" s="85"/>
      <c r="I133" s="85"/>
      <c r="V133" s="359" t="s">
        <v>20</v>
      </c>
      <c r="W133" s="50">
        <v>3168.381</v>
      </c>
      <c r="X133" s="360">
        <v>3483.756</v>
      </c>
      <c r="Y133" s="361">
        <v>0.0995382184150202</v>
      </c>
    </row>
    <row r="134" spans="2:25" ht="15">
      <c r="B134" s="359" t="s">
        <v>187</v>
      </c>
      <c r="C134" s="50">
        <v>1041.346</v>
      </c>
      <c r="D134" s="360">
        <v>1374.4869999999999</v>
      </c>
      <c r="E134" s="361">
        <v>0.31991384227720654</v>
      </c>
      <c r="F134" s="92"/>
      <c r="G134" s="85"/>
      <c r="H134" s="85"/>
      <c r="I134" s="85"/>
      <c r="V134" s="359" t="s">
        <v>21</v>
      </c>
      <c r="W134" s="50">
        <v>1041.346</v>
      </c>
      <c r="X134" s="360">
        <v>1374.4869999999999</v>
      </c>
      <c r="Y134" s="361">
        <v>0.31991384227720654</v>
      </c>
    </row>
    <row r="135" spans="2:25" ht="15.75" thickBot="1">
      <c r="B135" s="359" t="s">
        <v>188</v>
      </c>
      <c r="C135" s="50">
        <v>430.333</v>
      </c>
      <c r="D135" s="360">
        <v>859.1670000000001</v>
      </c>
      <c r="E135" s="361">
        <v>0.996516651058599</v>
      </c>
      <c r="F135" s="92"/>
      <c r="G135" s="85"/>
      <c r="H135" s="85"/>
      <c r="I135" s="85"/>
      <c r="V135" s="359" t="s">
        <v>22</v>
      </c>
      <c r="W135" s="50">
        <v>430.333</v>
      </c>
      <c r="X135" s="360">
        <v>859.1670000000001</v>
      </c>
      <c r="Y135" s="361">
        <v>0.996516651058599</v>
      </c>
    </row>
    <row r="136" spans="2:25" ht="16.5" thickBot="1" thickTop="1">
      <c r="B136" s="362" t="s">
        <v>15</v>
      </c>
      <c r="C136" s="363">
        <v>7507.523</v>
      </c>
      <c r="D136" s="364">
        <v>8045.842</v>
      </c>
      <c r="E136" s="365">
        <v>0.07170394283174342</v>
      </c>
      <c r="F136" s="92"/>
      <c r="G136" s="85"/>
      <c r="H136" s="85"/>
      <c r="I136" s="85"/>
      <c r="V136" s="362" t="s">
        <v>15</v>
      </c>
      <c r="W136" s="363">
        <v>7507.523</v>
      </c>
      <c r="X136" s="364">
        <v>8045.842</v>
      </c>
      <c r="Y136" s="365">
        <v>0.07170394283174342</v>
      </c>
    </row>
    <row r="137" ht="15" thickBot="1" thickTop="1"/>
    <row r="138" spans="2:25" ht="21.75" thickBot="1" thickTop="1">
      <c r="B138" s="370" t="s">
        <v>27</v>
      </c>
      <c r="C138" s="371"/>
      <c r="D138" s="371"/>
      <c r="E138" s="541" t="s">
        <v>65</v>
      </c>
      <c r="V138" s="370" t="s">
        <v>31</v>
      </c>
      <c r="W138" s="371"/>
      <c r="X138" s="371"/>
      <c r="Y138" s="541" t="s">
        <v>4</v>
      </c>
    </row>
    <row r="139" spans="2:25" ht="18.75" thickBot="1" thickTop="1">
      <c r="B139" s="372" t="s">
        <v>182</v>
      </c>
      <c r="C139" s="373" t="s">
        <v>71</v>
      </c>
      <c r="D139" s="374" t="s">
        <v>72</v>
      </c>
      <c r="E139" s="375" t="s">
        <v>73</v>
      </c>
      <c r="V139" s="372" t="s">
        <v>50</v>
      </c>
      <c r="W139" s="373" t="s">
        <v>71</v>
      </c>
      <c r="X139" s="374" t="s">
        <v>72</v>
      </c>
      <c r="Y139" s="375" t="s">
        <v>73</v>
      </c>
    </row>
    <row r="140" spans="2:25" ht="15.75" thickTop="1">
      <c r="B140" s="376" t="s">
        <v>74</v>
      </c>
      <c r="C140" s="377">
        <v>418.51109243</v>
      </c>
      <c r="D140" s="378">
        <v>770.81431733</v>
      </c>
      <c r="E140" s="379">
        <v>0.8418014032899881</v>
      </c>
      <c r="V140" s="391" t="s">
        <v>6</v>
      </c>
      <c r="W140" s="55">
        <v>418.51109243</v>
      </c>
      <c r="X140" s="381">
        <v>770.81431733</v>
      </c>
      <c r="Y140" s="379">
        <v>0.8418014032899881</v>
      </c>
    </row>
    <row r="141" spans="2:25" ht="15">
      <c r="B141" s="380" t="s">
        <v>8</v>
      </c>
      <c r="C141" s="55">
        <v>66.22104942999995</v>
      </c>
      <c r="D141" s="381">
        <v>85.14837214999997</v>
      </c>
      <c r="E141" s="382">
        <v>0.28582033783695104</v>
      </c>
      <c r="V141" s="391" t="s">
        <v>8</v>
      </c>
      <c r="W141" s="55">
        <v>66.22104942999995</v>
      </c>
      <c r="X141" s="381">
        <v>85.14837214999997</v>
      </c>
      <c r="Y141" s="382">
        <v>0.28582033783695104</v>
      </c>
    </row>
    <row r="142" spans="2:25" ht="15">
      <c r="B142" s="383" t="s">
        <v>78</v>
      </c>
      <c r="C142" s="261">
        <v>0.15823009384411013</v>
      </c>
      <c r="D142" s="384">
        <v>0.11046547817760158</v>
      </c>
      <c r="E142" s="382"/>
      <c r="V142" s="542" t="s">
        <v>9</v>
      </c>
      <c r="W142" s="261">
        <v>0.15823009384411013</v>
      </c>
      <c r="X142" s="384">
        <v>0.11046547817760158</v>
      </c>
      <c r="Y142" s="382"/>
    </row>
    <row r="143" spans="2:25" ht="15">
      <c r="B143" s="380" t="s">
        <v>10</v>
      </c>
      <c r="C143" s="55">
        <v>30.532691769999957</v>
      </c>
      <c r="D143" s="381">
        <v>41.665372149999975</v>
      </c>
      <c r="E143" s="382">
        <v>0.36461509728200525</v>
      </c>
      <c r="V143" s="391" t="s">
        <v>10</v>
      </c>
      <c r="W143" s="55">
        <v>30.532691769999957</v>
      </c>
      <c r="X143" s="381">
        <v>41.665372149999975</v>
      </c>
      <c r="Y143" s="382">
        <v>0.36461509728200525</v>
      </c>
    </row>
    <row r="144" spans="2:25" ht="15">
      <c r="B144" s="383" t="s">
        <v>78</v>
      </c>
      <c r="C144" s="261">
        <v>0.07295551377794567</v>
      </c>
      <c r="D144" s="384">
        <v>0.05405370815415492</v>
      </c>
      <c r="E144" s="382"/>
      <c r="V144" s="542" t="s">
        <v>9</v>
      </c>
      <c r="W144" s="261">
        <v>0.07295551377794567</v>
      </c>
      <c r="X144" s="384">
        <v>0.05405370815415492</v>
      </c>
      <c r="Y144" s="382"/>
    </row>
    <row r="145" spans="2:25" ht="15">
      <c r="B145" s="380" t="s">
        <v>206</v>
      </c>
      <c r="C145" s="55">
        <v>20.713904009999958</v>
      </c>
      <c r="D145" s="381">
        <v>21.746981710399975</v>
      </c>
      <c r="E145" s="382">
        <v>0.04987363559767788</v>
      </c>
      <c r="V145" s="391" t="s">
        <v>112</v>
      </c>
      <c r="W145" s="55">
        <v>20.713904009999958</v>
      </c>
      <c r="X145" s="381">
        <v>21.746981710399975</v>
      </c>
      <c r="Y145" s="382">
        <v>0.04987363559767788</v>
      </c>
    </row>
    <row r="146" spans="2:25" ht="15">
      <c r="B146" s="383" t="s">
        <v>78</v>
      </c>
      <c r="C146" s="261">
        <v>0.04949427717609314</v>
      </c>
      <c r="D146" s="384">
        <v>0.028212996595248355</v>
      </c>
      <c r="E146" s="382"/>
      <c r="V146" s="542" t="s">
        <v>9</v>
      </c>
      <c r="W146" s="261">
        <v>0.04949427717609314</v>
      </c>
      <c r="X146" s="384">
        <v>0.028212996595248355</v>
      </c>
      <c r="Y146" s="382"/>
    </row>
    <row r="147" spans="2:25" ht="15">
      <c r="B147" s="380" t="s">
        <v>248</v>
      </c>
      <c r="C147" s="55">
        <v>8210</v>
      </c>
      <c r="D147" s="381">
        <v>10296.699999999999</v>
      </c>
      <c r="E147" s="382">
        <v>0.254165651644336</v>
      </c>
      <c r="V147" s="391" t="s">
        <v>95</v>
      </c>
      <c r="W147" s="55">
        <v>8210</v>
      </c>
      <c r="X147" s="381">
        <v>10296.699999999999</v>
      </c>
      <c r="Y147" s="382">
        <v>0.254165651644336</v>
      </c>
    </row>
    <row r="148" spans="2:25" ht="15">
      <c r="B148" s="383" t="s">
        <v>76</v>
      </c>
      <c r="C148" s="263">
        <v>56.3</v>
      </c>
      <c r="D148" s="385">
        <v>40.85810019658384</v>
      </c>
      <c r="E148" s="382"/>
      <c r="V148" s="542" t="s">
        <v>7</v>
      </c>
      <c r="W148" s="263">
        <v>56.3</v>
      </c>
      <c r="X148" s="385">
        <v>40.85810019658384</v>
      </c>
      <c r="Y148" s="382"/>
    </row>
    <row r="149" spans="2:25" ht="15">
      <c r="B149" s="380" t="s">
        <v>83</v>
      </c>
      <c r="C149" s="55">
        <v>24.86480897</v>
      </c>
      <c r="D149" s="381">
        <v>52.629970930000006</v>
      </c>
      <c r="E149" s="382">
        <v>1.1166448933309465</v>
      </c>
      <c r="V149" s="391" t="s">
        <v>11</v>
      </c>
      <c r="W149" s="55">
        <v>24.86480897</v>
      </c>
      <c r="X149" s="381">
        <v>52.629970930000006</v>
      </c>
      <c r="Y149" s="382">
        <v>1.1166448933309465</v>
      </c>
    </row>
    <row r="150" spans="2:25" ht="15">
      <c r="B150" s="380" t="s">
        <v>221</v>
      </c>
      <c r="C150" s="55"/>
      <c r="D150" s="381">
        <v>24.619317770000002</v>
      </c>
      <c r="E150" s="382"/>
      <c r="V150" s="391" t="s">
        <v>235</v>
      </c>
      <c r="W150" s="55"/>
      <c r="X150" s="381">
        <v>24.619317770000002</v>
      </c>
      <c r="Y150" s="382"/>
    </row>
    <row r="151" spans="2:25" ht="15">
      <c r="B151" s="380" t="s">
        <v>249</v>
      </c>
      <c r="C151" s="55">
        <v>132.10000000000005</v>
      </c>
      <c r="D151" s="381">
        <v>186.40000000000012</v>
      </c>
      <c r="E151" s="382">
        <v>0.4110522331566999</v>
      </c>
      <c r="V151" s="391" t="s">
        <v>52</v>
      </c>
      <c r="W151" s="55">
        <v>132.10000000000005</v>
      </c>
      <c r="X151" s="381">
        <v>186.40000000000012</v>
      </c>
      <c r="Y151" s="382">
        <v>0.4110522331566999</v>
      </c>
    </row>
    <row r="152" spans="2:25" ht="15">
      <c r="B152" s="380" t="s">
        <v>222</v>
      </c>
      <c r="C152" s="55">
        <v>699.9000000000001</v>
      </c>
      <c r="D152" s="381">
        <v>1269.0548562400004</v>
      </c>
      <c r="E152" s="382">
        <v>0.813194536705244</v>
      </c>
      <c r="V152" s="391" t="s">
        <v>53</v>
      </c>
      <c r="W152" s="55">
        <v>699.9000000000001</v>
      </c>
      <c r="X152" s="381">
        <v>1269.0548562400004</v>
      </c>
      <c r="Y152" s="382">
        <v>0.813194536705244</v>
      </c>
    </row>
    <row r="153" spans="2:25" ht="15.75" thickBot="1">
      <c r="B153" s="386" t="s">
        <v>193</v>
      </c>
      <c r="C153" s="387">
        <v>2.642286727650854</v>
      </c>
      <c r="D153" s="388">
        <v>3.7260103281962804</v>
      </c>
      <c r="E153" s="389"/>
      <c r="V153" s="386" t="s">
        <v>54</v>
      </c>
      <c r="W153" s="387">
        <v>2.642286727650854</v>
      </c>
      <c r="X153" s="388">
        <v>3.7260103281962804</v>
      </c>
      <c r="Y153" s="389"/>
    </row>
    <row r="154" ht="15" thickBot="1" thickTop="1"/>
    <row r="155" spans="2:25" ht="21.75" thickBot="1" thickTop="1">
      <c r="B155" s="370" t="s">
        <v>27</v>
      </c>
      <c r="C155" s="392"/>
      <c r="D155" s="392"/>
      <c r="E155" s="393" t="s">
        <v>61</v>
      </c>
      <c r="F155" s="85"/>
      <c r="V155" s="370" t="s">
        <v>31</v>
      </c>
      <c r="W155" s="392"/>
      <c r="X155" s="392"/>
      <c r="Y155" s="393" t="s">
        <v>63</v>
      </c>
    </row>
    <row r="156" spans="2:25" ht="18.75" thickBot="1" thickTop="1">
      <c r="B156" s="372" t="s">
        <v>182</v>
      </c>
      <c r="C156" s="394" t="s">
        <v>71</v>
      </c>
      <c r="D156" s="395" t="s">
        <v>72</v>
      </c>
      <c r="E156" s="375" t="s">
        <v>73</v>
      </c>
      <c r="F156" s="85"/>
      <c r="V156" s="372" t="s">
        <v>50</v>
      </c>
      <c r="W156" s="373" t="s">
        <v>71</v>
      </c>
      <c r="X156" s="414" t="s">
        <v>72</v>
      </c>
      <c r="Y156" s="390" t="s">
        <v>73</v>
      </c>
    </row>
    <row r="157" spans="2:25" ht="15.75" thickTop="1">
      <c r="B157" s="380" t="s">
        <v>250</v>
      </c>
      <c r="C157" s="55">
        <v>114.3</v>
      </c>
      <c r="D157" s="396">
        <v>126.9</v>
      </c>
      <c r="E157" s="382">
        <v>0.11023622047244097</v>
      </c>
      <c r="F157" s="409"/>
      <c r="V157" s="391" t="s">
        <v>256</v>
      </c>
      <c r="W157" s="55">
        <v>114.3</v>
      </c>
      <c r="X157" s="396">
        <v>126.9</v>
      </c>
      <c r="Y157" s="382">
        <v>0.11023622047244097</v>
      </c>
    </row>
    <row r="158" spans="2:25" ht="15">
      <c r="B158" s="380" t="s">
        <v>251</v>
      </c>
      <c r="C158" s="55">
        <v>272.7</v>
      </c>
      <c r="D158" s="396">
        <v>275.3</v>
      </c>
      <c r="E158" s="382">
        <v>0.009534286762009625</v>
      </c>
      <c r="F158" s="409"/>
      <c r="V158" s="391" t="s">
        <v>257</v>
      </c>
      <c r="W158" s="55">
        <v>272.7</v>
      </c>
      <c r="X158" s="396">
        <v>275.3</v>
      </c>
      <c r="Y158" s="382">
        <v>0.009534286762009625</v>
      </c>
    </row>
    <row r="159" spans="2:25" ht="15">
      <c r="B159" s="380" t="s">
        <v>252</v>
      </c>
      <c r="C159" s="55">
        <v>31.7</v>
      </c>
      <c r="D159" s="396">
        <v>31.8</v>
      </c>
      <c r="E159" s="382">
        <v>0.003154574132492094</v>
      </c>
      <c r="F159" s="409"/>
      <c r="V159" s="391" t="s">
        <v>258</v>
      </c>
      <c r="W159" s="55">
        <v>31.7</v>
      </c>
      <c r="X159" s="396">
        <v>31.8</v>
      </c>
      <c r="Y159" s="382">
        <v>0.003154574132492094</v>
      </c>
    </row>
    <row r="160" spans="2:25" ht="15.75" thickBot="1">
      <c r="B160" s="380" t="s">
        <v>253</v>
      </c>
      <c r="C160" s="55">
        <v>0</v>
      </c>
      <c r="D160" s="396">
        <v>336.9</v>
      </c>
      <c r="E160" s="382" t="s">
        <v>84</v>
      </c>
      <c r="F160" s="85"/>
      <c r="V160" s="391" t="s">
        <v>259</v>
      </c>
      <c r="W160" s="55">
        <v>0</v>
      </c>
      <c r="X160" s="396">
        <v>336.9</v>
      </c>
      <c r="Y160" s="382" t="s">
        <v>84</v>
      </c>
    </row>
    <row r="161" spans="2:25" ht="16.5" thickBot="1" thickTop="1">
      <c r="B161" s="397" t="s">
        <v>15</v>
      </c>
      <c r="C161" s="398">
        <v>418.51109243</v>
      </c>
      <c r="D161" s="399">
        <v>770.81431733</v>
      </c>
      <c r="E161" s="400">
        <v>0.8418014032899881</v>
      </c>
      <c r="V161" s="397" t="s">
        <v>15</v>
      </c>
      <c r="W161" s="398">
        <v>418.51109243</v>
      </c>
      <c r="X161" s="399">
        <v>770.81431733</v>
      </c>
      <c r="Y161" s="400">
        <v>0.8418014032899881</v>
      </c>
    </row>
    <row r="162" spans="2:25" ht="15.75" thickTop="1">
      <c r="B162" s="401" t="s">
        <v>254</v>
      </c>
      <c r="C162" s="402">
        <v>143.432</v>
      </c>
      <c r="D162" s="403">
        <v>172.8858598831884</v>
      </c>
      <c r="E162" s="404">
        <v>0.20535068801375167</v>
      </c>
      <c r="F162" s="409"/>
      <c r="V162" s="401" t="s">
        <v>243</v>
      </c>
      <c r="W162" s="402">
        <v>143.432</v>
      </c>
      <c r="X162" s="403">
        <v>172.8858598831884</v>
      </c>
      <c r="Y162" s="404">
        <v>0.20535068801375167</v>
      </c>
    </row>
    <row r="163" spans="2:25" ht="15.75" thickBot="1">
      <c r="B163" s="405" t="s">
        <v>255</v>
      </c>
      <c r="C163" s="406">
        <v>0.34271970945188357</v>
      </c>
      <c r="D163" s="407">
        <v>0.22428989186662024</v>
      </c>
      <c r="E163" s="389"/>
      <c r="V163" s="405" t="s">
        <v>244</v>
      </c>
      <c r="W163" s="406">
        <v>0.34271970945188357</v>
      </c>
      <c r="X163" s="407">
        <v>0.22428989186662024</v>
      </c>
      <c r="Y163" s="389"/>
    </row>
    <row r="164" spans="2:25" ht="15" thickTop="1">
      <c r="B164" s="85"/>
      <c r="C164" s="408"/>
      <c r="D164" s="408"/>
      <c r="E164" s="409"/>
      <c r="V164" s="85"/>
      <c r="W164" s="408"/>
      <c r="X164" s="408"/>
      <c r="Y164" s="409"/>
    </row>
    <row r="165" spans="2:25" ht="15" thickBot="1">
      <c r="B165" s="85"/>
      <c r="C165" s="85"/>
      <c r="D165" s="85"/>
      <c r="E165" s="85"/>
      <c r="V165" s="85"/>
      <c r="W165" s="85"/>
      <c r="X165" s="85"/>
      <c r="Y165" s="85"/>
    </row>
    <row r="166" spans="2:25" ht="21.75" thickBot="1" thickTop="1">
      <c r="B166" s="370" t="s">
        <v>27</v>
      </c>
      <c r="C166" s="392"/>
      <c r="D166" s="392"/>
      <c r="E166" s="393" t="s">
        <v>62</v>
      </c>
      <c r="V166" s="370" t="s">
        <v>31</v>
      </c>
      <c r="W166" s="392"/>
      <c r="X166" s="392"/>
      <c r="Y166" s="393" t="s">
        <v>60</v>
      </c>
    </row>
    <row r="167" spans="2:25" ht="18.75" thickBot="1" thickTop="1">
      <c r="B167" s="372" t="s">
        <v>182</v>
      </c>
      <c r="C167" s="394">
        <v>41729</v>
      </c>
      <c r="D167" s="395">
        <v>42094</v>
      </c>
      <c r="E167" s="375" t="s">
        <v>73</v>
      </c>
      <c r="V167" s="372" t="s">
        <v>50</v>
      </c>
      <c r="W167" s="394">
        <v>41729</v>
      </c>
      <c r="X167" s="395">
        <v>42094</v>
      </c>
      <c r="Y167" s="375" t="s">
        <v>73</v>
      </c>
    </row>
    <row r="168" spans="2:25" ht="15.75" thickTop="1">
      <c r="B168" s="380" t="s">
        <v>250</v>
      </c>
      <c r="C168" s="55">
        <v>5725</v>
      </c>
      <c r="D168" s="396">
        <v>6035.4</v>
      </c>
      <c r="E168" s="382">
        <v>0.054218340611353666</v>
      </c>
      <c r="V168" s="380" t="s">
        <v>256</v>
      </c>
      <c r="W168" s="55">
        <v>5725</v>
      </c>
      <c r="X168" s="396">
        <v>6035.4</v>
      </c>
      <c r="Y168" s="382">
        <v>0.054218340611353666</v>
      </c>
    </row>
    <row r="169" spans="2:25" ht="15">
      <c r="B169" s="380" t="s">
        <v>251</v>
      </c>
      <c r="C169" s="55">
        <v>2485</v>
      </c>
      <c r="D169" s="396">
        <v>2564</v>
      </c>
      <c r="E169" s="382">
        <v>0.03179074446680086</v>
      </c>
      <c r="V169" s="380" t="s">
        <v>257</v>
      </c>
      <c r="W169" s="55">
        <v>2485</v>
      </c>
      <c r="X169" s="396">
        <v>2564</v>
      </c>
      <c r="Y169" s="382">
        <v>0.03179074446680086</v>
      </c>
    </row>
    <row r="170" spans="2:25" ht="15.75" thickBot="1">
      <c r="B170" s="380" t="s">
        <v>253</v>
      </c>
      <c r="C170" s="55">
        <v>0</v>
      </c>
      <c r="D170" s="396">
        <v>1697.3</v>
      </c>
      <c r="E170" s="382" t="s">
        <v>84</v>
      </c>
      <c r="V170" s="380" t="s">
        <v>259</v>
      </c>
      <c r="W170" s="55">
        <v>0</v>
      </c>
      <c r="X170" s="396">
        <v>1697.3</v>
      </c>
      <c r="Y170" s="382" t="s">
        <v>84</v>
      </c>
    </row>
    <row r="171" spans="2:25" ht="16.5" thickBot="1" thickTop="1">
      <c r="B171" s="397" t="s">
        <v>15</v>
      </c>
      <c r="C171" s="398">
        <v>8210</v>
      </c>
      <c r="D171" s="399">
        <v>10296.699999999999</v>
      </c>
      <c r="E171" s="400">
        <v>0.254165651644336</v>
      </c>
      <c r="V171" s="397" t="s">
        <v>15</v>
      </c>
      <c r="W171" s="398">
        <v>8210</v>
      </c>
      <c r="X171" s="399">
        <v>10296.699999999999</v>
      </c>
      <c r="Y171" s="400">
        <v>0.254165651644336</v>
      </c>
    </row>
    <row r="172" spans="2:25" ht="15.75" thickTop="1">
      <c r="B172" s="401" t="s">
        <v>254</v>
      </c>
      <c r="C172" s="402">
        <v>3842.3</v>
      </c>
      <c r="D172" s="403">
        <v>3951.1</v>
      </c>
      <c r="E172" s="404">
        <v>0.028316373005751627</v>
      </c>
      <c r="F172" s="409"/>
      <c r="V172" s="401" t="s">
        <v>243</v>
      </c>
      <c r="W172" s="402">
        <v>3842.3</v>
      </c>
      <c r="X172" s="403">
        <v>3951.1</v>
      </c>
      <c r="Y172" s="404">
        <v>0.028316373005751627</v>
      </c>
    </row>
    <row r="173" spans="2:25" ht="15.75" thickBot="1">
      <c r="B173" s="405" t="s">
        <v>260</v>
      </c>
      <c r="C173" s="406">
        <v>0.4680024360535932</v>
      </c>
      <c r="D173" s="407">
        <v>0.3837248827294182</v>
      </c>
      <c r="E173" s="389"/>
      <c r="V173" s="405" t="s">
        <v>247</v>
      </c>
      <c r="W173" s="406">
        <v>0.4680024360535932</v>
      </c>
      <c r="X173" s="407">
        <v>0.3837248827294182</v>
      </c>
      <c r="Y173" s="389"/>
    </row>
    <row r="174" spans="2:25" ht="15" thickTop="1">
      <c r="B174" s="410"/>
      <c r="C174" s="411"/>
      <c r="D174" s="411"/>
      <c r="E174" s="412"/>
      <c r="V174" s="92"/>
      <c r="W174" s="92"/>
      <c r="X174" s="92"/>
      <c r="Y174" s="92"/>
    </row>
    <row r="175" spans="2:25" ht="15" thickBot="1">
      <c r="B175" s="410"/>
      <c r="C175" s="411"/>
      <c r="D175" s="411"/>
      <c r="E175" s="413"/>
      <c r="V175" s="92"/>
      <c r="W175" s="92"/>
      <c r="X175" s="92"/>
      <c r="Y175" s="92"/>
    </row>
    <row r="176" spans="2:25" ht="21.75" thickBot="1" thickTop="1">
      <c r="B176" s="370" t="s">
        <v>27</v>
      </c>
      <c r="C176" s="392"/>
      <c r="D176" s="392"/>
      <c r="E176" s="393" t="s">
        <v>14</v>
      </c>
      <c r="V176" s="370" t="s">
        <v>31</v>
      </c>
      <c r="W176" s="392"/>
      <c r="X176" s="392"/>
      <c r="Y176" s="393" t="s">
        <v>55</v>
      </c>
    </row>
    <row r="177" spans="2:25" ht="18.75" thickBot="1" thickTop="1">
      <c r="B177" s="372" t="s">
        <v>182</v>
      </c>
      <c r="C177" s="373" t="s">
        <v>71</v>
      </c>
      <c r="D177" s="414" t="s">
        <v>72</v>
      </c>
      <c r="E177" s="390" t="s">
        <v>73</v>
      </c>
      <c r="V177" s="372" t="s">
        <v>50</v>
      </c>
      <c r="W177" s="373" t="s">
        <v>71</v>
      </c>
      <c r="X177" s="414" t="s">
        <v>72</v>
      </c>
      <c r="Y177" s="390" t="s">
        <v>73</v>
      </c>
    </row>
    <row r="178" spans="2:25" ht="15.75" thickTop="1">
      <c r="B178" s="415" t="s">
        <v>184</v>
      </c>
      <c r="C178" s="50">
        <v>275.079</v>
      </c>
      <c r="D178" s="416">
        <v>597.925</v>
      </c>
      <c r="E178" s="417">
        <v>1.1736482973982016</v>
      </c>
      <c r="V178" s="415" t="s">
        <v>18</v>
      </c>
      <c r="W178" s="50">
        <v>275.079</v>
      </c>
      <c r="X178" s="416">
        <v>597.925</v>
      </c>
      <c r="Y178" s="417">
        <v>1.1736482973982016</v>
      </c>
    </row>
    <row r="179" spans="2:25" ht="15">
      <c r="B179" s="415" t="s">
        <v>185</v>
      </c>
      <c r="C179" s="50">
        <v>69.58100000000002</v>
      </c>
      <c r="D179" s="416">
        <v>69.76800000000003</v>
      </c>
      <c r="E179" s="417">
        <v>0.0026875152699732396</v>
      </c>
      <c r="V179" s="415" t="s">
        <v>19</v>
      </c>
      <c r="W179" s="50">
        <v>69.58100000000002</v>
      </c>
      <c r="X179" s="416">
        <v>69.76800000000003</v>
      </c>
      <c r="Y179" s="417">
        <v>0.0026875152699732396</v>
      </c>
    </row>
    <row r="180" spans="2:25" ht="15">
      <c r="B180" s="415" t="s">
        <v>186</v>
      </c>
      <c r="C180" s="50">
        <v>61.789</v>
      </c>
      <c r="D180" s="416">
        <v>97.987</v>
      </c>
      <c r="E180" s="417">
        <v>0.5858324297205002</v>
      </c>
      <c r="V180" s="415" t="s">
        <v>20</v>
      </c>
      <c r="W180" s="50">
        <v>61.789</v>
      </c>
      <c r="X180" s="416">
        <v>97.987</v>
      </c>
      <c r="Y180" s="417">
        <v>0.5858324297205002</v>
      </c>
    </row>
    <row r="181" spans="2:25" ht="15">
      <c r="B181" s="415" t="s">
        <v>187</v>
      </c>
      <c r="C181" s="50">
        <v>0</v>
      </c>
      <c r="D181" s="416">
        <v>0</v>
      </c>
      <c r="E181" s="417" t="s">
        <v>84</v>
      </c>
      <c r="V181" s="415" t="s">
        <v>21</v>
      </c>
      <c r="W181" s="50">
        <v>0</v>
      </c>
      <c r="X181" s="416">
        <v>0</v>
      </c>
      <c r="Y181" s="417" t="s">
        <v>84</v>
      </c>
    </row>
    <row r="182" spans="2:25" ht="15.75" thickBot="1">
      <c r="B182" s="415" t="s">
        <v>188</v>
      </c>
      <c r="C182" s="50">
        <v>12.062</v>
      </c>
      <c r="D182" s="416">
        <v>5.133999999999986</v>
      </c>
      <c r="E182" s="417">
        <v>-0.5743657768197656</v>
      </c>
      <c r="V182" s="415" t="s">
        <v>22</v>
      </c>
      <c r="W182" s="50">
        <v>12.062</v>
      </c>
      <c r="X182" s="416">
        <v>5.133999999999986</v>
      </c>
      <c r="Y182" s="417">
        <v>-0.5743657768197656</v>
      </c>
    </row>
    <row r="183" spans="2:25" ht="21.75" customHeight="1" thickBot="1" thickTop="1">
      <c r="B183" s="397" t="s">
        <v>15</v>
      </c>
      <c r="C183" s="398">
        <v>418.511</v>
      </c>
      <c r="D183" s="399">
        <v>770.814</v>
      </c>
      <c r="E183" s="400">
        <v>0.8418010518242052</v>
      </c>
      <c r="V183" s="397" t="s">
        <v>15</v>
      </c>
      <c r="W183" s="398">
        <v>418.511</v>
      </c>
      <c r="X183" s="399">
        <v>770.814</v>
      </c>
      <c r="Y183" s="400">
        <v>0.8418010518242052</v>
      </c>
    </row>
    <row r="184" spans="2:25" ht="15" thickBot="1" thickTop="1">
      <c r="B184" s="85"/>
      <c r="C184" s="85"/>
      <c r="D184" s="85"/>
      <c r="E184" s="85"/>
      <c r="F184" s="92"/>
      <c r="V184" s="92"/>
      <c r="W184" s="92"/>
      <c r="X184" s="92"/>
      <c r="Y184" s="92"/>
    </row>
    <row r="185" spans="2:25" ht="21.75" thickBot="1" thickTop="1">
      <c r="B185" s="370" t="s">
        <v>27</v>
      </c>
      <c r="C185" s="392"/>
      <c r="D185" s="392"/>
      <c r="E185" s="393" t="s">
        <v>16</v>
      </c>
      <c r="F185" s="92"/>
      <c r="V185" s="370" t="s">
        <v>31</v>
      </c>
      <c r="W185" s="392"/>
      <c r="X185" s="392"/>
      <c r="Y185" s="393" t="s">
        <v>56</v>
      </c>
    </row>
    <row r="186" spans="2:25" ht="18.75" thickBot="1" thickTop="1">
      <c r="B186" s="372" t="s">
        <v>182</v>
      </c>
      <c r="C186" s="373" t="str">
        <f>+C177</f>
        <v>3M14</v>
      </c>
      <c r="D186" s="414">
        <v>42094</v>
      </c>
      <c r="E186" s="390" t="s">
        <v>73</v>
      </c>
      <c r="F186" s="92"/>
      <c r="V186" s="372" t="s">
        <v>50</v>
      </c>
      <c r="W186" s="373" t="str">
        <f>+W177</f>
        <v>3M14</v>
      </c>
      <c r="X186" s="414">
        <v>42094</v>
      </c>
      <c r="Y186" s="390" t="s">
        <v>73</v>
      </c>
    </row>
    <row r="187" spans="2:25" ht="15.75" thickTop="1">
      <c r="B187" s="415" t="s">
        <v>184</v>
      </c>
      <c r="C187" s="50">
        <v>4368.095</v>
      </c>
      <c r="D187" s="416">
        <v>6345.693</v>
      </c>
      <c r="E187" s="417">
        <v>0.45273694825776456</v>
      </c>
      <c r="F187" s="92"/>
      <c r="V187" s="415" t="s">
        <v>18</v>
      </c>
      <c r="W187" s="50">
        <v>4368.095</v>
      </c>
      <c r="X187" s="416">
        <v>6345.693</v>
      </c>
      <c r="Y187" s="417">
        <v>0.45273694825776456</v>
      </c>
    </row>
    <row r="188" spans="2:25" ht="15">
      <c r="B188" s="415" t="s">
        <v>185</v>
      </c>
      <c r="C188" s="50">
        <v>2856.5239999999994</v>
      </c>
      <c r="D188" s="416">
        <v>2851.410999999999</v>
      </c>
      <c r="E188" s="417">
        <v>-0.0017899377005060613</v>
      </c>
      <c r="F188" s="92"/>
      <c r="V188" s="415" t="s">
        <v>19</v>
      </c>
      <c r="W188" s="50">
        <v>2856.5239999999994</v>
      </c>
      <c r="X188" s="416">
        <v>2851.410999999999</v>
      </c>
      <c r="Y188" s="417">
        <v>-0.0017899377005060613</v>
      </c>
    </row>
    <row r="189" spans="2:25" ht="15">
      <c r="B189" s="415" t="s">
        <v>186</v>
      </c>
      <c r="C189" s="50">
        <v>930.22</v>
      </c>
      <c r="D189" s="416">
        <v>1057.729</v>
      </c>
      <c r="E189" s="417">
        <v>0.13707402549934433</v>
      </c>
      <c r="F189" s="92"/>
      <c r="V189" s="415" t="s">
        <v>20</v>
      </c>
      <c r="W189" s="50">
        <v>930.22</v>
      </c>
      <c r="X189" s="416">
        <v>1057.729</v>
      </c>
      <c r="Y189" s="417">
        <v>0.13707402549934433</v>
      </c>
    </row>
    <row r="190" spans="2:25" ht="15">
      <c r="B190" s="415" t="s">
        <v>187</v>
      </c>
      <c r="C190" s="50">
        <v>0</v>
      </c>
      <c r="D190" s="416">
        <v>0</v>
      </c>
      <c r="E190" s="417" t="s">
        <v>84</v>
      </c>
      <c r="F190" s="92"/>
      <c r="V190" s="415" t="s">
        <v>21</v>
      </c>
      <c r="W190" s="50">
        <v>0</v>
      </c>
      <c r="X190" s="416">
        <v>0</v>
      </c>
      <c r="Y190" s="417" t="s">
        <v>84</v>
      </c>
    </row>
    <row r="191" spans="2:25" ht="15.75" thickBot="1">
      <c r="B191" s="415" t="s">
        <v>188</v>
      </c>
      <c r="C191" s="50">
        <v>55.51</v>
      </c>
      <c r="D191" s="416">
        <v>41.93600000000083</v>
      </c>
      <c r="E191" s="417">
        <v>-0.24453251666364917</v>
      </c>
      <c r="F191" s="92"/>
      <c r="V191" s="415" t="s">
        <v>22</v>
      </c>
      <c r="W191" s="50">
        <v>55.51</v>
      </c>
      <c r="X191" s="416">
        <v>41.93600000000083</v>
      </c>
      <c r="Y191" s="417">
        <v>-0.24453251666364917</v>
      </c>
    </row>
    <row r="192" spans="2:25" ht="16.5" thickBot="1" thickTop="1">
      <c r="B192" s="397" t="s">
        <v>15</v>
      </c>
      <c r="C192" s="398">
        <v>8210.349</v>
      </c>
      <c r="D192" s="399">
        <v>10296.769</v>
      </c>
      <c r="E192" s="400">
        <v>0.2541207444409488</v>
      </c>
      <c r="F192" s="92"/>
      <c r="V192" s="397" t="s">
        <v>15</v>
      </c>
      <c r="W192" s="398">
        <v>8210.349</v>
      </c>
      <c r="X192" s="399">
        <v>10296.769</v>
      </c>
      <c r="Y192" s="400">
        <v>0.2541207444409488</v>
      </c>
    </row>
    <row r="193" ht="15" thickTop="1"/>
    <row r="212" ht="8.25" customHeight="1"/>
  </sheetData>
  <sheetProtection/>
  <mergeCells count="24">
    <mergeCell ref="V39:V40"/>
    <mergeCell ref="AC60:AE60"/>
    <mergeCell ref="AF60:AH60"/>
    <mergeCell ref="AI60:AK60"/>
    <mergeCell ref="O60:Q60"/>
    <mergeCell ref="V60:V61"/>
    <mergeCell ref="W60:Y60"/>
    <mergeCell ref="Z60:AB60"/>
    <mergeCell ref="W39:Y39"/>
    <mergeCell ref="Z39:AB39"/>
    <mergeCell ref="AC39:AE39"/>
    <mergeCell ref="AF39:AH39"/>
    <mergeCell ref="AI39:AK39"/>
    <mergeCell ref="L39:N39"/>
    <mergeCell ref="O39:Q39"/>
    <mergeCell ref="B60:B61"/>
    <mergeCell ref="C60:E60"/>
    <mergeCell ref="F60:H60"/>
    <mergeCell ref="I60:K60"/>
    <mergeCell ref="L60:N60"/>
    <mergeCell ref="B39:B40"/>
    <mergeCell ref="C39:E39"/>
    <mergeCell ref="F39:H39"/>
    <mergeCell ref="I39:K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mabermejoc</dc:creator>
  <cp:keywords/>
  <dc:description/>
  <cp:lastModifiedBy>caranda</cp:lastModifiedBy>
  <dcterms:created xsi:type="dcterms:W3CDTF">2013-05-14T10:24:32Z</dcterms:created>
  <dcterms:modified xsi:type="dcterms:W3CDTF">2015-05-12T15:14:38Z</dcterms:modified>
  <cp:category/>
  <cp:version/>
  <cp:contentType/>
  <cp:contentStatus/>
</cp:coreProperties>
</file>