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8912" windowHeight="10800" activeTab="0"/>
  </bookViews>
  <sheets>
    <sheet name="Grupo ACS" sheetId="1" r:id="rId1"/>
    <sheet name="Actividades . Activiti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<sst xmlns="http://schemas.openxmlformats.org/spreadsheetml/2006/main" count="1334" uniqueCount="448">
  <si>
    <t>Grupo ACS</t>
  </si>
  <si>
    <t>Euro Million</t>
  </si>
  <si>
    <t>Millones de Euros</t>
  </si>
  <si>
    <t>HOCHTIEF AG</t>
  </si>
  <si>
    <t>Key operating &amp; financial figures</t>
  </si>
  <si>
    <t>Million Euro</t>
  </si>
  <si>
    <t>Turnover</t>
  </si>
  <si>
    <t>Months</t>
  </si>
  <si>
    <t>EBITDA</t>
  </si>
  <si>
    <t xml:space="preserve">Margin </t>
  </si>
  <si>
    <t>EBIT</t>
  </si>
  <si>
    <t>Net Investments</t>
  </si>
  <si>
    <t>Cuenta de Resultados Consolidada</t>
  </si>
  <si>
    <t>Income statement</t>
  </si>
  <si>
    <t>Ventas por Áreas Geográficas</t>
  </si>
  <si>
    <t xml:space="preserve">Millones de Euros </t>
  </si>
  <si>
    <t>TOTAL</t>
  </si>
  <si>
    <t>Cartera por Áreas Geográficas</t>
  </si>
  <si>
    <t>Sales per Geographical Areas</t>
  </si>
  <si>
    <t>Spain</t>
  </si>
  <si>
    <t>Rest of Europe</t>
  </si>
  <si>
    <t>America</t>
  </si>
  <si>
    <t>Asia Pacific</t>
  </si>
  <si>
    <t>Africa</t>
  </si>
  <si>
    <t>Backlog per Geographical Areas</t>
  </si>
  <si>
    <t>Ventas por Áreas Geográficas (no incluye eliminaciones entre las áreas de actividad)</t>
  </si>
  <si>
    <t>Construcción</t>
  </si>
  <si>
    <t>Servicios Industriales</t>
  </si>
  <si>
    <t>Medio Ambiente</t>
  </si>
  <si>
    <t>Sales per Geographical Area (inter area of activity adjustments excluded)</t>
  </si>
  <si>
    <t>Construction</t>
  </si>
  <si>
    <t>Industrial Services</t>
  </si>
  <si>
    <t>Environment</t>
  </si>
  <si>
    <t>Backlog per Geographical Area</t>
  </si>
  <si>
    <t>Resultados Operativos</t>
  </si>
  <si>
    <t>Operating Results</t>
  </si>
  <si>
    <t>Resultados financieros</t>
  </si>
  <si>
    <t>Financial Results</t>
  </si>
  <si>
    <t>Empresas Asociadas</t>
  </si>
  <si>
    <t>Balance de Situación Consolidado</t>
  </si>
  <si>
    <t>Patrimonio Neto</t>
  </si>
  <si>
    <t>Consolidated balance sheet</t>
  </si>
  <si>
    <t>Net Worth</t>
  </si>
  <si>
    <t>Evolución Fondo de Maniobra</t>
  </si>
  <si>
    <t>Working Capital evolution</t>
  </si>
  <si>
    <t>Endeudamiento Neto (€ mn)</t>
  </si>
  <si>
    <t>Corporación y Ajustes</t>
  </si>
  <si>
    <t>Flujos Netos de Efectivo</t>
  </si>
  <si>
    <t>Net Cash Flows</t>
  </si>
  <si>
    <t>Desglose de Inversiones</t>
  </si>
  <si>
    <t>Investments</t>
  </si>
  <si>
    <t xml:space="preserve">Million Euro </t>
  </si>
  <si>
    <t xml:space="preserve">Backlog </t>
  </si>
  <si>
    <t>Working Capital</t>
  </si>
  <si>
    <t>Net Debt</t>
  </si>
  <si>
    <t>ND/Ebitda</t>
  </si>
  <si>
    <t>Sales per geographical areas</t>
  </si>
  <si>
    <t>Backlog per geographical areas</t>
  </si>
  <si>
    <t>HOCHTIEF</t>
  </si>
  <si>
    <t>Desglose por actividades</t>
  </si>
  <si>
    <t>Mantenimiento Industrial</t>
  </si>
  <si>
    <t>Cartera por actividad</t>
  </si>
  <si>
    <t>Cartera Nacional</t>
  </si>
  <si>
    <t>Cartera Internacional</t>
  </si>
  <si>
    <t>Proyectos Integrados y Renovables</t>
  </si>
  <si>
    <t>Nacional</t>
  </si>
  <si>
    <t>Internacional</t>
  </si>
  <si>
    <t>% sobre el total de cartera</t>
  </si>
  <si>
    <t>Turnover breakdown by activity</t>
  </si>
  <si>
    <t>Support Services</t>
  </si>
  <si>
    <t>International</t>
  </si>
  <si>
    <t>Backlog breakdown by activity</t>
  </si>
  <si>
    <t>Domestic Backlog</t>
  </si>
  <si>
    <t>International Backlog</t>
  </si>
  <si>
    <t>EPC Projects &amp; Renewables</t>
  </si>
  <si>
    <t>Domestic</t>
  </si>
  <si>
    <t>% over total backlog</t>
  </si>
  <si>
    <t>Desglose de las Ventas por actividad</t>
  </si>
  <si>
    <t>Desglose de la Cartera por actividad</t>
  </si>
  <si>
    <t>Sales breakdown</t>
  </si>
  <si>
    <t>TURNOVER</t>
  </si>
  <si>
    <t>Principales magnitudes operativas y financieras</t>
  </si>
  <si>
    <t>Evolución Cartera y Producción</t>
  </si>
  <si>
    <t>Backlog and Production Evolution</t>
  </si>
  <si>
    <t>Conciliación Bº Neto</t>
  </si>
  <si>
    <t>Recurrent Net Profit</t>
  </si>
  <si>
    <t>Consolidated Income Statement</t>
  </si>
  <si>
    <t>Profit from Associates</t>
  </si>
  <si>
    <t>Projacts &amp; financial (Gross)</t>
  </si>
  <si>
    <t>9M13</t>
  </si>
  <si>
    <t>9M14</t>
  </si>
  <si>
    <t>Var.</t>
  </si>
  <si>
    <t>Ventas</t>
  </si>
  <si>
    <t>Cartera</t>
  </si>
  <si>
    <t>Meses</t>
  </si>
  <si>
    <t>Bº Bruto de Explotación (EBITDA)</t>
  </si>
  <si>
    <t xml:space="preserve">Margen </t>
  </si>
  <si>
    <t>Bº de Explotación (EBIT)</t>
  </si>
  <si>
    <t>Bº Neto Atribuible</t>
  </si>
  <si>
    <t>BPA</t>
  </si>
  <si>
    <t>Fondos Generados por las Actividades</t>
  </si>
  <si>
    <t>Inversiones Netas</t>
  </si>
  <si>
    <t>n.a.</t>
  </si>
  <si>
    <t>Inversiones</t>
  </si>
  <si>
    <t>Desinversiones</t>
  </si>
  <si>
    <t>Endeudamiento Neto</t>
  </si>
  <si>
    <t>Deuda Neta de los Negocios</t>
  </si>
  <si>
    <t>Financiación de Proyectos</t>
  </si>
  <si>
    <t>Backlog</t>
  </si>
  <si>
    <t>Attributable Net Profit</t>
  </si>
  <si>
    <t>EPS</t>
  </si>
  <si>
    <t>Cash Flow from Activities</t>
  </si>
  <si>
    <t>Disposals</t>
  </si>
  <si>
    <t>Total Net Debt</t>
  </si>
  <si>
    <t>Businesses' Net Debt</t>
  </si>
  <si>
    <t>Project Financing</t>
  </si>
  <si>
    <t>Var. Comp.*</t>
  </si>
  <si>
    <t>Directa</t>
  </si>
  <si>
    <t>Proporcional**</t>
  </si>
  <si>
    <t>Producción</t>
  </si>
  <si>
    <t>Beneficio Neto</t>
  </si>
  <si>
    <t>Comp. Var.*</t>
  </si>
  <si>
    <t>Direct</t>
  </si>
  <si>
    <t>Proportional**</t>
  </si>
  <si>
    <t>Production</t>
  </si>
  <si>
    <t>Net Profit</t>
  </si>
  <si>
    <t>Net Profit Construction</t>
  </si>
  <si>
    <t>Net Profit Industrial Services</t>
  </si>
  <si>
    <t>Net Profit Environment</t>
  </si>
  <si>
    <t>Net Profit Corporation</t>
  </si>
  <si>
    <t>Bº Neto Construcción</t>
  </si>
  <si>
    <t>Bº Neto Servicios Industriales</t>
  </si>
  <si>
    <t>Bº Neto Medio Ambiente</t>
  </si>
  <si>
    <t>Bº Neto Corporación</t>
  </si>
  <si>
    <t>Importe Neto Cifra de Negocios</t>
  </si>
  <si>
    <t>Otros ingresos</t>
  </si>
  <si>
    <t>Valor Total de la Producción</t>
  </si>
  <si>
    <t>Gastos de explotación</t>
  </si>
  <si>
    <t>Gastos de personal</t>
  </si>
  <si>
    <t>Beneficio Bruto de Explotación</t>
  </si>
  <si>
    <t>Dotación a amortizaciones</t>
  </si>
  <si>
    <t>Provisiones de circulante</t>
  </si>
  <si>
    <t>Beneficio Ordinario de Explotación</t>
  </si>
  <si>
    <t>Deterioro y Rdo. por enajenación inmovilizado</t>
  </si>
  <si>
    <t>Otros resultados</t>
  </si>
  <si>
    <t>Beneficio Neto de Explotación</t>
  </si>
  <si>
    <t>Ingresos Financieros</t>
  </si>
  <si>
    <t>Gastos Financieros</t>
  </si>
  <si>
    <t>Resultado Financiero Ordinario</t>
  </si>
  <si>
    <t>Diferencias de Cambio</t>
  </si>
  <si>
    <t>Variación valor razonable en inst. financieros</t>
  </si>
  <si>
    <t>Deterioro y Rdo. por enajenación inst. financieros</t>
  </si>
  <si>
    <t>Resultado Financiero Neto</t>
  </si>
  <si>
    <t>Rdo. por Puesta en Equivalencia</t>
  </si>
  <si>
    <t>BAI Operaciones Continuadas</t>
  </si>
  <si>
    <t>Impuesto sobre Sociedades</t>
  </si>
  <si>
    <t>BDI Operaciones Continuadas</t>
  </si>
  <si>
    <t>BDI Actividades Interrumpidas</t>
  </si>
  <si>
    <t>Beneficio del Ejercicio</t>
  </si>
  <si>
    <t>Intereses Minoritarios</t>
  </si>
  <si>
    <t>Beneficio Atribuible a la Sociedad Dominante</t>
  </si>
  <si>
    <t>Net Sales</t>
  </si>
  <si>
    <t>Other revenues</t>
  </si>
  <si>
    <t>Total Income</t>
  </si>
  <si>
    <t>Operating expenses</t>
  </si>
  <si>
    <t>Personnel expenses</t>
  </si>
  <si>
    <t>Operating Cash Flow (EBITDA)</t>
  </si>
  <si>
    <t>Fixed assets depreciation</t>
  </si>
  <si>
    <t>Current assets provisions</t>
  </si>
  <si>
    <t>Ordinary Operating Profit (EBIT)</t>
  </si>
  <si>
    <t>Impairment &amp; gains on fixed assets</t>
  </si>
  <si>
    <t>Other operating results</t>
  </si>
  <si>
    <t>Operating Profit</t>
  </si>
  <si>
    <t>Financial income</t>
  </si>
  <si>
    <t>Financial expenses</t>
  </si>
  <si>
    <t>Ordinary Financial Result</t>
  </si>
  <si>
    <t>Foreign exchange results</t>
  </si>
  <si>
    <t>Changes in fair value for finacial instruments</t>
  </si>
  <si>
    <t>Impairment &amp; gains on finacial instruments</t>
  </si>
  <si>
    <t>Net Financial Result</t>
  </si>
  <si>
    <t>Results on equity method</t>
  </si>
  <si>
    <t>PBT of continued operations</t>
  </si>
  <si>
    <t>Corporate income tax</t>
  </si>
  <si>
    <t>Net profit of continued operations</t>
  </si>
  <si>
    <t>Profit after taxes of the discontinued operations</t>
  </si>
  <si>
    <t xml:space="preserve">Consolidated Result </t>
  </si>
  <si>
    <t>Minority interest</t>
  </si>
  <si>
    <t>Net Profit Attributable to the Parent Company</t>
  </si>
  <si>
    <t>Margen EBITDA</t>
  </si>
  <si>
    <t>Corporación</t>
  </si>
  <si>
    <t>Margen EBIT</t>
  </si>
  <si>
    <t>Abertis</t>
  </si>
  <si>
    <t>EBITDA Margin</t>
  </si>
  <si>
    <t>Depreciation</t>
  </si>
  <si>
    <t>Corporation</t>
  </si>
  <si>
    <t>EBIT Margin</t>
  </si>
  <si>
    <t>Foreign exchange Results</t>
  </si>
  <si>
    <t>Impairment non current assets results</t>
  </si>
  <si>
    <t>Results on non current assets disposals</t>
  </si>
  <si>
    <t>%</t>
  </si>
  <si>
    <t>España</t>
  </si>
  <si>
    <t>Resto de Europa</t>
  </si>
  <si>
    <t>América</t>
  </si>
  <si>
    <t>Asia Pacífico</t>
  </si>
  <si>
    <t>África</t>
  </si>
  <si>
    <t xml:space="preserve">Bº Neto </t>
  </si>
  <si>
    <t>Proyectos y financieras (Inv. Brutas)</t>
  </si>
  <si>
    <t>Fondo Maniobra</t>
  </si>
  <si>
    <t>Deuda Neta</t>
  </si>
  <si>
    <t xml:space="preserve">DN/Ebitda </t>
  </si>
  <si>
    <t>Dragados</t>
  </si>
  <si>
    <t>Rdos. Financieros Netos</t>
  </si>
  <si>
    <t>Bº por Puesta Equiv.</t>
  </si>
  <si>
    <t>Otros Rdos.</t>
  </si>
  <si>
    <t>BAI</t>
  </si>
  <si>
    <t>Impuestos</t>
  </si>
  <si>
    <t>Minoritarios</t>
  </si>
  <si>
    <t>Bº Neto</t>
  </si>
  <si>
    <t>Iridium</t>
  </si>
  <si>
    <t>HOCHTIEF (ACS contr.)</t>
  </si>
  <si>
    <t>Adjustments</t>
  </si>
  <si>
    <t>Total</t>
  </si>
  <si>
    <t>Sales</t>
  </si>
  <si>
    <t>Margin</t>
  </si>
  <si>
    <t>Net Financial Results</t>
  </si>
  <si>
    <t>Equity Method</t>
  </si>
  <si>
    <t>Other Results</t>
  </si>
  <si>
    <t>EBT</t>
  </si>
  <si>
    <t>Taxes</t>
  </si>
  <si>
    <t>Minorities</t>
  </si>
  <si>
    <t>Europe</t>
  </si>
  <si>
    <t>Holding*</t>
  </si>
  <si>
    <t>n.s.</t>
  </si>
  <si>
    <t>HOCHTIEF (Aport. ACS)</t>
  </si>
  <si>
    <t>Ajustes</t>
  </si>
  <si>
    <t>n/a</t>
  </si>
  <si>
    <t>Europa</t>
  </si>
  <si>
    <t>Corporación*</t>
  </si>
  <si>
    <t>Proyectos (Inv. Brutas)</t>
  </si>
  <si>
    <t>Redes</t>
  </si>
  <si>
    <t>Instalaciones Especializadas</t>
  </si>
  <si>
    <t>Sistemas de Control</t>
  </si>
  <si>
    <t>Proyectos Integrados</t>
  </si>
  <si>
    <t>Energía Renovable: Generación</t>
  </si>
  <si>
    <t>Eliminaciones de Consolidación</t>
  </si>
  <si>
    <t>Total Internacional</t>
  </si>
  <si>
    <t>% sobre el total de ventas</t>
  </si>
  <si>
    <t>Projects (Gross Inv.)</t>
  </si>
  <si>
    <t>Networks</t>
  </si>
  <si>
    <t>Specialized Products</t>
  </si>
  <si>
    <t>Control Systems</t>
  </si>
  <si>
    <t>EPC Projects</t>
  </si>
  <si>
    <t>Renewable Energy: Generation</t>
  </si>
  <si>
    <t>Consolidation Adjustments</t>
  </si>
  <si>
    <t>% over total sales</t>
  </si>
  <si>
    <t xml:space="preserve">Cartera </t>
  </si>
  <si>
    <t>Fondo de Maniobra</t>
  </si>
  <si>
    <t>Tratamiento de Residuos</t>
  </si>
  <si>
    <t>Servicios Urbanos</t>
  </si>
  <si>
    <t>Logística</t>
  </si>
  <si>
    <t>Mantenimiento Integral</t>
  </si>
  <si>
    <t>% ventas</t>
  </si>
  <si>
    <t>Waste Treatment</t>
  </si>
  <si>
    <t>Urban Services</t>
  </si>
  <si>
    <t>Logistics</t>
  </si>
  <si>
    <t>Facility Management</t>
  </si>
  <si>
    <t>% cartera</t>
  </si>
  <si>
    <t>dic-13 Reexpresado</t>
  </si>
  <si>
    <t>Inmovilizado Intangible</t>
  </si>
  <si>
    <t>Inmovilizado Material</t>
  </si>
  <si>
    <t>Inversiones Cont. por el Método de la Participación</t>
  </si>
  <si>
    <t>Activos Financieros no Corrientes</t>
  </si>
  <si>
    <t>Imposiciones a Largo Plazo</t>
  </si>
  <si>
    <t>Deudores por Instrumentos Financieros</t>
  </si>
  <si>
    <t>Activos por Impuesto Diferido</t>
  </si>
  <si>
    <t>Activos no Corrientes</t>
  </si>
  <si>
    <t>Activos No Corrientes Mantenidos para la Venta</t>
  </si>
  <si>
    <t>Existencias</t>
  </si>
  <si>
    <t>Deudores Comerciales y Otras Cuentas a Cobrar</t>
  </si>
  <si>
    <t>Otros Activos Financieros Corrientes</t>
  </si>
  <si>
    <t xml:space="preserve">Otros Activos Corrientes </t>
  </si>
  <si>
    <t>Efectivo y Otros Activos Líquidos Equivalentes</t>
  </si>
  <si>
    <t>Activos Corrientes</t>
  </si>
  <si>
    <t>ACTIVO</t>
  </si>
  <si>
    <t>Fondos Propios</t>
  </si>
  <si>
    <t>Ajustes por Cambios de Valor</t>
  </si>
  <si>
    <t>Subvenciones</t>
  </si>
  <si>
    <t>Pasivo Financiero a Largo Plazo</t>
  </si>
  <si>
    <t>Pasivos por impuesto diferido</t>
  </si>
  <si>
    <t>Provisiones no Corrientes</t>
  </si>
  <si>
    <t>Acreedores por Instrumentos Financieros</t>
  </si>
  <si>
    <t>Otros pasivos no Corrientes</t>
  </si>
  <si>
    <t>Pasivos no Corrientes</t>
  </si>
  <si>
    <t>Pasivos vinculados con activos mant. para la venta</t>
  </si>
  <si>
    <t xml:space="preserve">Provisiones corrientes   </t>
  </si>
  <si>
    <t>Pasivos financieros corrientes</t>
  </si>
  <si>
    <t>Acreedores Comerciales y Otras Cuentas a Pagar</t>
  </si>
  <si>
    <t>Otros Pasivos Corrientes</t>
  </si>
  <si>
    <t>Pasivos Corrientes</t>
  </si>
  <si>
    <t>PATRIMONIO NETO Y PASIVO</t>
  </si>
  <si>
    <t>Corporación/Ajustes</t>
  </si>
  <si>
    <t>Dec-13 Restated</t>
  </si>
  <si>
    <t>Intangible Fixed Assets</t>
  </si>
  <si>
    <t>Tangible Fixed Assets</t>
  </si>
  <si>
    <t>Investments accounted by Equity Method</t>
  </si>
  <si>
    <t>Long Term Financial Investments</t>
  </si>
  <si>
    <t>Long Term Deposits</t>
  </si>
  <si>
    <t>Financial Instruments Debtors</t>
  </si>
  <si>
    <t>Deferred Taxes Assets</t>
  </si>
  <si>
    <t>Fixed and Non-current Assets</t>
  </si>
  <si>
    <t>Non Current Assets Held for Sale</t>
  </si>
  <si>
    <t>Inventories</t>
  </si>
  <si>
    <t>Accounts receivables</t>
  </si>
  <si>
    <t>Short Term Financial Investments</t>
  </si>
  <si>
    <t>Other Short Term Assets</t>
  </si>
  <si>
    <t>Cash and banks</t>
  </si>
  <si>
    <t>Current Assets</t>
  </si>
  <si>
    <t>TOTAL ASSETS</t>
  </si>
  <si>
    <t>Shareholders' Equity</t>
  </si>
  <si>
    <t>Adjustments from Value Changes</t>
  </si>
  <si>
    <t>Minority Interests</t>
  </si>
  <si>
    <t>Subsidies</t>
  </si>
  <si>
    <t>Long Term Financial Liabilities</t>
  </si>
  <si>
    <t>Deferred Taxes Liabilities</t>
  </si>
  <si>
    <t>Long Term Provisions</t>
  </si>
  <si>
    <t>Financial Instruments Creditors</t>
  </si>
  <si>
    <t>Other Long Term Accrued Liabilities</t>
  </si>
  <si>
    <t>Non-current Liabilities</t>
  </si>
  <si>
    <t>Liabilities from  Assets Held for Sale</t>
  </si>
  <si>
    <t>Short Term Provisions</t>
  </si>
  <si>
    <t>Short Term Financial Liabilities</t>
  </si>
  <si>
    <t>Trade accounts payables</t>
  </si>
  <si>
    <t>Other current payables</t>
  </si>
  <si>
    <t>Current Liabilities</t>
  </si>
  <si>
    <t>TOTAL EQUITY &amp; LIABILITIES</t>
  </si>
  <si>
    <t>Adjustment s from  Value Changes</t>
  </si>
  <si>
    <t>Net Debt (€ mn)</t>
  </si>
  <si>
    <t>Environmental Services</t>
  </si>
  <si>
    <t>Corporation / Adjustments</t>
  </si>
  <si>
    <t>LT loans from credit entities</t>
  </si>
  <si>
    <t>ST loans from credit entities</t>
  </si>
  <si>
    <t>Debt with Credit Entities</t>
  </si>
  <si>
    <t>Bonds</t>
  </si>
  <si>
    <t>Non Recourse Financing</t>
  </si>
  <si>
    <t>Other financial liabilities</t>
  </si>
  <si>
    <t>Total External Gross Debt</t>
  </si>
  <si>
    <t>Net debt with Group's companies &amp; Affiliates</t>
  </si>
  <si>
    <t>Total Gross Debt</t>
  </si>
  <si>
    <t xml:space="preserve">ST &amp; other financial investments </t>
  </si>
  <si>
    <t>Cash &amp; Equivalents</t>
  </si>
  <si>
    <t>Total cash and equivalents</t>
  </si>
  <si>
    <t>NET DEBT</t>
  </si>
  <si>
    <t>Note: Construction includes Dragados, Hochtief and Iridium.</t>
  </si>
  <si>
    <t>Deuda con entidades de crédito a L/P</t>
  </si>
  <si>
    <t>Deuda con entidades de crédito a C/P</t>
  </si>
  <si>
    <t>Deuda con entidades de crédito</t>
  </si>
  <si>
    <t>Bonos y Obligaciones</t>
  </si>
  <si>
    <t>Financiación sin recurso</t>
  </si>
  <si>
    <t>Otros pasivos financieros</t>
  </si>
  <si>
    <t>Total Deuda Bruta Externa</t>
  </si>
  <si>
    <t>Deuda Neta empresas Grupo y Asociadas</t>
  </si>
  <si>
    <t>Total Deuda Bruta</t>
  </si>
  <si>
    <t>IFT e Imposiciones a plazo</t>
  </si>
  <si>
    <t>Efectivo y otros activos líquidos</t>
  </si>
  <si>
    <t>Total Efectivo y Activos Líquidos</t>
  </si>
  <si>
    <t>ENDEUDAMIENTO NETO</t>
  </si>
  <si>
    <t>Nota: Construcción incluye Dragados, Hochtief e Iridium.</t>
  </si>
  <si>
    <t xml:space="preserve">HOT </t>
  </si>
  <si>
    <t>ACS exHOT</t>
  </si>
  <si>
    <t>Cash Flow from Operating Activities before Working Capital</t>
  </si>
  <si>
    <t>Operating working capital variation</t>
  </si>
  <si>
    <t>Cash Flow from Operating Activities</t>
  </si>
  <si>
    <t xml:space="preserve">1. Payments due for investments </t>
  </si>
  <si>
    <t>2. Cash collected from disposals</t>
  </si>
  <si>
    <t>Cash flow from Investing Activities</t>
  </si>
  <si>
    <t>1. Treasury stock acquisition</t>
  </si>
  <si>
    <t>2. Dividends paid</t>
  </si>
  <si>
    <t>3. Other financial sources</t>
  </si>
  <si>
    <t>Other Cash Flows</t>
  </si>
  <si>
    <t>Total Cash Flow generated / (Consumed)</t>
  </si>
  <si>
    <t>Flujos de Efectivo de Actividades Operativas antes de Capital Circulante</t>
  </si>
  <si>
    <t>Cambios en el capital circulante operativo</t>
  </si>
  <si>
    <t>Flujos Netos de Efectivo por Actividades Operativas</t>
  </si>
  <si>
    <t>1. Pagos por inversiones</t>
  </si>
  <si>
    <t>2. Cobros por desinversiones</t>
  </si>
  <si>
    <t>Flujos Netos de Efectivo por Actividades de Inversión</t>
  </si>
  <si>
    <t>1. (Compra)/Venta de acciones propias</t>
  </si>
  <si>
    <t>2. Pagos por dividendos</t>
  </si>
  <si>
    <t>3. Otras fuentes de financiación</t>
  </si>
  <si>
    <t>Otros Flujos Netos de Efectivo</t>
  </si>
  <si>
    <t>Caja generada / (consumida)</t>
  </si>
  <si>
    <t>Operating Capex</t>
  </si>
  <si>
    <t xml:space="preserve">Investments in Projects &amp; Financial </t>
  </si>
  <si>
    <t>Total Investments</t>
  </si>
  <si>
    <t>Operating Disposals</t>
  </si>
  <si>
    <t>Financial Disposals</t>
  </si>
  <si>
    <t>Total Disposals</t>
  </si>
  <si>
    <t>Hochtief</t>
  </si>
  <si>
    <t xml:space="preserve">Environmental Services  </t>
  </si>
  <si>
    <t>Corporation &amp; others</t>
  </si>
  <si>
    <t>Inversiones Operativas</t>
  </si>
  <si>
    <t>Inversiones en Proyectos y Financieras</t>
  </si>
  <si>
    <t>Total Inversiones</t>
  </si>
  <si>
    <t>Desinversiones Operativas</t>
  </si>
  <si>
    <t>Desinversiones Financieras</t>
  </si>
  <si>
    <t>Total Desin-versiones</t>
  </si>
  <si>
    <t>CIFRA DE NEGOCIO</t>
  </si>
  <si>
    <t xml:space="preserve">Medio Ambiente  </t>
  </si>
  <si>
    <t>Corporación / Ajustes</t>
  </si>
  <si>
    <t>Bº BRUTO EXPLOTACIÓN (EBITDA)</t>
  </si>
  <si>
    <t>Bº EXPLOTACIÓN (EBIT)</t>
  </si>
  <si>
    <t>Bº NETO</t>
  </si>
  <si>
    <t>INVERSIONES NETAS</t>
  </si>
  <si>
    <t>CARTERA</t>
  </si>
  <si>
    <t>meses</t>
  </si>
  <si>
    <t>DEUDA NETA</t>
  </si>
  <si>
    <t>NET PROFIT</t>
  </si>
  <si>
    <t>NET INVESTMENTS</t>
  </si>
  <si>
    <t>BACKLOG</t>
  </si>
  <si>
    <t>months</t>
  </si>
  <si>
    <t>Datos de la acción ACS (YTD)</t>
  </si>
  <si>
    <t xml:space="preserve">Precio de cierre </t>
  </si>
  <si>
    <t>Evolución</t>
  </si>
  <si>
    <t>Máximo del período</t>
  </si>
  <si>
    <t>Fecha Máximo del período</t>
  </si>
  <si>
    <t>Mínimo del período</t>
  </si>
  <si>
    <t>Fecha Mínimo del período</t>
  </si>
  <si>
    <t>Promedio del período</t>
  </si>
  <si>
    <t>Volumen total títulos (miles)</t>
  </si>
  <si>
    <t>Volumen medio diario títulos (miles)</t>
  </si>
  <si>
    <t>Total efectivo negociado (€ millones)</t>
  </si>
  <si>
    <t>Efectivo medio diario (€ millones)</t>
  </si>
  <si>
    <t>Número de acciones (millones)</t>
  </si>
  <si>
    <t>Capitalización bursátil (€ millones)</t>
  </si>
  <si>
    <t>ACS Shares Data (YTD)</t>
  </si>
  <si>
    <t>Closing price</t>
  </si>
  <si>
    <t>Performance</t>
  </si>
  <si>
    <t>Maximum in the period</t>
  </si>
  <si>
    <t>Maximum Date</t>
  </si>
  <si>
    <t>Minimum in the period</t>
  </si>
  <si>
    <t>Minimum Date</t>
  </si>
  <si>
    <t>Average in the period</t>
  </si>
  <si>
    <t>Total volume (´000)</t>
  </si>
  <si>
    <t>Daily average volume (´000)</t>
  </si>
  <si>
    <t>Total traded effective (€ mn)</t>
  </si>
  <si>
    <t>Daily average effective (€ mn)</t>
  </si>
  <si>
    <t>Number of shares (mn)</t>
  </si>
  <si>
    <t>Market cap (€ mn)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</si>
</sst>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_(@_)"/>
    <numFmt numFmtId="165" formatCode="#,##0\ _ ;\(#,##0\)_ "/>
    <numFmt numFmtId="166" formatCode="\+0.0%;\-0.0%"/>
    <numFmt numFmtId="167" formatCode="\+0%;\-0%"/>
    <numFmt numFmtId="168" formatCode="0.0%\ ;[Red]\(0.0%\)"/>
    <numFmt numFmtId="169" formatCode="#,##0.0\ ;\(#,##0.0\)\ "/>
    <numFmt numFmtId="170" formatCode="0.0\ %;\(0.0\ %\)"/>
    <numFmt numFmtId="171" formatCode="[$-C0A]mmm\-yy;@"/>
    <numFmt numFmtId="172" formatCode="[$-409]mmm\-yy;@"/>
    <numFmt numFmtId="173" formatCode="0.0%"/>
    <numFmt numFmtId="174" formatCode="0\ %;\(0\ %\)"/>
    <numFmt numFmtId="175" formatCode="[$-409]mmmm\-yy;@"/>
    <numFmt numFmtId="176" formatCode="#,##0\ _p;\(#,##0\)_p;&quot;&quot;"/>
    <numFmt numFmtId="177" formatCode="[$-C0A]d\ &quot;de&quot;\ mmmm\ &quot;de&quot;\ yyyy;@"/>
    <numFmt numFmtId="178" formatCode="[$-409]mmmm\ d\,\ yyyy;@"/>
    <numFmt numFmtId="179" formatCode="#,##0\ _p;[Red]\(#,##0\)_p"/>
    <numFmt numFmtId="180" formatCode="0.0\x"/>
    <numFmt numFmtId="181" formatCode="#,##0.0"/>
    <numFmt numFmtId="182" formatCode="0.0\ %\ ;[Red]\(0.0\ %\)"/>
    <numFmt numFmtId="183" formatCode="\+0.0\ %\ ;\-0.0\ %\ "/>
    <numFmt numFmtId="184" formatCode="#,##0.0\ _p;\(#,##0.0\)_p;&quot;&quot;"/>
    <numFmt numFmtId="185" formatCode="0_);\(0\)"/>
    <numFmt numFmtId="186" formatCode="_-* #,##0.00\ [$€-1]_-;\-* #,##0.00\ [$€-1]_-;_-* &quot;-&quot;??\ [$€-1]_-"/>
    <numFmt numFmtId="187" formatCode="#,##0\ _p"/>
    <numFmt numFmtId="188" formatCode="#,##0.00\ _p"/>
    <numFmt numFmtId="189" formatCode="#,##0.00\ [$€-1]_);\(#,##0.00\ [$€-1]\)"/>
    <numFmt numFmtId="190" formatCode="_-* #,##0\ _P_t_s_-;\-* #,##0\ _P_t_s_-;_-* &quot;-&quot;\ _P_t_s_-;_-@_-"/>
    <numFmt numFmtId="191" formatCode="_-* #,##0.00\ _p_t_a_-;\-* #,##0.00\ _p_t_a_-;_-* &quot;-&quot;??\ _p_t_a_-;_-@_-"/>
  </numFmts>
  <fonts count="1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name val="Arial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6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6"/>
      <color indexed="51"/>
      <name val="Calibri"/>
      <family val="2"/>
    </font>
    <font>
      <b/>
      <sz val="16"/>
      <color indexed="9"/>
      <name val="Calibri"/>
      <family val="2"/>
    </font>
    <font>
      <b/>
      <i/>
      <sz val="12"/>
      <color indexed="9"/>
      <name val="Calibri"/>
      <family val="2"/>
    </font>
    <font>
      <b/>
      <sz val="12"/>
      <color indexed="62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2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Arial"/>
      <family val="2"/>
    </font>
    <font>
      <b/>
      <sz val="16"/>
      <color indexed="10"/>
      <name val="Calibri"/>
      <family val="2"/>
    </font>
    <font>
      <b/>
      <sz val="12"/>
      <color indexed="10"/>
      <name val="Calibri"/>
      <family val="2"/>
    </font>
    <font>
      <b/>
      <sz val="14"/>
      <color indexed="9"/>
      <name val="Calibri"/>
      <family val="2"/>
    </font>
    <font>
      <b/>
      <i/>
      <sz val="10"/>
      <color indexed="9"/>
      <name val="Calibri"/>
      <family val="2"/>
    </font>
    <font>
      <i/>
      <sz val="12"/>
      <color indexed="62"/>
      <name val="Calibri"/>
      <family val="2"/>
    </font>
    <font>
      <sz val="12"/>
      <color indexed="62"/>
      <name val="Calibri"/>
      <family val="2"/>
    </font>
    <font>
      <i/>
      <sz val="10"/>
      <color indexed="62"/>
      <name val="Calibri"/>
      <family val="2"/>
    </font>
    <font>
      <b/>
      <sz val="14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62"/>
      <name val="Calibri"/>
      <family val="2"/>
    </font>
    <font>
      <b/>
      <sz val="16"/>
      <color indexed="60"/>
      <name val="Calibri"/>
      <family val="2"/>
    </font>
    <font>
      <b/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16"/>
      <color indexed="56"/>
      <name val="Calibri"/>
      <family val="2"/>
    </font>
    <font>
      <b/>
      <sz val="16"/>
      <color indexed="57"/>
      <name val="Calibri"/>
      <family val="2"/>
    </font>
    <font>
      <b/>
      <sz val="11"/>
      <color indexed="9"/>
      <name val="Calibri"/>
      <family val="2"/>
    </font>
    <font>
      <b/>
      <sz val="14"/>
      <color indexed="51"/>
      <name val="Calibri"/>
      <family val="2"/>
    </font>
    <font>
      <b/>
      <sz val="10"/>
      <color indexed="9"/>
      <name val="Calibri"/>
      <family val="2"/>
    </font>
    <font>
      <b/>
      <i/>
      <sz val="12"/>
      <color indexed="23"/>
      <name val="Calibri"/>
      <family val="2"/>
    </font>
    <font>
      <b/>
      <sz val="12"/>
      <color indexed="23"/>
      <name val="Calibri"/>
      <family val="2"/>
    </font>
    <font>
      <b/>
      <i/>
      <sz val="11"/>
      <color indexed="23"/>
      <name val="Calibri"/>
      <family val="2"/>
    </font>
    <font>
      <i/>
      <sz val="11"/>
      <color indexed="23"/>
      <name val="Calibri"/>
      <family val="2"/>
    </font>
    <font>
      <sz val="12"/>
      <color indexed="23"/>
      <name val="Calibri"/>
      <family val="2"/>
    </font>
    <font>
      <b/>
      <i/>
      <sz val="11"/>
      <color indexed="8"/>
      <name val="Calibri"/>
      <family val="2"/>
    </font>
    <font>
      <sz val="8"/>
      <color indexed="23"/>
      <name val="Calibri"/>
      <family val="2"/>
    </font>
    <font>
      <sz val="10"/>
      <color indexed="51"/>
      <name val="Calibri"/>
      <family val="2"/>
    </font>
    <font>
      <sz val="11"/>
      <color indexed="23"/>
      <name val="Calibri"/>
      <family val="2"/>
    </font>
    <font>
      <sz val="10"/>
      <color indexed="23"/>
      <name val="Calibri"/>
      <family val="2"/>
    </font>
    <font>
      <b/>
      <sz val="11"/>
      <color indexed="23"/>
      <name val="Calibri"/>
      <family val="2"/>
    </font>
    <font>
      <b/>
      <i/>
      <sz val="11"/>
      <color indexed="9"/>
      <name val="Calibri"/>
      <family val="2"/>
    </font>
    <font>
      <b/>
      <sz val="10"/>
      <color indexed="23"/>
      <name val="Calibri"/>
      <family val="2"/>
    </font>
    <font>
      <sz val="10"/>
      <color indexed="56"/>
      <name val="Calibri"/>
      <family val="2"/>
    </font>
    <font>
      <sz val="10"/>
      <color indexed="10"/>
      <name val="Calibri"/>
      <family val="2"/>
    </font>
    <font>
      <sz val="8"/>
      <color indexed="10"/>
      <name val="Calibri"/>
      <family val="2"/>
    </font>
    <font>
      <b/>
      <i/>
      <sz val="9"/>
      <name val="Calibri"/>
      <family val="2"/>
    </font>
    <font>
      <b/>
      <sz val="11"/>
      <color indexed="5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C000"/>
      <name val="Calibri"/>
      <family val="2"/>
    </font>
    <font>
      <b/>
      <sz val="16"/>
      <color theme="0"/>
      <name val="Calibri"/>
      <family val="2"/>
    </font>
    <font>
      <b/>
      <i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4" tint="-0.24997000396251678"/>
      <name val="Calibri"/>
      <family val="2"/>
    </font>
    <font>
      <b/>
      <sz val="10"/>
      <color theme="4" tint="-0.24997000396251678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Arial"/>
      <family val="2"/>
    </font>
    <font>
      <b/>
      <sz val="16"/>
      <color rgb="FFFF0000"/>
      <name val="Calibri"/>
      <family val="2"/>
    </font>
    <font>
      <b/>
      <sz val="12"/>
      <color rgb="FFFF0000"/>
      <name val="Calibri"/>
      <family val="2"/>
    </font>
    <font>
      <b/>
      <sz val="14"/>
      <color theme="0"/>
      <name val="Calibri"/>
      <family val="2"/>
    </font>
    <font>
      <b/>
      <i/>
      <sz val="10"/>
      <color theme="0"/>
      <name val="Calibri"/>
      <family val="2"/>
    </font>
    <font>
      <i/>
      <sz val="12"/>
      <color theme="4" tint="-0.24997000396251678"/>
      <name val="Calibri"/>
      <family val="2"/>
    </font>
    <font>
      <sz val="12"/>
      <color theme="4" tint="-0.24997000396251678"/>
      <name val="Calibri"/>
      <family val="2"/>
    </font>
    <font>
      <i/>
      <sz val="10"/>
      <color theme="4" tint="-0.24997000396251678"/>
      <name val="Calibri"/>
      <family val="2"/>
    </font>
    <font>
      <b/>
      <sz val="14"/>
      <color theme="4" tint="-0.24997000396251678"/>
      <name val="Calibri"/>
      <family val="2"/>
    </font>
    <font>
      <sz val="11"/>
      <color theme="4" tint="-0.24997000396251678"/>
      <name val="Calibri"/>
      <family val="2"/>
    </font>
    <font>
      <b/>
      <sz val="11"/>
      <color theme="4" tint="-0.24997000396251678"/>
      <name val="Calibri"/>
      <family val="2"/>
    </font>
    <font>
      <i/>
      <sz val="11"/>
      <color theme="4" tint="-0.24997000396251678"/>
      <name val="Calibri"/>
      <family val="2"/>
    </font>
    <font>
      <b/>
      <sz val="16"/>
      <color rgb="FFC00000"/>
      <name val="Calibri"/>
      <family val="2"/>
    </font>
    <font>
      <b/>
      <sz val="9"/>
      <color theme="0"/>
      <name val="Calibri"/>
      <family val="2"/>
    </font>
    <font>
      <b/>
      <i/>
      <sz val="9"/>
      <color theme="0"/>
      <name val="Calibri"/>
      <family val="2"/>
    </font>
    <font>
      <b/>
      <sz val="16"/>
      <color theme="3"/>
      <name val="Calibri"/>
      <family val="2"/>
    </font>
    <font>
      <b/>
      <sz val="16"/>
      <color theme="6" tint="-0.24997000396251678"/>
      <name val="Calibri"/>
      <family val="2"/>
    </font>
    <font>
      <b/>
      <i/>
      <sz val="12"/>
      <color theme="0" tint="-0.4999699890613556"/>
      <name val="Calibri"/>
      <family val="2"/>
    </font>
    <font>
      <b/>
      <i/>
      <sz val="11"/>
      <color theme="0" tint="-0.4999699890613556"/>
      <name val="Calibri"/>
      <family val="2"/>
    </font>
    <font>
      <b/>
      <i/>
      <sz val="11"/>
      <color theme="1"/>
      <name val="Calibri"/>
      <family val="2"/>
    </font>
    <font>
      <sz val="11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8"/>
      <color theme="0" tint="-0.4999699890613556"/>
      <name val="Calibri"/>
      <family val="2"/>
    </font>
    <font>
      <b/>
      <sz val="11"/>
      <color theme="0" tint="-0.4999699890613556"/>
      <name val="Calibri"/>
      <family val="2"/>
    </font>
    <font>
      <b/>
      <sz val="10"/>
      <color theme="0" tint="-0.4999699890613556"/>
      <name val="Calibri"/>
      <family val="2"/>
    </font>
    <font>
      <b/>
      <sz val="12"/>
      <color theme="0" tint="-0.4999699890613556"/>
      <name val="Calibri"/>
      <family val="2"/>
    </font>
    <font>
      <sz val="12"/>
      <color theme="0" tint="-0.4999699890613556"/>
      <name val="Calibri"/>
      <family val="2"/>
    </font>
    <font>
      <b/>
      <i/>
      <sz val="11"/>
      <color theme="0"/>
      <name val="Calibri"/>
      <family val="2"/>
    </font>
    <font>
      <i/>
      <sz val="11"/>
      <color theme="0" tint="-0.4999699890613556"/>
      <name val="Calibri"/>
      <family val="2"/>
    </font>
    <font>
      <b/>
      <sz val="14"/>
      <color rgb="FFFFC000"/>
      <name val="Calibri"/>
      <family val="2"/>
    </font>
    <font>
      <b/>
      <sz val="10"/>
      <color theme="0"/>
      <name val="Calibri"/>
      <family val="2"/>
    </font>
    <font>
      <b/>
      <sz val="11"/>
      <color rgb="FFFFC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9"/>
        <bgColor theme="3" tint="0.7999799847602844"/>
      </patternFill>
    </fill>
  </fills>
  <borders count="1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4" tint="-0.4999699890613556"/>
      </left>
      <right/>
      <top style="thick">
        <color theme="4" tint="-0.4999699890613556"/>
      </top>
      <bottom/>
    </border>
    <border>
      <left/>
      <right/>
      <top style="thick">
        <color theme="4" tint="-0.4999699890613556"/>
      </top>
      <bottom/>
    </border>
    <border>
      <left/>
      <right style="thick">
        <color theme="4" tint="-0.4999699890613556"/>
      </right>
      <top style="thick">
        <color theme="4" tint="-0.4999699890613556"/>
      </top>
      <bottom/>
    </border>
    <border>
      <left style="thick">
        <color theme="4" tint="-0.4999699890613556"/>
      </left>
      <right/>
      <top style="thick">
        <color theme="4" tint="-0.4999699890613556"/>
      </top>
      <bottom style="medium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thick">
        <color theme="4" tint="-0.4999699890613556"/>
      </top>
      <bottom style="medium">
        <color theme="4" tint="-0.4999699890613556"/>
      </bottom>
    </border>
    <border>
      <left/>
      <right style="thick">
        <color theme="4" tint="-0.4999699890613556"/>
      </right>
      <top style="thick">
        <color theme="4" tint="-0.4999699890613556"/>
      </top>
      <bottom style="medium">
        <color theme="4" tint="-0.4999699890613556"/>
      </bottom>
    </border>
    <border>
      <left style="thick">
        <color theme="4" tint="-0.4999699890613556"/>
      </left>
      <right/>
      <top/>
      <bottom/>
    </border>
    <border>
      <left style="thin">
        <color theme="4" tint="-0.4999699890613556"/>
      </left>
      <right style="thin">
        <color theme="4" tint="-0.4999699890613556"/>
      </right>
      <top/>
      <bottom/>
    </border>
    <border>
      <left/>
      <right style="thick">
        <color theme="4" tint="-0.4999699890613556"/>
      </right>
      <top/>
      <bottom/>
    </border>
    <border>
      <left style="thick">
        <color theme="4" tint="-0.4999699890613556"/>
      </left>
      <right/>
      <top style="thick">
        <color theme="4" tint="-0.4999699890613556"/>
      </top>
      <bottom style="thick">
        <color theme="4" tint="-0.4999699890613556"/>
      </bottom>
    </border>
    <border>
      <left style="thick">
        <color theme="4" tint="-0.4999699890613556"/>
      </left>
      <right/>
      <top/>
      <bottom style="thick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/>
      <bottom style="thick">
        <color theme="4" tint="-0.4999699890613556"/>
      </bottom>
    </border>
    <border>
      <left/>
      <right style="thick">
        <color theme="4" tint="-0.4999699890613556"/>
      </right>
      <top/>
      <bottom style="thick">
        <color theme="4" tint="-0.4999699890613556"/>
      </bottom>
    </border>
    <border>
      <left/>
      <right/>
      <top/>
      <bottom style="thick">
        <color theme="4" tint="-0.4999699890613556"/>
      </bottom>
    </border>
    <border>
      <left/>
      <right style="thin">
        <color theme="4" tint="-0.4999699890613556"/>
      </right>
      <top style="thick">
        <color theme="4" tint="-0.4999699890613556"/>
      </top>
      <bottom style="medium">
        <color theme="4" tint="-0.4999699890613556"/>
      </bottom>
    </border>
    <border>
      <left/>
      <right/>
      <top style="thick">
        <color theme="4" tint="-0.4999699890613556"/>
      </top>
      <bottom style="thick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thick">
        <color theme="4" tint="-0.4999699890613556"/>
      </top>
      <bottom style="thick">
        <color theme="4" tint="-0.4999699890613556"/>
      </bottom>
    </border>
    <border>
      <left/>
      <right style="thick">
        <color theme="4" tint="-0.4999699890613556"/>
      </right>
      <top style="thick">
        <color theme="4" tint="-0.4999699890613556"/>
      </top>
      <bottom style="thick">
        <color theme="4" tint="-0.4999699890613556"/>
      </bottom>
    </border>
    <border>
      <left style="thin">
        <color theme="4" tint="-0.4999699890613556"/>
      </left>
      <right/>
      <top style="thick">
        <color theme="4" tint="-0.4999699890613556"/>
      </top>
      <bottom style="thick">
        <color theme="4" tint="-0.4999699890613556"/>
      </bottom>
    </border>
    <border>
      <left/>
      <right style="thin">
        <color theme="4" tint="-0.4999699890613556"/>
      </right>
      <top style="thick">
        <color theme="4" tint="-0.4999699890613556"/>
      </top>
      <bottom style="thick">
        <color theme="4" tint="-0.4999699890613556"/>
      </bottom>
    </border>
    <border>
      <left style="thin">
        <color theme="4" tint="-0.4999699890613556"/>
      </left>
      <right/>
      <top/>
      <bottom/>
    </border>
    <border>
      <left/>
      <right style="thin">
        <color theme="4" tint="-0.4999699890613556"/>
      </right>
      <top/>
      <bottom/>
    </border>
    <border>
      <left style="thick">
        <color theme="4" tint="-0.4999699890613556"/>
      </left>
      <right style="thick">
        <color theme="4" tint="-0.4999699890613556"/>
      </right>
      <top style="thick">
        <color theme="4" tint="-0.4999699890613556"/>
      </top>
      <bottom style="thick">
        <color theme="4" tint="-0.4999699890613556"/>
      </bottom>
    </border>
    <border>
      <left/>
      <right/>
      <top style="thick">
        <color theme="4" tint="-0.4999699890613556"/>
      </top>
      <bottom style="medium">
        <color theme="4" tint="-0.4999699890613556"/>
      </bottom>
    </border>
    <border>
      <left/>
      <right/>
      <top style="medium">
        <color theme="4" tint="-0.4999699890613556"/>
      </top>
      <bottom/>
    </border>
    <border>
      <left style="thin">
        <color theme="4" tint="-0.4999699890613556"/>
      </left>
      <right style="thin">
        <color theme="4" tint="-0.4999699890613556"/>
      </right>
      <top style="medium">
        <color theme="4" tint="-0.4999699890613556"/>
      </top>
      <bottom/>
    </border>
    <border>
      <left/>
      <right style="thick">
        <color theme="4" tint="-0.4999699890613556"/>
      </right>
      <top style="medium">
        <color theme="4" tint="-0.4999699890613556"/>
      </top>
      <bottom/>
    </border>
    <border>
      <left style="thin">
        <color theme="4" tint="-0.4999699890613556"/>
      </left>
      <right/>
      <top style="medium">
        <color theme="4" tint="-0.4999699890613556"/>
      </top>
      <bottom/>
    </border>
    <border>
      <left/>
      <right style="thin">
        <color theme="4" tint="-0.4999699890613556"/>
      </right>
      <top style="medium">
        <color theme="4" tint="-0.4999699890613556"/>
      </top>
      <bottom/>
    </border>
    <border>
      <left style="thick">
        <color theme="4" tint="-0.4999699890613556"/>
      </left>
      <right style="thick">
        <color theme="4" tint="-0.4999699890613556"/>
      </right>
      <top/>
      <bottom/>
    </border>
    <border>
      <left style="thick">
        <color theme="4" tint="-0.4999699890613556"/>
      </left>
      <right style="thin">
        <color theme="4" tint="-0.4999699890613556"/>
      </right>
      <top style="thick">
        <color theme="4" tint="-0.4999699890613556"/>
      </top>
      <bottom style="thick">
        <color theme="4" tint="-0.4999699890613556"/>
      </bottom>
    </border>
    <border>
      <left style="thick">
        <color theme="4" tint="-0.4999699890613556"/>
      </left>
      <right style="thin">
        <color theme="4" tint="-0.4999699890613556"/>
      </right>
      <top/>
      <bottom style="thick">
        <color theme="4" tint="-0.4999699890613556"/>
      </bottom>
    </border>
    <border>
      <left style="thin">
        <color theme="4" tint="-0.4999699890613556"/>
      </left>
      <right style="thick">
        <color theme="4" tint="-0.4999699890613556"/>
      </right>
      <top style="thick">
        <color theme="4" tint="-0.4999699890613556"/>
      </top>
      <bottom style="thick">
        <color theme="4" tint="-0.4999699890613556"/>
      </bottom>
    </border>
    <border>
      <left style="thick">
        <color theme="4" tint="-0.4999699890613556"/>
      </left>
      <right style="thin">
        <color theme="4" tint="-0.4999699890613556"/>
      </right>
      <top/>
      <bottom/>
    </border>
    <border>
      <left style="thick">
        <color theme="4" tint="-0.4999699890613556"/>
      </left>
      <right style="thick">
        <color theme="4" tint="-0.4999699890613556"/>
      </right>
      <top style="thick">
        <color theme="4" tint="-0.4999699890613556"/>
      </top>
      <bottom style="medium">
        <color theme="4" tint="-0.4999699890613556"/>
      </bottom>
    </border>
    <border>
      <left style="thick">
        <color theme="4" tint="-0.4999699890613556"/>
      </left>
      <right/>
      <top style="thick">
        <color theme="4" tint="-0.4999699890613556"/>
      </top>
      <bottom style="thin">
        <color theme="4" tint="-0.4999699890613556"/>
      </bottom>
    </border>
    <border>
      <left/>
      <right/>
      <top style="thick">
        <color theme="4" tint="-0.4999699890613556"/>
      </top>
      <bottom style="thin">
        <color theme="4" tint="-0.4999699890613556"/>
      </bottom>
    </border>
    <border>
      <left style="thick">
        <color theme="4" tint="-0.4999699890613556"/>
      </left>
      <right style="thick">
        <color theme="4" tint="-0.4999699890613556"/>
      </right>
      <top style="thick">
        <color theme="4" tint="-0.4999699890613556"/>
      </top>
      <bottom style="thin">
        <color theme="4" tint="-0.4999699890613556"/>
      </bottom>
    </border>
    <border>
      <left style="thick">
        <color theme="4" tint="-0.4999699890613556"/>
      </left>
      <right/>
      <top style="thin">
        <color theme="4" tint="-0.4999699890613556"/>
      </top>
      <bottom style="thin">
        <color theme="4" tint="-0.4999699890613556"/>
      </bottom>
    </border>
    <border>
      <left/>
      <right/>
      <top style="thin">
        <color theme="4" tint="-0.4999699890613556"/>
      </top>
      <bottom style="thin">
        <color theme="4" tint="-0.4999699890613556"/>
      </bottom>
    </border>
    <border>
      <left style="thick">
        <color theme="4" tint="-0.4999699890613556"/>
      </left>
      <right style="thick">
        <color theme="4" tint="-0.4999699890613556"/>
      </right>
      <top style="thin">
        <color theme="4" tint="-0.4999699890613556"/>
      </top>
      <bottom style="thin">
        <color theme="4" tint="-0.4999699890613556"/>
      </bottom>
    </border>
    <border>
      <left style="thick">
        <color theme="5" tint="0.3999499976634979"/>
      </left>
      <right/>
      <top style="thick">
        <color theme="5" tint="0.3999499976634979"/>
      </top>
      <bottom/>
    </border>
    <border>
      <left/>
      <right/>
      <top style="thick">
        <color theme="5" tint="0.3999499976634979"/>
      </top>
      <bottom/>
    </border>
    <border>
      <left style="thick">
        <color theme="5" tint="0.3999499976634979"/>
      </left>
      <right/>
      <top/>
      <bottom style="thick">
        <color theme="5" tint="0.3999499976634979"/>
      </bottom>
    </border>
    <border>
      <left/>
      <right/>
      <top/>
      <bottom style="thick">
        <color theme="5" tint="0.3999499976634979"/>
      </bottom>
    </border>
    <border>
      <left style="thick">
        <color theme="5" tint="0.3999499976634979"/>
      </left>
      <right/>
      <top style="thick">
        <color theme="5" tint="0.3999499976634979"/>
      </top>
      <bottom style="thick">
        <color theme="5" tint="0.39991000294685364"/>
      </bottom>
    </border>
    <border>
      <left/>
      <right/>
      <top style="thick">
        <color theme="5" tint="0.3999499976634979"/>
      </top>
      <bottom style="thick">
        <color theme="5" tint="0.39991000294685364"/>
      </bottom>
    </border>
    <border>
      <left style="thin">
        <color theme="5" tint="0.39987999200820923"/>
      </left>
      <right style="thin">
        <color theme="5" tint="0.39987999200820923"/>
      </right>
      <top style="thick">
        <color theme="5" tint="0.3999499976634979"/>
      </top>
      <bottom style="thick">
        <color theme="5" tint="0.39991000294685364"/>
      </bottom>
    </border>
    <border>
      <left/>
      <right style="thick">
        <color theme="5" tint="0.3999499976634979"/>
      </right>
      <top style="thick">
        <color theme="5" tint="0.3999499976634979"/>
      </top>
      <bottom style="thick">
        <color theme="5" tint="0.39991000294685364"/>
      </bottom>
    </border>
    <border>
      <left style="thick">
        <color theme="5" tint="0.3999499976634979"/>
      </left>
      <right/>
      <top/>
      <bottom/>
    </border>
    <border>
      <left style="thin">
        <color theme="5" tint="0.39987999200820923"/>
      </left>
      <right style="thin">
        <color theme="5" tint="0.39987999200820923"/>
      </right>
      <top/>
      <bottom/>
    </border>
    <border>
      <left/>
      <right style="thick">
        <color theme="5" tint="0.3999499976634979"/>
      </right>
      <top/>
      <bottom/>
    </border>
    <border>
      <left style="thin">
        <color theme="5" tint="0.39987999200820923"/>
      </left>
      <right style="thin">
        <color theme="5" tint="0.39987999200820923"/>
      </right>
      <top/>
      <bottom style="thick">
        <color theme="5" tint="0.3999499976634979"/>
      </bottom>
    </border>
    <border>
      <left/>
      <right style="thick">
        <color theme="5" tint="0.3999499976634979"/>
      </right>
      <top/>
      <bottom style="thick">
        <color theme="5" tint="0.3999499976634979"/>
      </bottom>
    </border>
    <border>
      <left/>
      <right style="thick">
        <color theme="5" tint="0.3999499976634979"/>
      </right>
      <top style="thick">
        <color theme="5" tint="0.3999499976634979"/>
      </top>
      <bottom/>
    </border>
    <border>
      <left style="thick">
        <color theme="5" tint="0.39991000294685364"/>
      </left>
      <right/>
      <top style="thick">
        <color theme="5" tint="0.3999499976634979"/>
      </top>
      <bottom/>
    </border>
    <border>
      <left/>
      <right style="thick">
        <color theme="5" tint="0.39991000294685364"/>
      </right>
      <top style="thick">
        <color theme="5" tint="0.3999499976634979"/>
      </top>
      <bottom/>
    </border>
    <border>
      <left style="thick">
        <color theme="5" tint="0.39991000294685364"/>
      </left>
      <right/>
      <top style="thick">
        <color theme="5" tint="0.3999499976634979"/>
      </top>
      <bottom style="thick">
        <color theme="5" tint="0.39991000294685364"/>
      </bottom>
    </border>
    <border>
      <left style="thick">
        <color theme="5" tint="0.3998500108718872"/>
      </left>
      <right style="thick">
        <color theme="5" tint="0.3998500108718872"/>
      </right>
      <top style="thick">
        <color theme="5" tint="0.3999499976634979"/>
      </top>
      <bottom style="thick">
        <color theme="5" tint="0.39991000294685364"/>
      </bottom>
    </border>
    <border>
      <left/>
      <right style="thick">
        <color theme="5" tint="0.39991000294685364"/>
      </right>
      <top style="thick">
        <color theme="5" tint="0.3999499976634979"/>
      </top>
      <bottom style="thick">
        <color theme="5" tint="0.39991000294685364"/>
      </bottom>
    </border>
    <border>
      <left style="thick">
        <color theme="5" tint="0.39991000294685364"/>
      </left>
      <right/>
      <top/>
      <bottom/>
    </border>
    <border>
      <left style="thick">
        <color theme="5" tint="0.3998500108718872"/>
      </left>
      <right style="thick">
        <color theme="5" tint="0.3998500108718872"/>
      </right>
      <top/>
      <bottom/>
    </border>
    <border>
      <left/>
      <right style="thick">
        <color theme="5" tint="0.39991000294685364"/>
      </right>
      <top/>
      <bottom/>
    </border>
    <border>
      <left style="thick">
        <color theme="5" tint="0.3998500108718872"/>
      </left>
      <right style="thick">
        <color theme="5" tint="0.3998500108718872"/>
      </right>
      <top/>
      <bottom style="thick">
        <color theme="5" tint="0.39987999200820923"/>
      </bottom>
    </border>
    <border>
      <left style="thick">
        <color theme="5" tint="0.39991000294685364"/>
      </left>
      <right/>
      <top style="thick">
        <color theme="5" tint="0.39987999200820923"/>
      </top>
      <bottom style="thick">
        <color theme="5" tint="0.39991000294685364"/>
      </bottom>
    </border>
    <border>
      <left/>
      <right/>
      <top style="thick">
        <color theme="5" tint="0.39987999200820923"/>
      </top>
      <bottom style="thick">
        <color theme="5" tint="0.39991000294685364"/>
      </bottom>
    </border>
    <border>
      <left style="thick">
        <color theme="5" tint="0.3999499976634979"/>
      </left>
      <right style="thick">
        <color theme="5" tint="0.3999499976634979"/>
      </right>
      <top style="thick">
        <color theme="5" tint="0.39987999200820923"/>
      </top>
      <bottom style="thick">
        <color theme="5" tint="0.39991000294685364"/>
      </bottom>
    </border>
    <border>
      <left/>
      <right style="thick">
        <color theme="5" tint="0.39991000294685364"/>
      </right>
      <top style="thick">
        <color theme="5" tint="0.39987999200820923"/>
      </top>
      <bottom style="thick">
        <color theme="5" tint="0.39991000294685364"/>
      </bottom>
    </border>
    <border>
      <left style="thick">
        <color theme="5" tint="0.39991000294685364"/>
      </left>
      <right/>
      <top/>
      <bottom style="thick">
        <color theme="5" tint="0.39991000294685364"/>
      </bottom>
    </border>
    <border>
      <left style="thin">
        <color theme="5" tint="0.39987999200820923"/>
      </left>
      <right style="thin">
        <color theme="5" tint="0.39987999200820923"/>
      </right>
      <top/>
      <bottom style="thick">
        <color theme="5" tint="0.39991000294685364"/>
      </bottom>
    </border>
    <border>
      <left/>
      <right style="thick">
        <color theme="5" tint="0.3999499976634979"/>
      </right>
      <top/>
      <bottom style="thick">
        <color theme="5" tint="0.39991000294685364"/>
      </bottom>
    </border>
    <border>
      <left style="thick">
        <color theme="5" tint="0.39991000294685364"/>
      </left>
      <right/>
      <top style="thick">
        <color theme="5" tint="0.39991000294685364"/>
      </top>
      <bottom/>
    </border>
    <border>
      <left style="thin">
        <color theme="5" tint="0.39987999200820923"/>
      </left>
      <right style="thin">
        <color theme="5" tint="0.39987999200820923"/>
      </right>
      <top style="thick">
        <color theme="5" tint="0.39991000294685364"/>
      </top>
      <bottom/>
    </border>
    <border>
      <left/>
      <right style="thick">
        <color theme="5" tint="0.3999499976634979"/>
      </right>
      <top style="thick">
        <color theme="5" tint="0.39991000294685364"/>
      </top>
      <bottom/>
    </border>
    <border>
      <left style="thick">
        <color theme="5" tint="0.39987999200820923"/>
      </left>
      <right/>
      <top style="thick">
        <color theme="5" tint="0.39991000294685364"/>
      </top>
      <bottom/>
    </border>
    <border>
      <left style="thick">
        <color theme="5" tint="0.39987999200820923"/>
      </left>
      <right/>
      <top/>
      <bottom/>
    </border>
    <border>
      <left style="thick">
        <color theme="5" tint="0.3999499976634979"/>
      </left>
      <right/>
      <top/>
      <bottom style="thick">
        <color theme="5" tint="0.39991000294685364"/>
      </bottom>
    </border>
    <border>
      <left style="thick">
        <color theme="5" tint="0.39991000294685364"/>
      </left>
      <right style="thin">
        <color theme="5" tint="0.39987999200820923"/>
      </right>
      <top/>
      <bottom/>
    </border>
    <border>
      <left style="thick">
        <color theme="5" tint="0.39987999200820923"/>
      </left>
      <right/>
      <top/>
      <bottom style="thick">
        <color theme="5" tint="0.39991000294685364"/>
      </bottom>
    </border>
    <border>
      <left style="thick">
        <color theme="5" tint="0.39991000294685364"/>
      </left>
      <right style="thin">
        <color theme="5" tint="0.39987999200820923"/>
      </right>
      <top/>
      <bottom style="thick">
        <color theme="5" tint="0.39991000294685364"/>
      </bottom>
    </border>
    <border>
      <left style="thin">
        <color theme="5" tint="0.39987999200820923"/>
      </left>
      <right style="thin">
        <color theme="5" tint="0.3998500108718872"/>
      </right>
      <top style="thick">
        <color theme="5" tint="0.39991000294685364"/>
      </top>
      <bottom/>
    </border>
    <border>
      <left style="thin">
        <color theme="5" tint="0.39987999200820923"/>
      </left>
      <right style="thin">
        <color theme="5" tint="0.3998500108718872"/>
      </right>
      <top/>
      <bottom/>
    </border>
    <border>
      <left style="thick">
        <color theme="3"/>
      </left>
      <right/>
      <top style="thick">
        <color theme="3"/>
      </top>
      <bottom/>
    </border>
    <border>
      <left/>
      <right/>
      <top style="thick">
        <color theme="3"/>
      </top>
      <bottom/>
    </border>
    <border>
      <left style="thick">
        <color theme="3"/>
      </left>
      <right/>
      <top style="thick">
        <color theme="3"/>
      </top>
      <bottom style="thick">
        <color theme="3"/>
      </bottom>
    </border>
    <border>
      <left/>
      <right/>
      <top style="thick">
        <color theme="3"/>
      </top>
      <bottom style="thick">
        <color theme="3"/>
      </bottom>
    </border>
    <border>
      <left style="thin">
        <color theme="3"/>
      </left>
      <right style="thin">
        <color theme="3"/>
      </right>
      <top style="thick">
        <color theme="3"/>
      </top>
      <bottom style="thick">
        <color theme="3"/>
      </bottom>
    </border>
    <border>
      <left/>
      <right style="thick">
        <color theme="3"/>
      </right>
      <top style="thick">
        <color theme="3"/>
      </top>
      <bottom style="thick">
        <color theme="3"/>
      </bottom>
    </border>
    <border>
      <left style="thick">
        <color theme="3"/>
      </left>
      <right/>
      <top/>
      <bottom/>
    </border>
    <border>
      <left style="thin">
        <color theme="3"/>
      </left>
      <right style="thin">
        <color theme="3"/>
      </right>
      <top/>
      <bottom/>
    </border>
    <border>
      <left/>
      <right style="thick">
        <color theme="3"/>
      </right>
      <top/>
      <bottom/>
    </border>
    <border>
      <left style="thick">
        <color theme="3"/>
      </left>
      <right/>
      <top/>
      <bottom style="thick">
        <color theme="3"/>
      </bottom>
    </border>
    <border>
      <left/>
      <right/>
      <top/>
      <bottom style="thick">
        <color theme="3"/>
      </bottom>
    </border>
    <border>
      <left style="thin">
        <color theme="3"/>
      </left>
      <right style="thin">
        <color theme="3"/>
      </right>
      <top/>
      <bottom style="thick">
        <color theme="3"/>
      </bottom>
    </border>
    <border>
      <left/>
      <right style="thick">
        <color theme="3"/>
      </right>
      <top/>
      <bottom style="thick">
        <color theme="3"/>
      </bottom>
    </border>
    <border>
      <left/>
      <right style="thick">
        <color theme="3"/>
      </right>
      <top style="thick">
        <color theme="3"/>
      </top>
      <bottom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</border>
    <border>
      <left style="thick">
        <color theme="3"/>
      </left>
      <right style="thick">
        <color theme="3"/>
      </right>
      <top/>
      <bottom/>
    </border>
    <border>
      <left style="thick">
        <color theme="3"/>
      </left>
      <right/>
      <top style="thick">
        <color theme="3"/>
      </top>
      <bottom style="medium">
        <color indexed="56"/>
      </bottom>
    </border>
    <border>
      <left/>
      <right/>
      <top style="thick">
        <color theme="3"/>
      </top>
      <bottom style="medium">
        <color indexed="56"/>
      </bottom>
    </border>
    <border>
      <left style="thick">
        <color theme="3"/>
      </left>
      <right style="thick">
        <color theme="3"/>
      </right>
      <top style="thick">
        <color theme="3"/>
      </top>
      <bottom style="medium">
        <color indexed="56"/>
      </bottom>
    </border>
    <border>
      <left/>
      <right style="thick">
        <color theme="3"/>
      </right>
      <top style="thick">
        <color theme="3"/>
      </top>
      <bottom style="medium">
        <color indexed="56"/>
      </bottom>
    </border>
    <border>
      <left style="thick">
        <color theme="3"/>
      </left>
      <right style="thick">
        <color theme="3"/>
      </right>
      <top/>
      <bottom style="thick">
        <color theme="3"/>
      </bottom>
    </border>
    <border>
      <left style="thick">
        <color theme="6" tint="-0.24993999302387238"/>
      </left>
      <right/>
      <top style="thick">
        <color theme="6" tint="-0.24993999302387238"/>
      </top>
      <bottom style="thick">
        <color theme="6" tint="-0.24993999302387238"/>
      </bottom>
    </border>
    <border>
      <left/>
      <right/>
      <top style="thick">
        <color theme="6" tint="-0.24993999302387238"/>
      </top>
      <bottom/>
    </border>
    <border>
      <left/>
      <right/>
      <top style="thick">
        <color theme="6" tint="-0.24993999302387238"/>
      </top>
      <bottom style="thick">
        <color theme="6" tint="-0.24993999302387238"/>
      </bottom>
    </border>
    <border>
      <left style="thin">
        <color theme="6" tint="-0.24993999302387238"/>
      </left>
      <right style="thin">
        <color theme="6" tint="-0.24993999302387238"/>
      </right>
      <top style="thick">
        <color theme="6" tint="-0.24993999302387238"/>
      </top>
      <bottom style="thick">
        <color theme="6" tint="-0.24993999302387238"/>
      </bottom>
    </border>
    <border>
      <left/>
      <right style="thick">
        <color theme="6" tint="-0.24993999302387238"/>
      </right>
      <top style="thick">
        <color theme="6" tint="-0.24993999302387238"/>
      </top>
      <bottom style="thick">
        <color theme="6" tint="-0.24993999302387238"/>
      </bottom>
    </border>
    <border>
      <left style="thick">
        <color theme="6" tint="-0.24993999302387238"/>
      </left>
      <right/>
      <top style="thick">
        <color theme="6" tint="-0.24993999302387238"/>
      </top>
      <bottom/>
    </border>
    <border>
      <left style="thin">
        <color theme="6" tint="-0.24993999302387238"/>
      </left>
      <right style="thin">
        <color theme="6" tint="-0.24993999302387238"/>
      </right>
      <top style="thick">
        <color theme="6" tint="-0.24993999302387238"/>
      </top>
      <bottom/>
    </border>
    <border>
      <left/>
      <right style="thick">
        <color theme="6" tint="-0.24993999302387238"/>
      </right>
      <top style="thick">
        <color theme="6" tint="-0.24993999302387238"/>
      </top>
      <bottom/>
    </border>
    <border>
      <left style="thick">
        <color theme="6" tint="-0.24993999302387238"/>
      </left>
      <right/>
      <top/>
      <bottom/>
    </border>
    <border>
      <left style="thin">
        <color theme="6" tint="-0.24993999302387238"/>
      </left>
      <right style="thin">
        <color theme="6" tint="-0.24993999302387238"/>
      </right>
      <top/>
      <bottom/>
    </border>
    <border>
      <left/>
      <right style="thick">
        <color theme="6" tint="-0.24993999302387238"/>
      </right>
      <top/>
      <bottom/>
    </border>
    <border>
      <left style="thick">
        <color theme="6" tint="-0.24993999302387238"/>
      </left>
      <right/>
      <top/>
      <bottom style="thick">
        <color theme="6" tint="-0.24993999302387238"/>
      </bottom>
    </border>
    <border>
      <left/>
      <right/>
      <top/>
      <bottom style="thick">
        <color theme="6" tint="-0.24993999302387238"/>
      </bottom>
    </border>
    <border>
      <left style="thin">
        <color theme="6" tint="-0.24993999302387238"/>
      </left>
      <right style="thin">
        <color theme="6" tint="-0.24993999302387238"/>
      </right>
      <top/>
      <bottom style="thick">
        <color theme="6" tint="-0.24993999302387238"/>
      </bottom>
    </border>
    <border>
      <left/>
      <right style="thick">
        <color theme="6" tint="-0.24993999302387238"/>
      </right>
      <top/>
      <bottom style="thick">
        <color theme="6" tint="-0.24993999302387238"/>
      </bottom>
    </border>
    <border>
      <left style="thick">
        <color theme="6" tint="-0.24993999302387238"/>
      </left>
      <right style="thick">
        <color theme="6" tint="-0.24993999302387238"/>
      </right>
      <top style="thick">
        <color theme="6" tint="-0.24993999302387238"/>
      </top>
      <bottom style="thick">
        <color theme="6" tint="-0.24993999302387238"/>
      </bottom>
    </border>
    <border>
      <left style="thick">
        <color theme="6" tint="-0.24993999302387238"/>
      </left>
      <right style="thick">
        <color theme="6" tint="-0.24993999302387238"/>
      </right>
      <top/>
      <bottom/>
    </border>
    <border>
      <left style="thick">
        <color theme="6" tint="-0.24993999302387238"/>
      </left>
      <right style="thick">
        <color theme="6" tint="-0.24993999302387238"/>
      </right>
      <top/>
      <bottom style="thick">
        <color theme="6" tint="-0.24993999302387238"/>
      </bottom>
    </border>
    <border>
      <left/>
      <right style="thin">
        <color theme="4" tint="-0.4999699890613556"/>
      </right>
      <top style="thick">
        <color theme="4" tint="-0.4999699890613556"/>
      </top>
      <bottom/>
    </border>
    <border>
      <left style="thick">
        <color rgb="FF002060"/>
      </left>
      <right/>
      <top style="thick">
        <color rgb="FF002060"/>
      </top>
      <bottom style="thick">
        <color rgb="FF002060"/>
      </bottom>
    </border>
    <border>
      <left/>
      <right style="thick">
        <color rgb="FF002060"/>
      </right>
      <top style="thick">
        <color rgb="FF002060"/>
      </top>
      <bottom style="thick">
        <color rgb="FF002060"/>
      </bottom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</border>
    <border>
      <left style="thick">
        <color rgb="FF002060"/>
      </left>
      <right/>
      <top/>
      <bottom/>
    </border>
    <border>
      <left style="medium">
        <color rgb="FF002060"/>
      </left>
      <right style="thick">
        <color rgb="FF002060"/>
      </right>
      <top style="thick">
        <color rgb="FF002060"/>
      </top>
      <bottom/>
    </border>
    <border>
      <left style="medium">
        <color rgb="FF002060"/>
      </left>
      <right style="thick">
        <color rgb="FF002060"/>
      </right>
      <top/>
      <bottom/>
    </border>
    <border>
      <left style="thick">
        <color rgb="FF002060"/>
      </left>
      <right/>
      <top style="thick">
        <color rgb="FF002060"/>
      </top>
      <bottom/>
    </border>
    <border>
      <left/>
      <right/>
      <top style="thick">
        <color rgb="FF002060"/>
      </top>
      <bottom/>
    </border>
    <border>
      <left style="thick">
        <color rgb="FF002060"/>
      </left>
      <right/>
      <top/>
      <bottom style="thick">
        <color rgb="FF002060"/>
      </bottom>
    </border>
    <border>
      <left/>
      <right/>
      <top/>
      <bottom style="thick">
        <color rgb="FF002060"/>
      </bottom>
    </border>
    <border>
      <left style="medium">
        <color rgb="FF002060"/>
      </left>
      <right style="thick">
        <color rgb="FF002060"/>
      </right>
      <top/>
      <bottom style="thick">
        <color rgb="FF002060"/>
      </bottom>
    </border>
    <border>
      <left style="thick">
        <color theme="4" tint="-0.4999699890613556"/>
      </left>
      <right/>
      <top style="medium">
        <color theme="4" tint="-0.4999699890613556"/>
      </top>
      <bottom style="medium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medium">
        <color theme="4" tint="-0.4999699890613556"/>
      </top>
      <bottom style="medium">
        <color theme="4" tint="-0.4999699890613556"/>
      </bottom>
    </border>
    <border>
      <left/>
      <right style="thick">
        <color theme="4" tint="-0.4999699890613556"/>
      </right>
      <top style="medium">
        <color theme="4" tint="-0.4999699890613556"/>
      </top>
      <bottom style="medium">
        <color theme="4" tint="-0.4999699890613556"/>
      </bottom>
    </border>
    <border>
      <left/>
      <right/>
      <top/>
      <bottom style="thick">
        <color theme="5" tint="0.39991000294685364"/>
      </bottom>
    </border>
    <border>
      <left style="thick">
        <color theme="4" tint="-0.4999699890613556"/>
      </left>
      <right style="thick">
        <color theme="4" tint="-0.4999699890613556"/>
      </right>
      <top/>
      <bottom style="thick">
        <color theme="4" tint="-0.4999699890613556"/>
      </bottom>
    </border>
    <border>
      <left style="thick">
        <color theme="4" tint="-0.4999699890613556"/>
      </left>
      <right style="thick">
        <color theme="4" tint="-0.4999699890613556"/>
      </right>
      <top style="thick">
        <color theme="4" tint="-0.4999699890613556"/>
      </top>
      <bottom/>
    </border>
    <border>
      <left style="thin">
        <color theme="4" tint="-0.4999699890613556"/>
      </left>
      <right/>
      <top style="thick">
        <color theme="4" tint="-0.4999699890613556"/>
      </top>
      <bottom style="medium">
        <color theme="4" tint="-0.4999699890613556"/>
      </bottom>
    </border>
    <border>
      <left/>
      <right style="thin">
        <color theme="4" tint="-0.4999699890613556"/>
      </right>
      <top/>
      <bottom style="thick">
        <color theme="4" tint="-0.4999699890613556"/>
      </bottom>
    </border>
    <border>
      <left style="thick">
        <color theme="5" tint="0.39991000294685364"/>
      </left>
      <right/>
      <top style="thick">
        <color theme="5" tint="0.3999499976634979"/>
      </top>
      <bottom style="thin">
        <color theme="5" tint="0.39987999200820923"/>
      </bottom>
    </border>
    <border>
      <left/>
      <right/>
      <top style="thick">
        <color theme="5" tint="0.3999499976634979"/>
      </top>
      <bottom style="thin">
        <color theme="5" tint="0.39987999200820923"/>
      </bottom>
    </border>
    <border>
      <left/>
      <right style="thick">
        <color theme="5" tint="0.39987999200820923"/>
      </right>
      <top style="thick">
        <color theme="5" tint="0.3999499976634979"/>
      </top>
      <bottom style="thin">
        <color theme="5" tint="0.39987999200820923"/>
      </bottom>
    </border>
    <border>
      <left style="thick">
        <color theme="5" tint="0.39987999200820923"/>
      </left>
      <right/>
      <top style="thick">
        <color theme="5" tint="0.3999499976634979"/>
      </top>
      <bottom style="thin">
        <color theme="5" tint="0.39987999200820923"/>
      </bottom>
    </border>
    <border>
      <left style="thick">
        <color theme="5" tint="0.3999499976634979"/>
      </left>
      <right style="thick">
        <color theme="5" tint="0.39991000294685364"/>
      </right>
      <top style="thick">
        <color theme="5" tint="0.3999499976634979"/>
      </top>
      <bottom/>
    </border>
    <border>
      <left style="thick">
        <color theme="5" tint="0.3999499976634979"/>
      </left>
      <right style="thick">
        <color theme="5" tint="0.39991000294685364"/>
      </right>
      <top/>
      <bottom style="thick">
        <color theme="5" tint="0.39991000294685364"/>
      </bottom>
    </border>
    <border>
      <left/>
      <right style="thick">
        <color theme="5" tint="0.39991000294685364"/>
      </right>
      <top style="thick">
        <color theme="5" tint="0.3999499976634979"/>
      </top>
      <bottom style="thin">
        <color theme="5" tint="0.399879992008209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20" borderId="0" applyNumberFormat="0" applyBorder="0" applyAlignment="0" applyProtection="0"/>
    <xf numFmtId="0" fontId="85" fillId="21" borderId="1" applyNumberFormat="0" applyAlignment="0" applyProtection="0"/>
    <xf numFmtId="0" fontId="86" fillId="22" borderId="2" applyNumberFormat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0" applyNumberFormat="0" applyFill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90" fillId="29" borderId="1" applyNumberFormat="0" applyAlignment="0" applyProtection="0"/>
    <xf numFmtId="186" fontId="8" fillId="0" borderId="0" applyFont="0" applyFill="0" applyBorder="0" applyAlignment="0" applyProtection="0"/>
    <xf numFmtId="0" fontId="91" fillId="30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0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93" fillId="21" borderId="6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7" applyNumberFormat="0" applyFill="0" applyAlignment="0" applyProtection="0"/>
    <xf numFmtId="0" fontId="89" fillId="0" borderId="8" applyNumberFormat="0" applyFill="0" applyAlignment="0" applyProtection="0"/>
    <xf numFmtId="0" fontId="98" fillId="0" borderId="9" applyNumberFormat="0" applyFill="0" applyAlignment="0" applyProtection="0"/>
  </cellStyleXfs>
  <cellXfs count="683">
    <xf numFmtId="0" fontId="0" fillId="0" borderId="0" xfId="0" applyFont="1" applyAlignment="1">
      <alignment/>
    </xf>
    <xf numFmtId="0" fontId="99" fillId="33" borderId="10" xfId="0" applyFont="1" applyFill="1" applyBorder="1" applyAlignment="1">
      <alignment vertical="center"/>
    </xf>
    <xf numFmtId="0" fontId="100" fillId="33" borderId="11" xfId="0" applyFont="1" applyFill="1" applyBorder="1" applyAlignment="1">
      <alignment vertical="center"/>
    </xf>
    <xf numFmtId="0" fontId="101" fillId="33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02" fillId="0" borderId="16" xfId="0" applyFont="1" applyFill="1" applyBorder="1" applyAlignment="1">
      <alignment horizontal="left" vertical="center" indent="1"/>
    </xf>
    <xf numFmtId="165" fontId="5" fillId="0" borderId="16" xfId="0" applyNumberFormat="1" applyFont="1" applyFill="1" applyBorder="1" applyAlignment="1">
      <alignment horizontal="right" vertical="center" indent="1"/>
    </xf>
    <xf numFmtId="165" fontId="5" fillId="34" borderId="17" xfId="0" applyNumberFormat="1" applyFont="1" applyFill="1" applyBorder="1" applyAlignment="1">
      <alignment horizontal="right" vertical="center" indent="1"/>
    </xf>
    <xf numFmtId="166" fontId="6" fillId="0" borderId="18" xfId="0" applyNumberFormat="1" applyFont="1" applyFill="1" applyBorder="1" applyAlignment="1">
      <alignment horizontal="right" vertical="center" indent="1"/>
    </xf>
    <xf numFmtId="0" fontId="103" fillId="0" borderId="16" xfId="0" applyFont="1" applyFill="1" applyBorder="1" applyAlignment="1">
      <alignment horizontal="left" vertical="center" indent="2"/>
    </xf>
    <xf numFmtId="165" fontId="7" fillId="0" borderId="16" xfId="0" applyNumberFormat="1" applyFont="1" applyFill="1" applyBorder="1" applyAlignment="1">
      <alignment horizontal="right" vertical="center" indent="1"/>
    </xf>
    <xf numFmtId="165" fontId="7" fillId="34" borderId="17" xfId="0" applyNumberFormat="1" applyFont="1" applyFill="1" applyBorder="1" applyAlignment="1">
      <alignment horizontal="right" vertical="center" indent="1"/>
    </xf>
    <xf numFmtId="167" fontId="7" fillId="0" borderId="18" xfId="55" applyNumberFormat="1" applyFont="1" applyFill="1" applyBorder="1" applyAlignment="1">
      <alignment horizontal="right" vertical="center" indent="1"/>
    </xf>
    <xf numFmtId="168" fontId="7" fillId="0" borderId="16" xfId="55" applyNumberFormat="1" applyFont="1" applyFill="1" applyBorder="1" applyAlignment="1">
      <alignment horizontal="right" vertical="center" indent="1"/>
    </xf>
    <xf numFmtId="168" fontId="7" fillId="34" borderId="17" xfId="55" applyNumberFormat="1" applyFont="1" applyFill="1" applyBorder="1" applyAlignment="1">
      <alignment horizontal="right" vertical="center" indent="1"/>
    </xf>
    <xf numFmtId="166" fontId="7" fillId="0" borderId="18" xfId="55" applyNumberFormat="1" applyFont="1" applyFill="1" applyBorder="1" applyAlignment="1">
      <alignment horizontal="right" vertical="center" indent="1"/>
    </xf>
    <xf numFmtId="0" fontId="102" fillId="0" borderId="19" xfId="0" applyFont="1" applyFill="1" applyBorder="1" applyAlignment="1">
      <alignment horizontal="left" vertical="center" wrapText="1" indent="1"/>
    </xf>
    <xf numFmtId="0" fontId="104" fillId="0" borderId="16" xfId="0" applyFont="1" applyFill="1" applyBorder="1" applyAlignment="1">
      <alignment horizontal="left" vertical="center" indent="2"/>
    </xf>
    <xf numFmtId="165" fontId="9" fillId="0" borderId="16" xfId="0" applyNumberFormat="1" applyFont="1" applyFill="1" applyBorder="1" applyAlignment="1">
      <alignment horizontal="right" vertical="center" indent="1"/>
    </xf>
    <xf numFmtId="165" fontId="9" fillId="34" borderId="17" xfId="0" applyNumberFormat="1" applyFont="1" applyFill="1" applyBorder="1" applyAlignment="1">
      <alignment horizontal="right" vertical="center" indent="1"/>
    </xf>
    <xf numFmtId="166" fontId="6" fillId="0" borderId="18" xfId="55" applyNumberFormat="1" applyFont="1" applyFill="1" applyBorder="1" applyAlignment="1">
      <alignment horizontal="right" vertical="center" indent="1"/>
    </xf>
    <xf numFmtId="0" fontId="104" fillId="0" borderId="20" xfId="0" applyFont="1" applyFill="1" applyBorder="1" applyAlignment="1">
      <alignment horizontal="left" vertical="center" indent="2"/>
    </xf>
    <xf numFmtId="165" fontId="9" fillId="0" borderId="20" xfId="0" applyNumberFormat="1" applyFont="1" applyFill="1" applyBorder="1" applyAlignment="1">
      <alignment horizontal="right" vertical="center" indent="1"/>
    </xf>
    <xf numFmtId="165" fontId="9" fillId="34" borderId="21" xfId="0" applyNumberFormat="1" applyFont="1" applyFill="1" applyBorder="1" applyAlignment="1">
      <alignment horizontal="right" vertical="center" indent="1"/>
    </xf>
    <xf numFmtId="166" fontId="7" fillId="0" borderId="22" xfId="55" applyNumberFormat="1" applyFont="1" applyFill="1" applyBorder="1" applyAlignment="1">
      <alignment horizontal="right" vertical="center" indent="1"/>
    </xf>
    <xf numFmtId="0" fontId="101" fillId="33" borderId="20" xfId="0" applyFont="1" applyFill="1" applyBorder="1" applyAlignment="1">
      <alignment horizontal="left" vertical="center" indent="1"/>
    </xf>
    <xf numFmtId="0" fontId="105" fillId="33" borderId="23" xfId="0" applyFont="1" applyFill="1" applyBorder="1" applyAlignment="1">
      <alignment vertical="center"/>
    </xf>
    <xf numFmtId="0" fontId="105" fillId="33" borderId="22" xfId="0" applyFont="1" applyFill="1" applyBorder="1" applyAlignment="1">
      <alignment horizontal="right" vertical="center" indent="1"/>
    </xf>
    <xf numFmtId="165" fontId="3" fillId="0" borderId="2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69" fontId="10" fillId="0" borderId="16" xfId="0" applyNumberFormat="1" applyFont="1" applyFill="1" applyBorder="1" applyAlignment="1">
      <alignment horizontal="left" vertical="center" indent="2"/>
    </xf>
    <xf numFmtId="165" fontId="10" fillId="0" borderId="0" xfId="0" applyNumberFormat="1" applyFont="1" applyFill="1" applyBorder="1" applyAlignment="1">
      <alignment vertical="center"/>
    </xf>
    <xf numFmtId="165" fontId="10" fillId="34" borderId="17" xfId="0" applyNumberFormat="1" applyFont="1" applyFill="1" applyBorder="1" applyAlignment="1">
      <alignment vertical="center"/>
    </xf>
    <xf numFmtId="166" fontId="7" fillId="0" borderId="18" xfId="0" applyNumberFormat="1" applyFont="1" applyFill="1" applyBorder="1" applyAlignment="1">
      <alignment horizontal="right" vertical="center" indent="1"/>
    </xf>
    <xf numFmtId="0" fontId="102" fillId="0" borderId="19" xfId="0" applyFont="1" applyFill="1" applyBorder="1" applyAlignment="1">
      <alignment horizontal="left" vertical="center" indent="1"/>
    </xf>
    <xf numFmtId="165" fontId="5" fillId="0" borderId="25" xfId="0" applyNumberFormat="1" applyFont="1" applyFill="1" applyBorder="1" applyAlignment="1">
      <alignment vertical="center"/>
    </xf>
    <xf numFmtId="165" fontId="5" fillId="34" borderId="26" xfId="0" applyNumberFormat="1" applyFont="1" applyFill="1" applyBorder="1" applyAlignment="1">
      <alignment vertical="center"/>
    </xf>
    <xf numFmtId="166" fontId="5" fillId="0" borderId="27" xfId="0" applyNumberFormat="1" applyFont="1" applyFill="1" applyBorder="1" applyAlignment="1">
      <alignment horizontal="right" vertical="center" indent="1"/>
    </xf>
    <xf numFmtId="166" fontId="10" fillId="0" borderId="18" xfId="55" applyNumberFormat="1" applyFont="1" applyFill="1" applyBorder="1" applyAlignment="1">
      <alignment horizontal="right" vertical="center" indent="1"/>
    </xf>
    <xf numFmtId="165" fontId="11" fillId="0" borderId="0" xfId="0" applyNumberFormat="1" applyFont="1" applyFill="1" applyBorder="1" applyAlignment="1">
      <alignment vertical="center"/>
    </xf>
    <xf numFmtId="165" fontId="11" fillId="34" borderId="17" xfId="0" applyNumberFormat="1" applyFont="1" applyFill="1" applyBorder="1" applyAlignment="1">
      <alignment vertical="center"/>
    </xf>
    <xf numFmtId="0" fontId="12" fillId="0" borderId="15" xfId="0" applyFont="1" applyFill="1" applyBorder="1" applyAlignment="1">
      <alignment horizontal="right" vertical="center" indent="1"/>
    </xf>
    <xf numFmtId="170" fontId="12" fillId="0" borderId="25" xfId="0" applyNumberFormat="1" applyFont="1" applyFill="1" applyBorder="1" applyAlignment="1">
      <alignment horizontal="center" vertical="center"/>
    </xf>
    <xf numFmtId="165" fontId="5" fillId="34" borderId="28" xfId="0" applyNumberFormat="1" applyFont="1" applyFill="1" applyBorder="1" applyAlignment="1">
      <alignment vertical="center"/>
    </xf>
    <xf numFmtId="170" fontId="12" fillId="34" borderId="29" xfId="0" applyNumberFormat="1" applyFont="1" applyFill="1" applyBorder="1" applyAlignment="1">
      <alignment horizontal="center" vertical="center"/>
    </xf>
    <xf numFmtId="166" fontId="12" fillId="0" borderId="27" xfId="0" applyNumberFormat="1" applyFont="1" applyFill="1" applyBorder="1" applyAlignment="1">
      <alignment horizontal="right" vertical="center" indent="1"/>
    </xf>
    <xf numFmtId="0" fontId="106" fillId="0" borderId="16" xfId="0" applyFont="1" applyFill="1" applyBorder="1" applyAlignment="1">
      <alignment horizontal="left" vertical="center" indent="1"/>
    </xf>
    <xf numFmtId="165" fontId="9" fillId="0" borderId="0" xfId="0" applyNumberFormat="1" applyFont="1" applyFill="1" applyBorder="1" applyAlignment="1">
      <alignment vertical="center"/>
    </xf>
    <xf numFmtId="170" fontId="2" fillId="0" borderId="0" xfId="0" applyNumberFormat="1" applyFont="1" applyFill="1" applyBorder="1" applyAlignment="1">
      <alignment horizontal="center" vertical="center"/>
    </xf>
    <xf numFmtId="165" fontId="9" fillId="34" borderId="30" xfId="0" applyNumberFormat="1" applyFont="1" applyFill="1" applyBorder="1" applyAlignment="1">
      <alignment vertical="center"/>
    </xf>
    <xf numFmtId="170" fontId="2" fillId="34" borderId="31" xfId="0" applyNumberFormat="1" applyFont="1" applyFill="1" applyBorder="1" applyAlignment="1">
      <alignment horizontal="center" vertical="center"/>
    </xf>
    <xf numFmtId="166" fontId="2" fillId="0" borderId="18" xfId="0" applyNumberFormat="1" applyFont="1" applyFill="1" applyBorder="1" applyAlignment="1">
      <alignment horizontal="right" vertical="center" indent="1"/>
    </xf>
    <xf numFmtId="165" fontId="5" fillId="0" borderId="0" xfId="0" applyNumberFormat="1" applyFont="1" applyFill="1" applyBorder="1" applyAlignment="1">
      <alignment vertical="center"/>
    </xf>
    <xf numFmtId="170" fontId="12" fillId="0" borderId="0" xfId="0" applyNumberFormat="1" applyFont="1" applyFill="1" applyBorder="1" applyAlignment="1">
      <alignment horizontal="center" vertical="center"/>
    </xf>
    <xf numFmtId="165" fontId="5" fillId="34" borderId="30" xfId="0" applyNumberFormat="1" applyFont="1" applyFill="1" applyBorder="1" applyAlignment="1">
      <alignment vertical="center"/>
    </xf>
    <xf numFmtId="170" fontId="12" fillId="34" borderId="31" xfId="0" applyNumberFormat="1" applyFont="1" applyFill="1" applyBorder="1" applyAlignment="1">
      <alignment horizontal="center" vertical="center"/>
    </xf>
    <xf numFmtId="166" fontId="12" fillId="0" borderId="18" xfId="0" applyNumberFormat="1" applyFont="1" applyFill="1" applyBorder="1" applyAlignment="1">
      <alignment horizontal="right" vertical="center" indent="1"/>
    </xf>
    <xf numFmtId="165" fontId="3" fillId="0" borderId="25" xfId="0" applyNumberFormat="1" applyFont="1" applyFill="1" applyBorder="1" applyAlignment="1">
      <alignment vertical="center"/>
    </xf>
    <xf numFmtId="165" fontId="3" fillId="34" borderId="28" xfId="0" applyNumberFormat="1" applyFont="1" applyFill="1" applyBorder="1" applyAlignment="1">
      <alignment vertical="center"/>
    </xf>
    <xf numFmtId="0" fontId="100" fillId="33" borderId="12" xfId="0" applyFont="1" applyFill="1" applyBorder="1" applyAlignment="1">
      <alignment vertical="center"/>
    </xf>
    <xf numFmtId="0" fontId="101" fillId="33" borderId="20" xfId="0" applyFont="1" applyFill="1" applyBorder="1" applyAlignment="1">
      <alignment horizontal="left" vertical="center"/>
    </xf>
    <xf numFmtId="0" fontId="105" fillId="33" borderId="22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right" vertical="center"/>
    </xf>
    <xf numFmtId="9" fontId="12" fillId="0" borderId="27" xfId="55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right" vertical="center"/>
    </xf>
    <xf numFmtId="9" fontId="12" fillId="34" borderId="27" xfId="55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06" fillId="0" borderId="1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70" fontId="2" fillId="0" borderId="18" xfId="0" applyNumberFormat="1" applyFont="1" applyFill="1" applyBorder="1" applyAlignment="1">
      <alignment horizontal="center" vertical="center"/>
    </xf>
    <xf numFmtId="165" fontId="2" fillId="34" borderId="16" xfId="0" applyNumberFormat="1" applyFont="1" applyFill="1" applyBorder="1" applyAlignment="1">
      <alignment vertical="center"/>
    </xf>
    <xf numFmtId="170" fontId="2" fillId="34" borderId="12" xfId="0" applyNumberFormat="1" applyFont="1" applyFill="1" applyBorder="1" applyAlignment="1">
      <alignment horizontal="center" vertical="center"/>
    </xf>
    <xf numFmtId="166" fontId="2" fillId="0" borderId="18" xfId="0" applyNumberFormat="1" applyFont="1" applyFill="1" applyBorder="1" applyAlignment="1">
      <alignment horizontal="right" vertical="center"/>
    </xf>
    <xf numFmtId="0" fontId="106" fillId="0" borderId="16" xfId="0" applyFont="1" applyFill="1" applyBorder="1" applyAlignment="1">
      <alignment vertical="center"/>
    </xf>
    <xf numFmtId="170" fontId="2" fillId="34" borderId="18" xfId="0" applyNumberFormat="1" applyFont="1" applyFill="1" applyBorder="1" applyAlignment="1">
      <alignment horizontal="center" vertical="center"/>
    </xf>
    <xf numFmtId="0" fontId="107" fillId="0" borderId="19" xfId="0" applyFont="1" applyFill="1" applyBorder="1" applyAlignment="1">
      <alignment vertical="center"/>
    </xf>
    <xf numFmtId="165" fontId="12" fillId="0" borderId="25" xfId="0" applyNumberFormat="1" applyFont="1" applyFill="1" applyBorder="1" applyAlignment="1">
      <alignment vertical="center"/>
    </xf>
    <xf numFmtId="170" fontId="12" fillId="0" borderId="27" xfId="0" applyNumberFormat="1" applyFont="1" applyFill="1" applyBorder="1" applyAlignment="1">
      <alignment horizontal="center" vertical="center"/>
    </xf>
    <xf numFmtId="165" fontId="12" fillId="34" borderId="19" xfId="0" applyNumberFormat="1" applyFont="1" applyFill="1" applyBorder="1" applyAlignment="1">
      <alignment vertical="center"/>
    </xf>
    <xf numFmtId="170" fontId="108" fillId="34" borderId="27" xfId="0" applyNumberFormat="1" applyFont="1" applyFill="1" applyBorder="1" applyAlignment="1">
      <alignment horizontal="center" vertical="center"/>
    </xf>
    <xf numFmtId="166" fontId="12" fillId="0" borderId="32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109" fillId="0" borderId="0" xfId="0" applyFont="1" applyAlignment="1">
      <alignment/>
    </xf>
    <xf numFmtId="0" fontId="110" fillId="33" borderId="11" xfId="0" applyFont="1" applyFill="1" applyBorder="1" applyAlignment="1">
      <alignment vertical="center"/>
    </xf>
    <xf numFmtId="0" fontId="111" fillId="33" borderId="23" xfId="0" applyFont="1" applyFill="1" applyBorder="1" applyAlignment="1">
      <alignment vertical="center"/>
    </xf>
    <xf numFmtId="49" fontId="105" fillId="33" borderId="22" xfId="0" applyNumberFormat="1" applyFont="1" applyFill="1" applyBorder="1" applyAlignment="1">
      <alignment horizontal="right" vertical="center"/>
    </xf>
    <xf numFmtId="171" fontId="12" fillId="34" borderId="19" xfId="0" applyNumberFormat="1" applyFont="1" applyFill="1" applyBorder="1" applyAlignment="1">
      <alignment horizontal="right" vertical="center"/>
    </xf>
    <xf numFmtId="170" fontId="12" fillId="34" borderId="2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12" fillId="33" borderId="10" xfId="0" applyFont="1" applyFill="1" applyBorder="1" applyAlignment="1">
      <alignment vertical="top"/>
    </xf>
    <xf numFmtId="0" fontId="105" fillId="33" borderId="12" xfId="0" applyFont="1" applyFill="1" applyBorder="1" applyAlignment="1">
      <alignment horizontal="right" vertical="center"/>
    </xf>
    <xf numFmtId="0" fontId="113" fillId="33" borderId="20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vertical="center"/>
    </xf>
    <xf numFmtId="165" fontId="2" fillId="34" borderId="11" xfId="0" applyNumberFormat="1" applyFont="1" applyFill="1" applyBorder="1" applyAlignment="1">
      <alignment vertical="center"/>
    </xf>
    <xf numFmtId="166" fontId="2" fillId="0" borderId="12" xfId="0" applyNumberFormat="1" applyFont="1" applyFill="1" applyBorder="1" applyAlignment="1">
      <alignment horizontal="right" vertical="center"/>
    </xf>
    <xf numFmtId="165" fontId="2" fillId="34" borderId="0" xfId="0" applyNumberFormat="1" applyFont="1" applyFill="1" applyBorder="1" applyAlignment="1">
      <alignment vertical="center"/>
    </xf>
    <xf numFmtId="165" fontId="2" fillId="0" borderId="16" xfId="0" applyNumberFormat="1" applyFont="1" applyFill="1" applyBorder="1" applyAlignment="1">
      <alignment vertical="center"/>
    </xf>
    <xf numFmtId="165" fontId="2" fillId="0" borderId="20" xfId="0" applyNumberFormat="1" applyFont="1" applyFill="1" applyBorder="1" applyAlignment="1">
      <alignment vertical="center"/>
    </xf>
    <xf numFmtId="165" fontId="2" fillId="34" borderId="23" xfId="0" applyNumberFormat="1" applyFont="1" applyFill="1" applyBorder="1" applyAlignment="1">
      <alignment vertical="center"/>
    </xf>
    <xf numFmtId="166" fontId="2" fillId="0" borderId="22" xfId="0" applyNumberFormat="1" applyFont="1" applyFill="1" applyBorder="1" applyAlignment="1">
      <alignment horizontal="right" vertical="center"/>
    </xf>
    <xf numFmtId="165" fontId="12" fillId="0" borderId="19" xfId="0" applyNumberFormat="1" applyFont="1" applyFill="1" applyBorder="1" applyAlignment="1">
      <alignment vertical="center"/>
    </xf>
    <xf numFmtId="165" fontId="12" fillId="34" borderId="25" xfId="0" applyNumberFormat="1" applyFont="1" applyFill="1" applyBorder="1" applyAlignment="1">
      <alignment vertical="center"/>
    </xf>
    <xf numFmtId="166" fontId="12" fillId="0" borderId="27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73" fontId="2" fillId="0" borderId="0" xfId="55" applyNumberFormat="1" applyFont="1" applyFill="1" applyBorder="1" applyAlignment="1">
      <alignment/>
    </xf>
    <xf numFmtId="0" fontId="12" fillId="0" borderId="19" xfId="0" applyFont="1" applyFill="1" applyBorder="1" applyAlignment="1">
      <alignment horizontal="right" vertical="center"/>
    </xf>
    <xf numFmtId="0" fontId="12" fillId="34" borderId="25" xfId="0" applyFont="1" applyFill="1" applyBorder="1" applyAlignment="1">
      <alignment horizontal="right" vertical="center"/>
    </xf>
    <xf numFmtId="0" fontId="12" fillId="0" borderId="27" xfId="0" applyFont="1" applyFill="1" applyBorder="1" applyAlignment="1">
      <alignment horizontal="right" vertical="center"/>
    </xf>
    <xf numFmtId="49" fontId="105" fillId="33" borderId="12" xfId="0" applyNumberFormat="1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 indent="1"/>
    </xf>
    <xf numFmtId="0" fontId="5" fillId="34" borderId="14" xfId="0" applyFont="1" applyFill="1" applyBorder="1" applyAlignment="1">
      <alignment horizontal="right" vertical="center" indent="1"/>
    </xf>
    <xf numFmtId="0" fontId="5" fillId="0" borderId="15" xfId="0" applyFont="1" applyFill="1" applyBorder="1" applyAlignment="1">
      <alignment horizontal="right" vertical="center" indent="1"/>
    </xf>
    <xf numFmtId="165" fontId="5" fillId="34" borderId="17" xfId="0" applyNumberFormat="1" applyFont="1" applyFill="1" applyBorder="1" applyAlignment="1">
      <alignment vertical="center"/>
    </xf>
    <xf numFmtId="166" fontId="5" fillId="0" borderId="18" xfId="0" applyNumberFormat="1" applyFont="1" applyFill="1" applyBorder="1" applyAlignment="1">
      <alignment horizontal="right" vertical="center"/>
    </xf>
    <xf numFmtId="0" fontId="114" fillId="0" borderId="16" xfId="0" applyFont="1" applyFill="1" applyBorder="1" applyAlignment="1">
      <alignment horizontal="left" vertical="center" indent="2"/>
    </xf>
    <xf numFmtId="168" fontId="10" fillId="0" borderId="0" xfId="55" applyNumberFormat="1" applyFont="1" applyFill="1" applyBorder="1" applyAlignment="1">
      <alignment horizontal="right" vertical="center"/>
    </xf>
    <xf numFmtId="168" fontId="10" fillId="34" borderId="17" xfId="55" applyNumberFormat="1" applyFont="1" applyFill="1" applyBorder="1" applyAlignment="1">
      <alignment horizontal="right" vertical="center"/>
    </xf>
    <xf numFmtId="0" fontId="115" fillId="0" borderId="16" xfId="0" applyFont="1" applyFill="1" applyBorder="1" applyAlignment="1">
      <alignment horizontal="left" vertical="center" indent="1"/>
    </xf>
    <xf numFmtId="165" fontId="9" fillId="34" borderId="17" xfId="0" applyNumberFormat="1" applyFont="1" applyFill="1" applyBorder="1" applyAlignment="1">
      <alignment vertical="center"/>
    </xf>
    <xf numFmtId="166" fontId="9" fillId="0" borderId="18" xfId="0" applyNumberFormat="1" applyFont="1" applyFill="1" applyBorder="1" applyAlignment="1">
      <alignment horizontal="right" vertical="center"/>
    </xf>
    <xf numFmtId="169" fontId="116" fillId="0" borderId="16" xfId="0" applyNumberFormat="1" applyFont="1" applyFill="1" applyBorder="1" applyAlignment="1">
      <alignment horizontal="left" vertical="center" indent="2"/>
    </xf>
    <xf numFmtId="166" fontId="11" fillId="0" borderId="18" xfId="0" applyNumberFormat="1" applyFont="1" applyFill="1" applyBorder="1" applyAlignment="1">
      <alignment horizontal="right" vertical="center"/>
    </xf>
    <xf numFmtId="0" fontId="114" fillId="0" borderId="20" xfId="0" applyFont="1" applyFill="1" applyBorder="1" applyAlignment="1">
      <alignment horizontal="left" vertical="center" indent="2"/>
    </xf>
    <xf numFmtId="168" fontId="10" fillId="0" borderId="23" xfId="55" applyNumberFormat="1" applyFont="1" applyFill="1" applyBorder="1" applyAlignment="1">
      <alignment horizontal="right" vertical="center"/>
    </xf>
    <xf numFmtId="168" fontId="10" fillId="34" borderId="21" xfId="55" applyNumberFormat="1" applyFont="1" applyFill="1" applyBorder="1" applyAlignment="1">
      <alignment horizontal="right" vertical="center"/>
    </xf>
    <xf numFmtId="166" fontId="10" fillId="0" borderId="22" xfId="55" applyNumberFormat="1" applyFont="1" applyFill="1" applyBorder="1" applyAlignment="1">
      <alignment horizontal="right" vertical="center" indent="1"/>
    </xf>
    <xf numFmtId="167" fontId="11" fillId="0" borderId="18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left" vertical="center"/>
    </xf>
    <xf numFmtId="0" fontId="115" fillId="0" borderId="16" xfId="0" applyFont="1" applyFill="1" applyBorder="1" applyAlignment="1">
      <alignment horizontal="left" vertical="center" indent="2"/>
    </xf>
    <xf numFmtId="165" fontId="9" fillId="0" borderId="34" xfId="0" applyNumberFormat="1" applyFont="1" applyFill="1" applyBorder="1" applyAlignment="1">
      <alignment vertical="center"/>
    </xf>
    <xf numFmtId="165" fontId="9" fillId="34" borderId="35" xfId="0" applyNumberFormat="1" applyFont="1" applyFill="1" applyBorder="1" applyAlignment="1">
      <alignment vertical="center"/>
    </xf>
    <xf numFmtId="166" fontId="9" fillId="0" borderId="36" xfId="0" applyNumberFormat="1" applyFont="1" applyFill="1" applyBorder="1" applyAlignment="1">
      <alignment horizontal="right" vertical="center"/>
    </xf>
    <xf numFmtId="169" fontId="114" fillId="0" borderId="16" xfId="0" applyNumberFormat="1" applyFont="1" applyFill="1" applyBorder="1" applyAlignment="1">
      <alignment horizontal="left" vertical="center" indent="2"/>
    </xf>
    <xf numFmtId="166" fontId="10" fillId="0" borderId="18" xfId="0" applyNumberFormat="1" applyFont="1" applyFill="1" applyBorder="1" applyAlignment="1">
      <alignment horizontal="right" vertical="center"/>
    </xf>
    <xf numFmtId="165" fontId="10" fillId="0" borderId="23" xfId="0" applyNumberFormat="1" applyFont="1" applyFill="1" applyBorder="1" applyAlignment="1">
      <alignment vertical="center"/>
    </xf>
    <xf numFmtId="165" fontId="10" fillId="34" borderId="21" xfId="0" applyNumberFormat="1" applyFont="1" applyFill="1" applyBorder="1" applyAlignment="1">
      <alignment vertical="center"/>
    </xf>
    <xf numFmtId="166" fontId="10" fillId="0" borderId="22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vertical="center"/>
    </xf>
    <xf numFmtId="165" fontId="7" fillId="34" borderId="17" xfId="0" applyNumberFormat="1" applyFont="1" applyFill="1" applyBorder="1" applyAlignment="1">
      <alignment vertical="center"/>
    </xf>
    <xf numFmtId="0" fontId="116" fillId="0" borderId="16" xfId="0" applyFont="1" applyFill="1" applyBorder="1" applyAlignment="1">
      <alignment horizontal="left" vertical="center" indent="2"/>
    </xf>
    <xf numFmtId="0" fontId="102" fillId="0" borderId="20" xfId="0" applyFont="1" applyFill="1" applyBorder="1" applyAlignment="1">
      <alignment horizontal="left" vertical="center" indent="1"/>
    </xf>
    <xf numFmtId="165" fontId="5" fillId="0" borderId="23" xfId="0" applyNumberFormat="1" applyFont="1" applyFill="1" applyBorder="1" applyAlignment="1">
      <alignment vertical="center"/>
    </xf>
    <xf numFmtId="165" fontId="5" fillId="34" borderId="21" xfId="0" applyNumberFormat="1" applyFont="1" applyFill="1" applyBorder="1" applyAlignment="1">
      <alignment vertical="center"/>
    </xf>
    <xf numFmtId="166" fontId="5" fillId="0" borderId="22" xfId="0" applyNumberFormat="1" applyFont="1" applyFill="1" applyBorder="1" applyAlignment="1">
      <alignment horizontal="right" vertical="center"/>
    </xf>
    <xf numFmtId="169" fontId="115" fillId="0" borderId="16" xfId="0" applyNumberFormat="1" applyFont="1" applyFill="1" applyBorder="1" applyAlignment="1">
      <alignment horizontal="left" vertical="center" indent="3"/>
    </xf>
    <xf numFmtId="0" fontId="115" fillId="0" borderId="20" xfId="0" applyFont="1" applyFill="1" applyBorder="1" applyAlignment="1">
      <alignment horizontal="left" vertical="center" indent="3"/>
    </xf>
    <xf numFmtId="165" fontId="9" fillId="0" borderId="23" xfId="0" applyNumberFormat="1" applyFont="1" applyFill="1" applyBorder="1" applyAlignment="1">
      <alignment vertical="center"/>
    </xf>
    <xf numFmtId="165" fontId="9" fillId="34" borderId="21" xfId="0" applyNumberFormat="1" applyFont="1" applyFill="1" applyBorder="1" applyAlignment="1">
      <alignment vertical="center"/>
    </xf>
    <xf numFmtId="166" fontId="9" fillId="0" borderId="22" xfId="0" applyNumberFormat="1" applyFont="1" applyFill="1" applyBorder="1" applyAlignment="1">
      <alignment horizontal="right" vertical="center"/>
    </xf>
    <xf numFmtId="165" fontId="9" fillId="34" borderId="37" xfId="0" applyNumberFormat="1" applyFont="1" applyFill="1" applyBorder="1" applyAlignment="1">
      <alignment vertical="center"/>
    </xf>
    <xf numFmtId="170" fontId="2" fillId="34" borderId="38" xfId="0" applyNumberFormat="1" applyFont="1" applyFill="1" applyBorder="1" applyAlignment="1">
      <alignment horizontal="center" vertical="center"/>
    </xf>
    <xf numFmtId="0" fontId="117" fillId="0" borderId="19" xfId="0" applyFont="1" applyFill="1" applyBorder="1" applyAlignment="1">
      <alignment horizontal="left" vertical="center"/>
    </xf>
    <xf numFmtId="174" fontId="3" fillId="0" borderId="25" xfId="0" applyNumberFormat="1" applyFont="1" applyFill="1" applyBorder="1" applyAlignment="1">
      <alignment horizontal="center" vertical="center"/>
    </xf>
    <xf numFmtId="174" fontId="3" fillId="34" borderId="29" xfId="0" applyNumberFormat="1" applyFont="1" applyFill="1" applyBorder="1" applyAlignment="1">
      <alignment horizontal="center" vertical="center"/>
    </xf>
    <xf numFmtId="166" fontId="3" fillId="0" borderId="27" xfId="0" applyNumberFormat="1" applyFont="1" applyFill="1" applyBorder="1" applyAlignment="1">
      <alignment horizontal="right" vertical="center" indent="1"/>
    </xf>
    <xf numFmtId="165" fontId="9" fillId="0" borderId="19" xfId="0" applyNumberFormat="1" applyFont="1" applyFill="1" applyBorder="1" applyAlignment="1">
      <alignment horizontal="left" vertical="center"/>
    </xf>
    <xf numFmtId="171" fontId="5" fillId="0" borderId="25" xfId="0" applyNumberFormat="1" applyFont="1" applyFill="1" applyBorder="1" applyAlignment="1">
      <alignment horizontal="center" vertical="center"/>
    </xf>
    <xf numFmtId="171" fontId="5" fillId="8" borderId="27" xfId="0" applyNumberFormat="1" applyFont="1" applyFill="1" applyBorder="1" applyAlignment="1">
      <alignment horizontal="center" vertical="center"/>
    </xf>
    <xf numFmtId="0" fontId="118" fillId="0" borderId="16" xfId="0" applyFont="1" applyFill="1" applyBorder="1" applyAlignment="1">
      <alignment horizontal="left" vertical="center" indent="2"/>
    </xf>
    <xf numFmtId="176" fontId="9" fillId="35" borderId="0" xfId="0" applyNumberFormat="1" applyFont="1" applyFill="1" applyBorder="1" applyAlignment="1">
      <alignment/>
    </xf>
    <xf numFmtId="176" fontId="9" fillId="8" borderId="18" xfId="0" applyNumberFormat="1" applyFont="1" applyFill="1" applyBorder="1" applyAlignment="1">
      <alignment/>
    </xf>
    <xf numFmtId="0" fontId="118" fillId="0" borderId="20" xfId="0" applyFont="1" applyFill="1" applyBorder="1" applyAlignment="1">
      <alignment horizontal="left" vertical="center" indent="2"/>
    </xf>
    <xf numFmtId="176" fontId="9" fillId="35" borderId="23" xfId="0" applyNumberFormat="1" applyFont="1" applyFill="1" applyBorder="1" applyAlignment="1">
      <alignment/>
    </xf>
    <xf numFmtId="176" fontId="9" fillId="8" borderId="22" xfId="0" applyNumberFormat="1" applyFont="1" applyFill="1" applyBorder="1" applyAlignment="1">
      <alignment/>
    </xf>
    <xf numFmtId="0" fontId="119" fillId="0" borderId="19" xfId="0" applyFont="1" applyFill="1" applyBorder="1" applyAlignment="1">
      <alignment horizontal="left" vertical="center" indent="1"/>
    </xf>
    <xf numFmtId="176" fontId="5" fillId="35" borderId="25" xfId="0" applyNumberFormat="1" applyFont="1" applyFill="1" applyBorder="1" applyAlignment="1">
      <alignment/>
    </xf>
    <xf numFmtId="176" fontId="5" fillId="8" borderId="27" xfId="0" applyNumberFormat="1" applyFont="1" applyFill="1" applyBorder="1" applyAlignment="1">
      <alignment/>
    </xf>
    <xf numFmtId="172" fontId="5" fillId="0" borderId="25" xfId="0" applyNumberFormat="1" applyFont="1" applyFill="1" applyBorder="1" applyAlignment="1">
      <alignment horizontal="center" vertical="center"/>
    </xf>
    <xf numFmtId="172" fontId="5" fillId="0" borderId="25" xfId="0" applyNumberFormat="1" applyFont="1" applyFill="1" applyBorder="1" applyAlignment="1" quotePrefix="1">
      <alignment horizontal="center" vertical="center"/>
    </xf>
    <xf numFmtId="172" fontId="5" fillId="8" borderId="27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171" fontId="3" fillId="0" borderId="25" xfId="0" applyNumberFormat="1" applyFont="1" applyFill="1" applyBorder="1" applyAlignment="1">
      <alignment horizontal="center" vertical="center"/>
    </xf>
    <xf numFmtId="171" fontId="3" fillId="8" borderId="25" xfId="0" applyNumberFormat="1" applyFont="1" applyFill="1" applyBorder="1" applyAlignment="1">
      <alignment horizontal="center" vertical="center"/>
    </xf>
    <xf numFmtId="176" fontId="9" fillId="8" borderId="11" xfId="0" applyNumberFormat="1" applyFont="1" applyFill="1" applyBorder="1" applyAlignment="1">
      <alignment/>
    </xf>
    <xf numFmtId="176" fontId="9" fillId="8" borderId="0" xfId="0" applyNumberFormat="1" applyFont="1" applyFill="1" applyBorder="1" applyAlignment="1">
      <alignment/>
    </xf>
    <xf numFmtId="176" fontId="9" fillId="8" borderId="23" xfId="0" applyNumberFormat="1" applyFont="1" applyFill="1" applyBorder="1" applyAlignment="1">
      <alignment/>
    </xf>
    <xf numFmtId="165" fontId="5" fillId="8" borderId="25" xfId="0" applyNumberFormat="1" applyFont="1" applyFill="1" applyBorder="1" applyAlignment="1">
      <alignment vertical="center"/>
    </xf>
    <xf numFmtId="172" fontId="5" fillId="8" borderId="25" xfId="0" applyNumberFormat="1" applyFont="1" applyFill="1" applyBorder="1" applyAlignment="1">
      <alignment horizontal="center" vertical="center"/>
    </xf>
    <xf numFmtId="177" fontId="101" fillId="33" borderId="20" xfId="0" applyNumberFormat="1" applyFont="1" applyFill="1" applyBorder="1" applyAlignment="1">
      <alignment horizontal="left" vertical="center" indent="1"/>
    </xf>
    <xf numFmtId="165" fontId="9" fillId="34" borderId="39" xfId="0" applyNumberFormat="1" applyFont="1" applyFill="1" applyBorder="1" applyAlignment="1">
      <alignment vertical="center"/>
    </xf>
    <xf numFmtId="165" fontId="5" fillId="34" borderId="32" xfId="0" applyNumberFormat="1" applyFont="1" applyFill="1" applyBorder="1" applyAlignment="1">
      <alignment vertical="center"/>
    </xf>
    <xf numFmtId="0" fontId="102" fillId="14" borderId="19" xfId="0" applyFont="1" applyFill="1" applyBorder="1" applyAlignment="1">
      <alignment vertical="center"/>
    </xf>
    <xf numFmtId="165" fontId="5" fillId="14" borderId="25" xfId="0" applyNumberFormat="1" applyFont="1" applyFill="1" applyBorder="1" applyAlignment="1">
      <alignment vertical="center"/>
    </xf>
    <xf numFmtId="165" fontId="5" fillId="14" borderId="32" xfId="0" applyNumberFormat="1" applyFont="1" applyFill="1" applyBorder="1" applyAlignment="1">
      <alignment vertical="center"/>
    </xf>
    <xf numFmtId="0" fontId="117" fillId="14" borderId="19" xfId="0" applyFont="1" applyFill="1" applyBorder="1" applyAlignment="1">
      <alignment vertical="center"/>
    </xf>
    <xf numFmtId="165" fontId="3" fillId="14" borderId="25" xfId="0" applyNumberFormat="1" applyFont="1" applyFill="1" applyBorder="1" applyAlignment="1">
      <alignment vertical="center"/>
    </xf>
    <xf numFmtId="165" fontId="3" fillId="14" borderId="32" xfId="0" applyNumberFormat="1" applyFont="1" applyFill="1" applyBorder="1" applyAlignment="1">
      <alignment vertical="center"/>
    </xf>
    <xf numFmtId="178" fontId="101" fillId="33" borderId="20" xfId="0" applyNumberFormat="1" applyFont="1" applyFill="1" applyBorder="1" applyAlignment="1">
      <alignment horizontal="left" vertical="center" indent="1"/>
    </xf>
    <xf numFmtId="178" fontId="115" fillId="0" borderId="16" xfId="0" applyNumberFormat="1" applyFont="1" applyFill="1" applyBorder="1" applyAlignment="1">
      <alignment horizontal="left" vertical="center" indent="2"/>
    </xf>
    <xf numFmtId="166" fontId="5" fillId="36" borderId="32" xfId="0" applyNumberFormat="1" applyFont="1" applyFill="1" applyBorder="1" applyAlignment="1">
      <alignment horizontal="center" vertical="center"/>
    </xf>
    <xf numFmtId="166" fontId="13" fillId="0" borderId="40" xfId="0" applyNumberFormat="1" applyFont="1" applyFill="1" applyBorder="1" applyAlignment="1">
      <alignment horizontal="center" vertical="center"/>
    </xf>
    <xf numFmtId="166" fontId="13" fillId="0" borderId="27" xfId="0" applyNumberFormat="1" applyFont="1" applyFill="1" applyBorder="1" applyAlignment="1">
      <alignment horizontal="center" vertical="center" wrapText="1"/>
    </xf>
    <xf numFmtId="166" fontId="5" fillId="14" borderId="20" xfId="0" applyNumberFormat="1" applyFont="1" applyFill="1" applyBorder="1" applyAlignment="1">
      <alignment horizontal="center" vertical="center"/>
    </xf>
    <xf numFmtId="166" fontId="13" fillId="34" borderId="41" xfId="0" applyNumberFormat="1" applyFont="1" applyFill="1" applyBorder="1" applyAlignment="1">
      <alignment horizontal="center" vertical="center"/>
    </xf>
    <xf numFmtId="166" fontId="13" fillId="34" borderId="22" xfId="0" applyNumberFormat="1" applyFont="1" applyFill="1" applyBorder="1" applyAlignment="1">
      <alignment horizontal="center" vertical="center" wrapText="1"/>
    </xf>
    <xf numFmtId="166" fontId="12" fillId="0" borderId="33" xfId="0" applyNumberFormat="1" applyFont="1" applyFill="1" applyBorder="1" applyAlignment="1">
      <alignment horizontal="center" vertical="center"/>
    </xf>
    <xf numFmtId="166" fontId="12" fillId="0" borderId="42" xfId="0" applyNumberFormat="1" applyFont="1" applyFill="1" applyBorder="1" applyAlignment="1">
      <alignment horizontal="center" vertical="center"/>
    </xf>
    <xf numFmtId="165" fontId="5" fillId="0" borderId="25" xfId="0" applyNumberFormat="1" applyFont="1" applyFill="1" applyBorder="1" applyAlignment="1">
      <alignment horizontal="right" vertical="center" indent="1"/>
    </xf>
    <xf numFmtId="165" fontId="5" fillId="36" borderId="32" xfId="0" applyNumberFormat="1" applyFont="1" applyFill="1" applyBorder="1" applyAlignment="1">
      <alignment horizontal="right" vertical="center" indent="1"/>
    </xf>
    <xf numFmtId="165" fontId="5" fillId="0" borderId="40" xfId="0" applyNumberFormat="1" applyFont="1" applyFill="1" applyBorder="1" applyAlignment="1">
      <alignment horizontal="right" vertical="center" indent="1"/>
    </xf>
    <xf numFmtId="165" fontId="5" fillId="14" borderId="32" xfId="0" applyNumberFormat="1" applyFont="1" applyFill="1" applyBorder="1" applyAlignment="1">
      <alignment horizontal="right" vertical="center" indent="1"/>
    </xf>
    <xf numFmtId="165" fontId="5" fillId="34" borderId="40" xfId="0" applyNumberFormat="1" applyFont="1" applyFill="1" applyBorder="1" applyAlignment="1">
      <alignment horizontal="right" vertical="center" indent="1"/>
    </xf>
    <xf numFmtId="165" fontId="5" fillId="34" borderId="27" xfId="0" applyNumberFormat="1" applyFont="1" applyFill="1" applyBorder="1" applyAlignment="1">
      <alignment horizontal="right" vertical="center" indent="1"/>
    </xf>
    <xf numFmtId="166" fontId="13" fillId="0" borderId="29" xfId="0" applyNumberFormat="1" applyFont="1" applyFill="1" applyBorder="1" applyAlignment="1">
      <alignment horizontal="right" vertical="center" indent="1"/>
    </xf>
    <xf numFmtId="166" fontId="13" fillId="0" borderId="27" xfId="0" applyNumberFormat="1" applyFont="1" applyFill="1" applyBorder="1" applyAlignment="1">
      <alignment horizontal="right" vertical="center" indent="1"/>
    </xf>
    <xf numFmtId="0" fontId="13" fillId="0" borderId="0" xfId="0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165" fontId="15" fillId="36" borderId="39" xfId="0" applyNumberFormat="1" applyFont="1" applyFill="1" applyBorder="1" applyAlignment="1">
      <alignment horizontal="right" vertical="center" indent="1"/>
    </xf>
    <xf numFmtId="165" fontId="15" fillId="0" borderId="43" xfId="0" applyNumberFormat="1" applyFont="1" applyFill="1" applyBorder="1" applyAlignment="1">
      <alignment horizontal="right" vertical="center" indent="1"/>
    </xf>
    <xf numFmtId="165" fontId="15" fillId="0" borderId="0" xfId="0" applyNumberFormat="1" applyFont="1" applyFill="1" applyBorder="1" applyAlignment="1">
      <alignment horizontal="right" vertical="center" indent="1"/>
    </xf>
    <xf numFmtId="165" fontId="15" fillId="14" borderId="39" xfId="0" applyNumberFormat="1" applyFont="1" applyFill="1" applyBorder="1" applyAlignment="1">
      <alignment horizontal="right" vertical="center" indent="1"/>
    </xf>
    <xf numFmtId="165" fontId="15" fillId="34" borderId="43" xfId="0" applyNumberFormat="1" applyFont="1" applyFill="1" applyBorder="1" applyAlignment="1">
      <alignment horizontal="right" vertical="center" indent="1"/>
    </xf>
    <xf numFmtId="165" fontId="15" fillId="34" borderId="18" xfId="0" applyNumberFormat="1" applyFont="1" applyFill="1" applyBorder="1" applyAlignment="1">
      <alignment horizontal="right" vertical="center" indent="1"/>
    </xf>
    <xf numFmtId="166" fontId="13" fillId="0" borderId="31" xfId="0" applyNumberFormat="1" applyFont="1" applyFill="1" applyBorder="1" applyAlignment="1">
      <alignment horizontal="right" vertical="center" indent="1"/>
    </xf>
    <xf numFmtId="166" fontId="13" fillId="0" borderId="18" xfId="0" applyNumberFormat="1" applyFont="1" applyFill="1" applyBorder="1" applyAlignment="1">
      <alignment horizontal="right" vertical="center" indent="1"/>
    </xf>
    <xf numFmtId="167" fontId="13" fillId="0" borderId="29" xfId="0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vertical="center"/>
    </xf>
    <xf numFmtId="0" fontId="102" fillId="8" borderId="19" xfId="0" applyFont="1" applyFill="1" applyBorder="1" applyAlignment="1">
      <alignment horizontal="left" vertical="center" wrapText="1" indent="1"/>
    </xf>
    <xf numFmtId="165" fontId="5" fillId="8" borderId="25" xfId="0" applyNumberFormat="1" applyFont="1" applyFill="1" applyBorder="1" applyAlignment="1">
      <alignment horizontal="right" vertical="center" indent="1"/>
    </xf>
    <xf numFmtId="165" fontId="5" fillId="8" borderId="40" xfId="0" applyNumberFormat="1" applyFont="1" applyFill="1" applyBorder="1" applyAlignment="1">
      <alignment horizontal="right" vertical="center" indent="1"/>
    </xf>
    <xf numFmtId="165" fontId="5" fillId="8" borderId="27" xfId="0" applyNumberFormat="1" applyFont="1" applyFill="1" applyBorder="1" applyAlignment="1">
      <alignment horizontal="right" vertical="center" indent="1"/>
    </xf>
    <xf numFmtId="166" fontId="13" fillId="8" borderId="29" xfId="0" applyNumberFormat="1" applyFont="1" applyFill="1" applyBorder="1" applyAlignment="1">
      <alignment horizontal="right" vertical="center" indent="1"/>
    </xf>
    <xf numFmtId="166" fontId="13" fillId="8" borderId="27" xfId="0" applyNumberFormat="1" applyFont="1" applyFill="1" applyBorder="1" applyAlignment="1">
      <alignment horizontal="right" vertical="center" indent="1"/>
    </xf>
    <xf numFmtId="167" fontId="13" fillId="0" borderId="27" xfId="0" applyNumberFormat="1" applyFont="1" applyFill="1" applyBorder="1" applyAlignment="1">
      <alignment horizontal="right" vertical="center" indent="1"/>
    </xf>
    <xf numFmtId="0" fontId="9" fillId="37" borderId="33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102" fillId="37" borderId="45" xfId="0" applyFont="1" applyFill="1" applyBorder="1" applyAlignment="1">
      <alignment horizontal="left" vertical="center" indent="1"/>
    </xf>
    <xf numFmtId="165" fontId="9" fillId="37" borderId="46" xfId="0" applyNumberFormat="1" applyFont="1" applyFill="1" applyBorder="1" applyAlignment="1">
      <alignment horizontal="right" vertical="center" indent="1"/>
    </xf>
    <xf numFmtId="165" fontId="5" fillId="34" borderId="47" xfId="0" applyNumberFormat="1" applyFont="1" applyFill="1" applyBorder="1" applyAlignment="1">
      <alignment horizontal="right" vertical="center" indent="1"/>
    </xf>
    <xf numFmtId="0" fontId="120" fillId="37" borderId="16" xfId="0" applyFont="1" applyFill="1" applyBorder="1" applyAlignment="1">
      <alignment horizontal="left" vertical="center" indent="2"/>
    </xf>
    <xf numFmtId="165" fontId="7" fillId="37" borderId="0" xfId="0" applyNumberFormat="1" applyFont="1" applyFill="1" applyBorder="1" applyAlignment="1">
      <alignment horizontal="right" vertical="center" indent="1"/>
    </xf>
    <xf numFmtId="165" fontId="6" fillId="34" borderId="39" xfId="0" applyNumberFormat="1" applyFont="1" applyFill="1" applyBorder="1" applyAlignment="1">
      <alignment horizontal="right" vertical="center" indent="1"/>
    </xf>
    <xf numFmtId="0" fontId="102" fillId="37" borderId="48" xfId="0" applyFont="1" applyFill="1" applyBorder="1" applyAlignment="1">
      <alignment horizontal="left" vertical="center" indent="1"/>
    </xf>
    <xf numFmtId="165" fontId="9" fillId="37" borderId="49" xfId="0" applyNumberFormat="1" applyFont="1" applyFill="1" applyBorder="1" applyAlignment="1">
      <alignment horizontal="right" vertical="center" indent="1"/>
    </xf>
    <xf numFmtId="165" fontId="5" fillId="34" borderId="50" xfId="0" applyNumberFormat="1" applyFont="1" applyFill="1" applyBorder="1" applyAlignment="1">
      <alignment horizontal="right" vertical="center" indent="1"/>
    </xf>
    <xf numFmtId="0" fontId="102" fillId="37" borderId="16" xfId="0" applyFont="1" applyFill="1" applyBorder="1" applyAlignment="1">
      <alignment horizontal="left" vertical="center" indent="1"/>
    </xf>
    <xf numFmtId="165" fontId="9" fillId="37" borderId="0" xfId="0" applyNumberFormat="1" applyFont="1" applyFill="1" applyBorder="1" applyAlignment="1">
      <alignment horizontal="right" vertical="center" indent="1"/>
    </xf>
    <xf numFmtId="165" fontId="5" fillId="34" borderId="39" xfId="0" applyNumberFormat="1" applyFont="1" applyFill="1" applyBorder="1" applyAlignment="1">
      <alignment horizontal="right" vertical="center" indent="1"/>
    </xf>
    <xf numFmtId="0" fontId="117" fillId="37" borderId="19" xfId="0" applyFont="1" applyFill="1" applyBorder="1" applyAlignment="1">
      <alignment horizontal="left" vertical="center" indent="1"/>
    </xf>
    <xf numFmtId="165" fontId="16" fillId="37" borderId="25" xfId="0" applyNumberFormat="1" applyFont="1" applyFill="1" applyBorder="1" applyAlignment="1">
      <alignment horizontal="right" vertical="center" indent="1"/>
    </xf>
    <xf numFmtId="165" fontId="3" fillId="34" borderId="32" xfId="0" applyNumberFormat="1" applyFont="1" applyFill="1" applyBorder="1" applyAlignment="1">
      <alignment horizontal="right" vertical="center" indent="1"/>
    </xf>
    <xf numFmtId="0" fontId="121" fillId="38" borderId="51" xfId="0" applyFont="1" applyFill="1" applyBorder="1" applyAlignment="1">
      <alignment vertical="center"/>
    </xf>
    <xf numFmtId="0" fontId="121" fillId="38" borderId="52" xfId="0" applyFont="1" applyFill="1" applyBorder="1" applyAlignment="1">
      <alignment vertical="center"/>
    </xf>
    <xf numFmtId="0" fontId="101" fillId="38" borderId="53" xfId="0" applyFont="1" applyFill="1" applyBorder="1" applyAlignment="1">
      <alignment horizontal="left" vertical="center" indent="1"/>
    </xf>
    <xf numFmtId="0" fontId="105" fillId="38" borderId="54" xfId="0" applyFont="1" applyFill="1" applyBorder="1" applyAlignment="1">
      <alignment vertical="center"/>
    </xf>
    <xf numFmtId="0" fontId="9" fillId="0" borderId="55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/>
    </xf>
    <xf numFmtId="0" fontId="13" fillId="36" borderId="57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left" vertical="center" indent="1"/>
    </xf>
    <xf numFmtId="165" fontId="5" fillId="36" borderId="60" xfId="0" applyNumberFormat="1" applyFont="1" applyFill="1" applyBorder="1" applyAlignment="1">
      <alignment vertical="center"/>
    </xf>
    <xf numFmtId="166" fontId="12" fillId="0" borderId="61" xfId="0" applyNumberFormat="1" applyFont="1" applyFill="1" applyBorder="1" applyAlignment="1">
      <alignment horizontal="right" vertical="center" indent="1"/>
    </xf>
    <xf numFmtId="0" fontId="7" fillId="0" borderId="59" xfId="0" applyFont="1" applyFill="1" applyBorder="1" applyAlignment="1">
      <alignment horizontal="left" vertical="center" indent="2"/>
    </xf>
    <xf numFmtId="173" fontId="7" fillId="0" borderId="0" xfId="55" applyNumberFormat="1" applyFont="1" applyFill="1" applyBorder="1" applyAlignment="1">
      <alignment horizontal="right" vertical="center" indent="1"/>
    </xf>
    <xf numFmtId="173" fontId="7" fillId="36" borderId="60" xfId="55" applyNumberFormat="1" applyFont="1" applyFill="1" applyBorder="1" applyAlignment="1">
      <alignment horizontal="right" vertical="center" indent="1"/>
    </xf>
    <xf numFmtId="1" fontId="7" fillId="0" borderId="0" xfId="55" applyNumberFormat="1" applyFont="1" applyFill="1" applyBorder="1" applyAlignment="1">
      <alignment horizontal="right" vertical="center" indent="1"/>
    </xf>
    <xf numFmtId="1" fontId="7" fillId="36" borderId="60" xfId="55" applyNumberFormat="1" applyFont="1" applyFill="1" applyBorder="1" applyAlignment="1">
      <alignment horizontal="right" vertical="center" indent="1"/>
    </xf>
    <xf numFmtId="165" fontId="7" fillId="36" borderId="60" xfId="0" applyNumberFormat="1" applyFont="1" applyFill="1" applyBorder="1" applyAlignment="1">
      <alignment vertical="center"/>
    </xf>
    <xf numFmtId="0" fontId="7" fillId="0" borderId="53" xfId="0" applyFont="1" applyFill="1" applyBorder="1" applyAlignment="1">
      <alignment horizontal="left" vertical="center" indent="2"/>
    </xf>
    <xf numFmtId="180" fontId="7" fillId="0" borderId="54" xfId="55" applyNumberFormat="1" applyFont="1" applyFill="1" applyBorder="1" applyAlignment="1">
      <alignment horizontal="right" vertical="center" indent="1"/>
    </xf>
    <xf numFmtId="180" fontId="7" fillId="36" borderId="62" xfId="55" applyNumberFormat="1" applyFont="1" applyFill="1" applyBorder="1" applyAlignment="1">
      <alignment horizontal="right" vertical="center" indent="1"/>
    </xf>
    <xf numFmtId="166" fontId="5" fillId="0" borderId="63" xfId="0" applyNumberFormat="1" applyFont="1" applyFill="1" applyBorder="1" applyAlignment="1">
      <alignment horizontal="right" vertical="center" indent="1"/>
    </xf>
    <xf numFmtId="0" fontId="101" fillId="38" borderId="64" xfId="0" applyFont="1" applyFill="1" applyBorder="1" applyAlignment="1">
      <alignment horizontal="right" vertical="center"/>
    </xf>
    <xf numFmtId="0" fontId="121" fillId="38" borderId="65" xfId="0" applyFont="1" applyFill="1" applyBorder="1" applyAlignment="1">
      <alignment vertical="center"/>
    </xf>
    <xf numFmtId="0" fontId="101" fillId="38" borderId="66" xfId="0" applyFont="1" applyFill="1" applyBorder="1" applyAlignment="1">
      <alignment horizontal="right" vertical="center"/>
    </xf>
    <xf numFmtId="0" fontId="9" fillId="0" borderId="67" xfId="0" applyFont="1" applyFill="1" applyBorder="1" applyAlignment="1">
      <alignment horizontal="left" vertical="center"/>
    </xf>
    <xf numFmtId="0" fontId="13" fillId="36" borderId="68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left" vertical="center" indent="1"/>
    </xf>
    <xf numFmtId="165" fontId="9" fillId="36" borderId="71" xfId="0" applyNumberFormat="1" applyFont="1" applyFill="1" applyBorder="1" applyAlignment="1">
      <alignment vertical="center"/>
    </xf>
    <xf numFmtId="166" fontId="2" fillId="0" borderId="72" xfId="0" applyNumberFormat="1" applyFont="1" applyFill="1" applyBorder="1" applyAlignment="1">
      <alignment horizontal="right" vertical="center" indent="1"/>
    </xf>
    <xf numFmtId="165" fontId="9" fillId="36" borderId="73" xfId="0" applyNumberFormat="1" applyFont="1" applyFill="1" applyBorder="1" applyAlignment="1">
      <alignment vertical="center"/>
    </xf>
    <xf numFmtId="0" fontId="5" fillId="0" borderId="74" xfId="0" applyFont="1" applyFill="1" applyBorder="1" applyAlignment="1">
      <alignment vertical="center"/>
    </xf>
    <xf numFmtId="165" fontId="5" fillId="0" borderId="75" xfId="0" applyNumberFormat="1" applyFont="1" applyFill="1" applyBorder="1" applyAlignment="1">
      <alignment vertical="center"/>
    </xf>
    <xf numFmtId="165" fontId="5" fillId="36" borderId="76" xfId="0" applyNumberFormat="1" applyFont="1" applyFill="1" applyBorder="1" applyAlignment="1">
      <alignment vertical="center"/>
    </xf>
    <xf numFmtId="166" fontId="5" fillId="0" borderId="77" xfId="0" applyNumberFormat="1" applyFont="1" applyFill="1" applyBorder="1" applyAlignment="1">
      <alignment horizontal="right" vertical="center" indent="1"/>
    </xf>
    <xf numFmtId="171" fontId="13" fillId="0" borderId="56" xfId="0" applyNumberFormat="1" applyFont="1" applyFill="1" applyBorder="1" applyAlignment="1">
      <alignment horizontal="center" vertical="center"/>
    </xf>
    <xf numFmtId="171" fontId="13" fillId="36" borderId="68" xfId="0" applyNumberFormat="1" applyFont="1" applyFill="1" applyBorder="1" applyAlignment="1">
      <alignment horizontal="center" vertical="center"/>
    </xf>
    <xf numFmtId="172" fontId="13" fillId="0" borderId="56" xfId="0" applyNumberFormat="1" applyFont="1" applyFill="1" applyBorder="1" applyAlignment="1">
      <alignment horizontal="center" vertical="center"/>
    </xf>
    <xf numFmtId="17" fontId="13" fillId="36" borderId="68" xfId="0" applyNumberFormat="1" applyFont="1" applyFill="1" applyBorder="1" applyAlignment="1">
      <alignment horizontal="center" vertical="center"/>
    </xf>
    <xf numFmtId="0" fontId="100" fillId="38" borderId="52" xfId="0" applyFont="1" applyFill="1" applyBorder="1" applyAlignment="1">
      <alignment vertical="center"/>
    </xf>
    <xf numFmtId="0" fontId="122" fillId="38" borderId="52" xfId="0" applyFont="1" applyFill="1" applyBorder="1" applyAlignment="1">
      <alignment horizontal="center" vertical="center"/>
    </xf>
    <xf numFmtId="0" fontId="123" fillId="38" borderId="64" xfId="0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/>
    </xf>
    <xf numFmtId="0" fontId="13" fillId="36" borderId="79" xfId="0" applyFont="1" applyFill="1" applyBorder="1" applyAlignment="1">
      <alignment horizontal="center" vertical="center"/>
    </xf>
    <xf numFmtId="0" fontId="17" fillId="0" borderId="80" xfId="0" applyFont="1" applyFill="1" applyBorder="1" applyAlignment="1">
      <alignment horizontal="center" vertical="center"/>
    </xf>
    <xf numFmtId="165" fontId="5" fillId="0" borderId="81" xfId="0" applyNumberFormat="1" applyFont="1" applyFill="1" applyBorder="1" applyAlignment="1">
      <alignment vertical="center"/>
    </xf>
    <xf numFmtId="165" fontId="5" fillId="36" borderId="82" xfId="0" applyNumberFormat="1" applyFont="1" applyFill="1" applyBorder="1" applyAlignment="1">
      <alignment vertical="center"/>
    </xf>
    <xf numFmtId="166" fontId="17" fillId="0" borderId="83" xfId="0" applyNumberFormat="1" applyFont="1" applyFill="1" applyBorder="1" applyAlignment="1">
      <alignment horizontal="center" vertical="center"/>
    </xf>
    <xf numFmtId="165" fontId="5" fillId="0" borderId="84" xfId="0" applyNumberFormat="1" applyFont="1" applyFill="1" applyBorder="1" applyAlignment="1">
      <alignment vertical="center"/>
    </xf>
    <xf numFmtId="165" fontId="5" fillId="0" borderId="85" xfId="0" applyNumberFormat="1" applyFont="1" applyFill="1" applyBorder="1" applyAlignment="1">
      <alignment vertical="center"/>
    </xf>
    <xf numFmtId="166" fontId="17" fillId="0" borderId="61" xfId="0" applyNumberFormat="1" applyFont="1" applyFill="1" applyBorder="1" applyAlignment="1">
      <alignment horizontal="center" vertical="center"/>
    </xf>
    <xf numFmtId="165" fontId="5" fillId="0" borderId="70" xfId="0" applyNumberFormat="1" applyFont="1" applyFill="1" applyBorder="1" applyAlignment="1">
      <alignment vertical="center"/>
    </xf>
    <xf numFmtId="173" fontId="7" fillId="0" borderId="70" xfId="55" applyNumberFormat="1" applyFont="1" applyFill="1" applyBorder="1" applyAlignment="1">
      <alignment horizontal="center" vertical="center"/>
    </xf>
    <xf numFmtId="173" fontId="7" fillId="36" borderId="60" xfId="55" applyNumberFormat="1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left" vertical="center" indent="1"/>
    </xf>
    <xf numFmtId="165" fontId="9" fillId="0" borderId="85" xfId="0" applyNumberFormat="1" applyFont="1" applyFill="1" applyBorder="1" applyAlignment="1">
      <alignment vertical="center"/>
    </xf>
    <xf numFmtId="165" fontId="9" fillId="36" borderId="60" xfId="0" applyNumberFormat="1" applyFont="1" applyFill="1" applyBorder="1" applyAlignment="1">
      <alignment vertical="center"/>
    </xf>
    <xf numFmtId="166" fontId="14" fillId="0" borderId="61" xfId="0" applyNumberFormat="1" applyFont="1" applyFill="1" applyBorder="1" applyAlignment="1">
      <alignment horizontal="center" vertical="center"/>
    </xf>
    <xf numFmtId="165" fontId="9" fillId="0" borderId="70" xfId="0" applyNumberFormat="1" applyFont="1" applyFill="1" applyBorder="1" applyAlignment="1">
      <alignment vertical="center"/>
    </xf>
    <xf numFmtId="0" fontId="7" fillId="0" borderId="86" xfId="0" applyFont="1" applyFill="1" applyBorder="1" applyAlignment="1">
      <alignment horizontal="left" vertical="center" indent="2"/>
    </xf>
    <xf numFmtId="166" fontId="17" fillId="0" borderId="80" xfId="0" applyNumberFormat="1" applyFont="1" applyFill="1" applyBorder="1" applyAlignment="1">
      <alignment horizontal="center" vertical="center"/>
    </xf>
    <xf numFmtId="165" fontId="5" fillId="0" borderId="87" xfId="0" applyNumberFormat="1" applyFont="1" applyFill="1" applyBorder="1" applyAlignment="1">
      <alignment vertical="center"/>
    </xf>
    <xf numFmtId="167" fontId="17" fillId="0" borderId="61" xfId="0" applyNumberFormat="1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left" vertical="center" indent="1"/>
    </xf>
    <xf numFmtId="165" fontId="5" fillId="0" borderId="88" xfId="0" applyNumberFormat="1" applyFont="1" applyFill="1" applyBorder="1" applyAlignment="1">
      <alignment vertical="center"/>
    </xf>
    <xf numFmtId="165" fontId="5" fillId="36" borderId="79" xfId="0" applyNumberFormat="1" applyFont="1" applyFill="1" applyBorder="1" applyAlignment="1">
      <alignment vertical="center"/>
    </xf>
    <xf numFmtId="165" fontId="5" fillId="0" borderId="89" xfId="0" applyNumberFormat="1" applyFont="1" applyFill="1" applyBorder="1" applyAlignment="1">
      <alignment vertical="center"/>
    </xf>
    <xf numFmtId="167" fontId="17" fillId="0" borderId="80" xfId="0" applyNumberFormat="1" applyFont="1" applyFill="1" applyBorder="1" applyAlignment="1">
      <alignment horizontal="center" vertical="center"/>
    </xf>
    <xf numFmtId="165" fontId="5" fillId="0" borderId="70" xfId="0" applyNumberFormat="1" applyFont="1" applyFill="1" applyBorder="1" applyAlignment="1">
      <alignment horizontal="center" vertical="center"/>
    </xf>
    <xf numFmtId="165" fontId="5" fillId="36" borderId="60" xfId="0" applyNumberFormat="1" applyFont="1" applyFill="1" applyBorder="1" applyAlignment="1">
      <alignment horizontal="center" vertical="center"/>
    </xf>
    <xf numFmtId="165" fontId="5" fillId="36" borderId="90" xfId="0" applyNumberFormat="1" applyFont="1" applyFill="1" applyBorder="1" applyAlignment="1">
      <alignment vertical="center"/>
    </xf>
    <xf numFmtId="165" fontId="5" fillId="36" borderId="91" xfId="0" applyNumberFormat="1" applyFont="1" applyFill="1" applyBorder="1" applyAlignment="1">
      <alignment vertical="center"/>
    </xf>
    <xf numFmtId="173" fontId="7" fillId="0" borderId="87" xfId="55" applyNumberFormat="1" applyFont="1" applyFill="1" applyBorder="1" applyAlignment="1">
      <alignment horizontal="right" vertical="center" indent="1"/>
    </xf>
    <xf numFmtId="173" fontId="7" fillId="36" borderId="91" xfId="55" applyNumberFormat="1" applyFont="1" applyFill="1" applyBorder="1" applyAlignment="1">
      <alignment horizontal="right" vertical="center" indent="1"/>
    </xf>
    <xf numFmtId="165" fontId="9" fillId="0" borderId="87" xfId="0" applyNumberFormat="1" applyFont="1" applyFill="1" applyBorder="1" applyAlignment="1">
      <alignment vertical="center"/>
    </xf>
    <xf numFmtId="165" fontId="9" fillId="36" borderId="91" xfId="0" applyNumberFormat="1" applyFont="1" applyFill="1" applyBorder="1" applyAlignment="1">
      <alignment vertical="center"/>
    </xf>
    <xf numFmtId="0" fontId="124" fillId="38" borderId="92" xfId="0" applyFont="1" applyFill="1" applyBorder="1" applyAlignment="1">
      <alignment vertical="center"/>
    </xf>
    <xf numFmtId="0" fontId="121" fillId="38" borderId="93" xfId="0" applyFont="1" applyFill="1" applyBorder="1" applyAlignment="1">
      <alignment vertical="center"/>
    </xf>
    <xf numFmtId="0" fontId="9" fillId="0" borderId="94" xfId="0" applyFont="1" applyFill="1" applyBorder="1" applyAlignment="1">
      <alignment horizontal="left" vertical="center"/>
    </xf>
    <xf numFmtId="0" fontId="3" fillId="0" borderId="95" xfId="0" applyFont="1" applyFill="1" applyBorder="1" applyAlignment="1">
      <alignment horizontal="right" vertical="center" indent="1"/>
    </xf>
    <xf numFmtId="0" fontId="3" fillId="36" borderId="96" xfId="0" applyFont="1" applyFill="1" applyBorder="1" applyAlignment="1">
      <alignment horizontal="right" vertical="center" indent="1"/>
    </xf>
    <xf numFmtId="0" fontId="5" fillId="0" borderId="97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left" vertical="center" indent="1"/>
    </xf>
    <xf numFmtId="165" fontId="5" fillId="36" borderId="99" xfId="0" applyNumberFormat="1" applyFont="1" applyFill="1" applyBorder="1" applyAlignment="1">
      <alignment vertical="center"/>
    </xf>
    <xf numFmtId="166" fontId="5" fillId="0" borderId="100" xfId="0" applyNumberFormat="1" applyFont="1" applyFill="1" applyBorder="1" applyAlignment="1">
      <alignment horizontal="right" vertical="center" indent="1"/>
    </xf>
    <xf numFmtId="0" fontId="7" fillId="0" borderId="98" xfId="0" applyFont="1" applyFill="1" applyBorder="1" applyAlignment="1">
      <alignment horizontal="left" vertical="center" indent="2"/>
    </xf>
    <xf numFmtId="173" fontId="7" fillId="36" borderId="99" xfId="55" applyNumberFormat="1" applyFont="1" applyFill="1" applyBorder="1" applyAlignment="1">
      <alignment horizontal="right" vertical="center" indent="1"/>
    </xf>
    <xf numFmtId="1" fontId="7" fillId="36" borderId="99" xfId="55" applyNumberFormat="1" applyFont="1" applyFill="1" applyBorder="1" applyAlignment="1">
      <alignment horizontal="right" vertical="center" indent="1"/>
    </xf>
    <xf numFmtId="0" fontId="7" fillId="0" borderId="101" xfId="0" applyFont="1" applyFill="1" applyBorder="1" applyAlignment="1">
      <alignment horizontal="left" vertical="center" indent="2"/>
    </xf>
    <xf numFmtId="180" fontId="7" fillId="0" borderId="102" xfId="55" applyNumberFormat="1" applyFont="1" applyFill="1" applyBorder="1" applyAlignment="1">
      <alignment horizontal="right" vertical="center" indent="1"/>
    </xf>
    <xf numFmtId="180" fontId="7" fillId="36" borderId="103" xfId="55" applyNumberFormat="1" applyFont="1" applyFill="1" applyBorder="1" applyAlignment="1">
      <alignment horizontal="right" vertical="center" indent="1"/>
    </xf>
    <xf numFmtId="166" fontId="5" fillId="0" borderId="104" xfId="0" applyNumberFormat="1" applyFont="1" applyFill="1" applyBorder="1" applyAlignment="1">
      <alignment horizontal="right" vertical="center" indent="1"/>
    </xf>
    <xf numFmtId="0" fontId="101" fillId="38" borderId="105" xfId="0" applyFont="1" applyFill="1" applyBorder="1" applyAlignment="1">
      <alignment horizontal="right" vertical="center"/>
    </xf>
    <xf numFmtId="0" fontId="5" fillId="0" borderId="97" xfId="0" applyFont="1" applyFill="1" applyBorder="1" applyAlignment="1">
      <alignment horizontal="right" vertical="center" indent="1"/>
    </xf>
    <xf numFmtId="0" fontId="5" fillId="0" borderId="98" xfId="0" applyFont="1" applyFill="1" applyBorder="1" applyAlignment="1">
      <alignment vertical="center"/>
    </xf>
    <xf numFmtId="0" fontId="7" fillId="0" borderId="98" xfId="0" applyFont="1" applyFill="1" applyBorder="1" applyAlignment="1">
      <alignment vertical="center"/>
    </xf>
    <xf numFmtId="0" fontId="124" fillId="38" borderId="94" xfId="0" applyFont="1" applyFill="1" applyBorder="1" applyAlignment="1">
      <alignment vertical="center"/>
    </xf>
    <xf numFmtId="0" fontId="105" fillId="38" borderId="95" xfId="0" applyFont="1" applyFill="1" applyBorder="1" applyAlignment="1">
      <alignment vertical="center"/>
    </xf>
    <xf numFmtId="0" fontId="101" fillId="38" borderId="97" xfId="0" applyFont="1" applyFill="1" applyBorder="1" applyAlignment="1">
      <alignment horizontal="right" vertical="center" indent="1"/>
    </xf>
    <xf numFmtId="0" fontId="3" fillId="36" borderId="106" xfId="0" applyFont="1" applyFill="1" applyBorder="1" applyAlignment="1">
      <alignment horizontal="right" vertical="center" indent="1"/>
    </xf>
    <xf numFmtId="165" fontId="5" fillId="36" borderId="107" xfId="0" applyNumberFormat="1" applyFont="1" applyFill="1" applyBorder="1" applyAlignment="1">
      <alignment vertical="center"/>
    </xf>
    <xf numFmtId="0" fontId="10" fillId="0" borderId="98" xfId="0" applyFont="1" applyFill="1" applyBorder="1" applyAlignment="1">
      <alignment horizontal="left" vertical="center" indent="2"/>
    </xf>
    <xf numFmtId="165" fontId="10" fillId="36" borderId="107" xfId="0" applyNumberFormat="1" applyFont="1" applyFill="1" applyBorder="1" applyAlignment="1">
      <alignment vertical="center"/>
    </xf>
    <xf numFmtId="166" fontId="10" fillId="0" borderId="100" xfId="0" applyNumberFormat="1" applyFont="1" applyFill="1" applyBorder="1" applyAlignment="1">
      <alignment horizontal="right" vertical="center" indent="1"/>
    </xf>
    <xf numFmtId="0" fontId="7" fillId="0" borderId="98" xfId="0" applyFont="1" applyFill="1" applyBorder="1" applyAlignment="1">
      <alignment horizontal="left" vertical="center" indent="3"/>
    </xf>
    <xf numFmtId="165" fontId="7" fillId="36" borderId="107" xfId="0" applyNumberFormat="1" applyFont="1" applyFill="1" applyBorder="1" applyAlignment="1">
      <alignment vertical="center"/>
    </xf>
    <xf numFmtId="166" fontId="7" fillId="0" borderId="100" xfId="0" applyNumberFormat="1" applyFont="1" applyFill="1" applyBorder="1" applyAlignment="1">
      <alignment horizontal="right" vertical="center" indent="1"/>
    </xf>
    <xf numFmtId="0" fontId="5" fillId="0" borderId="108" xfId="0" applyFont="1" applyFill="1" applyBorder="1" applyAlignment="1">
      <alignment horizontal="left" vertical="center" indent="1"/>
    </xf>
    <xf numFmtId="165" fontId="5" fillId="0" borderId="109" xfId="0" applyNumberFormat="1" applyFont="1" applyFill="1" applyBorder="1" applyAlignment="1">
      <alignment vertical="center"/>
    </xf>
    <xf numFmtId="165" fontId="5" fillId="36" borderId="110" xfId="0" applyNumberFormat="1" applyFont="1" applyFill="1" applyBorder="1" applyAlignment="1">
      <alignment vertical="center"/>
    </xf>
    <xf numFmtId="166" fontId="5" fillId="0" borderId="111" xfId="0" applyNumberFormat="1" applyFont="1" applyFill="1" applyBorder="1" applyAlignment="1">
      <alignment horizontal="right" vertical="center" indent="1"/>
    </xf>
    <xf numFmtId="0" fontId="10" fillId="0" borderId="101" xfId="0" applyFont="1" applyFill="1" applyBorder="1" applyAlignment="1">
      <alignment horizontal="left" vertical="center" indent="2"/>
    </xf>
    <xf numFmtId="173" fontId="10" fillId="0" borderId="102" xfId="55" applyNumberFormat="1" applyFont="1" applyFill="1" applyBorder="1" applyAlignment="1">
      <alignment vertical="center"/>
    </xf>
    <xf numFmtId="173" fontId="10" fillId="36" borderId="112" xfId="55" applyNumberFormat="1" applyFont="1" applyFill="1" applyBorder="1" applyAlignment="1">
      <alignment vertical="center"/>
    </xf>
    <xf numFmtId="166" fontId="10" fillId="0" borderId="104" xfId="0" applyNumberFormat="1" applyFont="1" applyFill="1" applyBorder="1" applyAlignment="1">
      <alignment horizontal="right" vertical="center" indent="1"/>
    </xf>
    <xf numFmtId="0" fontId="9" fillId="0" borderId="98" xfId="0" applyFont="1" applyFill="1" applyBorder="1" applyAlignment="1">
      <alignment vertical="center"/>
    </xf>
    <xf numFmtId="165" fontId="9" fillId="36" borderId="107" xfId="0" applyNumberFormat="1" applyFont="1" applyFill="1" applyBorder="1" applyAlignment="1">
      <alignment vertical="center"/>
    </xf>
    <xf numFmtId="166" fontId="9" fillId="0" borderId="100" xfId="0" applyNumberFormat="1" applyFont="1" applyFill="1" applyBorder="1" applyAlignment="1">
      <alignment horizontal="right" vertical="center" indent="1"/>
    </xf>
    <xf numFmtId="0" fontId="5" fillId="0" borderId="94" xfId="0" applyFont="1" applyFill="1" applyBorder="1" applyAlignment="1">
      <alignment vertical="center"/>
    </xf>
    <xf numFmtId="165" fontId="5" fillId="0" borderId="95" xfId="0" applyNumberFormat="1" applyFont="1" applyFill="1" applyBorder="1" applyAlignment="1">
      <alignment vertical="center"/>
    </xf>
    <xf numFmtId="165" fontId="5" fillId="36" borderId="106" xfId="0" applyNumberFormat="1" applyFont="1" applyFill="1" applyBorder="1" applyAlignment="1">
      <alignment vertical="center"/>
    </xf>
    <xf numFmtId="166" fontId="5" fillId="0" borderId="97" xfId="0" applyNumberFormat="1" applyFont="1" applyFill="1" applyBorder="1" applyAlignment="1">
      <alignment horizontal="right" vertical="center" indent="1"/>
    </xf>
    <xf numFmtId="17" fontId="3" fillId="0" borderId="95" xfId="0" applyNumberFormat="1" applyFont="1" applyFill="1" applyBorder="1" applyAlignment="1">
      <alignment horizontal="right" vertical="center" indent="1"/>
    </xf>
    <xf numFmtId="0" fontId="10" fillId="0" borderId="98" xfId="0" applyFont="1" applyFill="1" applyBorder="1" applyAlignment="1">
      <alignment horizontal="left" vertical="center" indent="1"/>
    </xf>
    <xf numFmtId="0" fontId="5" fillId="0" borderId="108" xfId="0" applyFont="1" applyFill="1" applyBorder="1" applyAlignment="1">
      <alignment vertical="center"/>
    </xf>
    <xf numFmtId="0" fontId="10" fillId="0" borderId="101" xfId="0" applyFont="1" applyFill="1" applyBorder="1" applyAlignment="1">
      <alignment vertical="center"/>
    </xf>
    <xf numFmtId="0" fontId="125" fillId="38" borderId="113" xfId="0" applyFont="1" applyFill="1" applyBorder="1" applyAlignment="1">
      <alignment vertical="center"/>
    </xf>
    <xf numFmtId="0" fontId="121" fillId="38" borderId="114" xfId="0" applyFont="1" applyFill="1" applyBorder="1" applyAlignment="1">
      <alignment vertical="center"/>
    </xf>
    <xf numFmtId="0" fontId="9" fillId="0" borderId="113" xfId="0" applyFont="1" applyFill="1" applyBorder="1" applyAlignment="1">
      <alignment horizontal="left" vertical="center"/>
    </xf>
    <xf numFmtId="0" fontId="3" fillId="0" borderId="115" xfId="0" applyFont="1" applyFill="1" applyBorder="1" applyAlignment="1">
      <alignment horizontal="right" vertical="center" indent="1"/>
    </xf>
    <xf numFmtId="0" fontId="3" fillId="36" borderId="116" xfId="0" applyFont="1" applyFill="1" applyBorder="1" applyAlignment="1">
      <alignment horizontal="right" vertical="center" indent="1"/>
    </xf>
    <xf numFmtId="0" fontId="5" fillId="0" borderId="117" xfId="0" applyFont="1" applyFill="1" applyBorder="1" applyAlignment="1">
      <alignment horizontal="center" vertical="center"/>
    </xf>
    <xf numFmtId="0" fontId="5" fillId="0" borderId="118" xfId="0" applyFont="1" applyFill="1" applyBorder="1" applyAlignment="1">
      <alignment horizontal="left" vertical="center" indent="1"/>
    </xf>
    <xf numFmtId="165" fontId="5" fillId="0" borderId="114" xfId="0" applyNumberFormat="1" applyFont="1" applyFill="1" applyBorder="1" applyAlignment="1">
      <alignment vertical="center"/>
    </xf>
    <xf numFmtId="165" fontId="5" fillId="36" borderId="119" xfId="0" applyNumberFormat="1" applyFont="1" applyFill="1" applyBorder="1" applyAlignment="1">
      <alignment vertical="center"/>
    </xf>
    <xf numFmtId="166" fontId="5" fillId="0" borderId="120" xfId="0" applyNumberFormat="1" applyFont="1" applyFill="1" applyBorder="1" applyAlignment="1">
      <alignment horizontal="right" vertical="center" indent="1"/>
    </xf>
    <xf numFmtId="0" fontId="5" fillId="0" borderId="121" xfId="0" applyFont="1" applyFill="1" applyBorder="1" applyAlignment="1">
      <alignment horizontal="left" vertical="center" indent="1"/>
    </xf>
    <xf numFmtId="165" fontId="5" fillId="36" borderId="122" xfId="0" applyNumberFormat="1" applyFont="1" applyFill="1" applyBorder="1" applyAlignment="1">
      <alignment vertical="center"/>
    </xf>
    <xf numFmtId="166" fontId="5" fillId="0" borderId="123" xfId="0" applyNumberFormat="1" applyFont="1" applyFill="1" applyBorder="1" applyAlignment="1">
      <alignment horizontal="right" vertical="center" indent="1"/>
    </xf>
    <xf numFmtId="0" fontId="7" fillId="0" borderId="121" xfId="0" applyFont="1" applyFill="1" applyBorder="1" applyAlignment="1">
      <alignment horizontal="left" vertical="center" indent="2"/>
    </xf>
    <xf numFmtId="173" fontId="7" fillId="36" borderId="122" xfId="55" applyNumberFormat="1" applyFont="1" applyFill="1" applyBorder="1" applyAlignment="1">
      <alignment horizontal="right" vertical="center" indent="1"/>
    </xf>
    <xf numFmtId="1" fontId="7" fillId="36" borderId="122" xfId="55" applyNumberFormat="1" applyFont="1" applyFill="1" applyBorder="1" applyAlignment="1">
      <alignment horizontal="right" vertical="center" indent="1"/>
    </xf>
    <xf numFmtId="0" fontId="7" fillId="0" borderId="124" xfId="0" applyFont="1" applyFill="1" applyBorder="1" applyAlignment="1">
      <alignment horizontal="left" vertical="center" indent="2"/>
    </xf>
    <xf numFmtId="180" fontId="7" fillId="0" borderId="125" xfId="55" applyNumberFormat="1" applyFont="1" applyFill="1" applyBorder="1" applyAlignment="1">
      <alignment horizontal="right" vertical="center" indent="1"/>
    </xf>
    <xf numFmtId="180" fontId="7" fillId="36" borderId="126" xfId="55" applyNumberFormat="1" applyFont="1" applyFill="1" applyBorder="1" applyAlignment="1">
      <alignment horizontal="right" vertical="center" indent="1"/>
    </xf>
    <xf numFmtId="166" fontId="5" fillId="0" borderId="127" xfId="0" applyNumberFormat="1" applyFont="1" applyFill="1" applyBorder="1" applyAlignment="1">
      <alignment horizontal="right" vertical="center" indent="1"/>
    </xf>
    <xf numFmtId="0" fontId="5" fillId="0" borderId="117" xfId="0" applyFont="1" applyFill="1" applyBorder="1" applyAlignment="1">
      <alignment horizontal="right" vertical="center" indent="1"/>
    </xf>
    <xf numFmtId="0" fontId="5" fillId="0" borderId="121" xfId="0" applyFont="1" applyFill="1" applyBorder="1" applyAlignment="1">
      <alignment vertical="center"/>
    </xf>
    <xf numFmtId="0" fontId="105" fillId="38" borderId="115" xfId="0" applyFont="1" applyFill="1" applyBorder="1" applyAlignment="1">
      <alignment vertical="center"/>
    </xf>
    <xf numFmtId="0" fontId="101" fillId="38" borderId="117" xfId="0" applyFont="1" applyFill="1" applyBorder="1" applyAlignment="1">
      <alignment horizontal="right" vertical="center" indent="1"/>
    </xf>
    <xf numFmtId="0" fontId="3" fillId="0" borderId="115" xfId="0" applyFont="1" applyFill="1" applyBorder="1" applyAlignment="1">
      <alignment horizontal="center" vertical="center"/>
    </xf>
    <xf numFmtId="0" fontId="3" fillId="36" borderId="128" xfId="0" applyFont="1" applyFill="1" applyBorder="1" applyAlignment="1">
      <alignment horizontal="center" vertical="center"/>
    </xf>
    <xf numFmtId="165" fontId="5" fillId="36" borderId="129" xfId="0" applyNumberFormat="1" applyFont="1" applyFill="1" applyBorder="1" applyAlignment="1">
      <alignment vertical="center"/>
    </xf>
    <xf numFmtId="0" fontId="5" fillId="0" borderId="113" xfId="0" applyFont="1" applyFill="1" applyBorder="1" applyAlignment="1">
      <alignment vertical="center"/>
    </xf>
    <xf numFmtId="165" fontId="5" fillId="0" borderId="115" xfId="0" applyNumberFormat="1" applyFont="1" applyFill="1" applyBorder="1" applyAlignment="1">
      <alignment vertical="center"/>
    </xf>
    <xf numFmtId="165" fontId="5" fillId="36" borderId="128" xfId="0" applyNumberFormat="1" applyFont="1" applyFill="1" applyBorder="1" applyAlignment="1">
      <alignment vertical="center"/>
    </xf>
    <xf numFmtId="166" fontId="5" fillId="0" borderId="117" xfId="0" applyNumberFormat="1" applyFont="1" applyFill="1" applyBorder="1" applyAlignment="1">
      <alignment horizontal="right" vertical="center" indent="1"/>
    </xf>
    <xf numFmtId="0" fontId="4" fillId="0" borderId="121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5" fontId="4" fillId="36" borderId="129" xfId="0" applyNumberFormat="1" applyFont="1" applyFill="1" applyBorder="1" applyAlignment="1">
      <alignment vertical="center"/>
    </xf>
    <xf numFmtId="166" fontId="4" fillId="0" borderId="123" xfId="0" applyNumberFormat="1" applyFont="1" applyFill="1" applyBorder="1" applyAlignment="1">
      <alignment horizontal="right" vertical="center" indent="1"/>
    </xf>
    <xf numFmtId="0" fontId="7" fillId="0" borderId="124" xfId="0" applyFont="1" applyFill="1" applyBorder="1" applyAlignment="1">
      <alignment vertical="center"/>
    </xf>
    <xf numFmtId="173" fontId="7" fillId="0" borderId="125" xfId="55" applyNumberFormat="1" applyFont="1" applyFill="1" applyBorder="1" applyAlignment="1">
      <alignment horizontal="right" vertical="center" indent="1"/>
    </xf>
    <xf numFmtId="173" fontId="7" fillId="36" borderId="130" xfId="55" applyNumberFormat="1" applyFont="1" applyFill="1" applyBorder="1" applyAlignment="1">
      <alignment horizontal="right" vertical="center" indent="1"/>
    </xf>
    <xf numFmtId="181" fontId="2" fillId="0" borderId="0" xfId="0" applyNumberFormat="1" applyFont="1" applyAlignment="1">
      <alignment/>
    </xf>
    <xf numFmtId="173" fontId="2" fillId="0" borderId="0" xfId="55" applyNumberFormat="1" applyFont="1" applyAlignment="1">
      <alignment/>
    </xf>
    <xf numFmtId="0" fontId="12" fillId="0" borderId="0" xfId="0" applyFont="1" applyFill="1" applyBorder="1" applyAlignment="1">
      <alignment/>
    </xf>
    <xf numFmtId="181" fontId="12" fillId="0" borderId="0" xfId="49" applyNumberFormat="1" applyFont="1" applyBorder="1" applyAlignment="1">
      <alignment horizontal="center"/>
    </xf>
    <xf numFmtId="182" fontId="12" fillId="0" borderId="0" xfId="0" applyNumberFormat="1" applyFont="1" applyBorder="1" applyAlignment="1">
      <alignment horizontal="center"/>
    </xf>
    <xf numFmtId="173" fontId="2" fillId="0" borderId="0" xfId="55" applyNumberFormat="1" applyFont="1" applyAlignment="1">
      <alignment horizontal="center"/>
    </xf>
    <xf numFmtId="0" fontId="3" fillId="36" borderId="128" xfId="0" applyFont="1" applyFill="1" applyBorder="1" applyAlignment="1">
      <alignment horizontal="right" vertical="center" indent="1"/>
    </xf>
    <xf numFmtId="0" fontId="9" fillId="0" borderId="121" xfId="0" applyFont="1" applyFill="1" applyBorder="1" applyAlignment="1">
      <alignment horizontal="left" vertical="center" indent="1"/>
    </xf>
    <xf numFmtId="165" fontId="9" fillId="36" borderId="129" xfId="0" applyNumberFormat="1" applyFont="1" applyFill="1" applyBorder="1" applyAlignment="1">
      <alignment vertical="center"/>
    </xf>
    <xf numFmtId="166" fontId="9" fillId="0" borderId="123" xfId="0" applyNumberFormat="1" applyFont="1" applyFill="1" applyBorder="1" applyAlignment="1">
      <alignment horizontal="right" vertical="center" indent="1"/>
    </xf>
    <xf numFmtId="0" fontId="101" fillId="33" borderId="19" xfId="0" applyFont="1" applyFill="1" applyBorder="1" applyAlignment="1">
      <alignment horizontal="left" vertical="center"/>
    </xf>
    <xf numFmtId="0" fontId="105" fillId="33" borderId="25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118" fillId="0" borderId="10" xfId="0" applyFont="1" applyFill="1" applyBorder="1" applyAlignment="1">
      <alignment horizontal="left" vertical="center" indent="2"/>
    </xf>
    <xf numFmtId="165" fontId="15" fillId="0" borderId="0" xfId="0" applyNumberFormat="1" applyFont="1" applyFill="1" applyBorder="1" applyAlignment="1">
      <alignment horizontal="right" vertical="center"/>
    </xf>
    <xf numFmtId="174" fontId="2" fillId="0" borderId="0" xfId="0" applyNumberFormat="1" applyFont="1" applyFill="1" applyBorder="1" applyAlignment="1">
      <alignment horizontal="center" vertical="center"/>
    </xf>
    <xf numFmtId="165" fontId="15" fillId="34" borderId="30" xfId="0" applyNumberFormat="1" applyFont="1" applyFill="1" applyBorder="1" applyAlignment="1">
      <alignment horizontal="right" vertical="center"/>
    </xf>
    <xf numFmtId="174" fontId="2" fillId="34" borderId="131" xfId="0" applyNumberFormat="1" applyFont="1" applyFill="1" applyBorder="1" applyAlignment="1">
      <alignment horizontal="center" vertical="center"/>
    </xf>
    <xf numFmtId="166" fontId="15" fillId="0" borderId="18" xfId="0" applyNumberFormat="1" applyFont="1" applyFill="1" applyBorder="1" applyAlignment="1">
      <alignment horizontal="right" vertical="center" indent="1"/>
    </xf>
    <xf numFmtId="174" fontId="2" fillId="34" borderId="31" xfId="0" applyNumberFormat="1" applyFont="1" applyFill="1" applyBorder="1" applyAlignment="1">
      <alignment horizontal="center" vertical="center"/>
    </xf>
    <xf numFmtId="170" fontId="15" fillId="0" borderId="0" xfId="0" applyNumberFormat="1" applyFont="1" applyFill="1" applyBorder="1" applyAlignment="1">
      <alignment horizontal="center" vertical="center"/>
    </xf>
    <xf numFmtId="174" fontId="9" fillId="34" borderId="31" xfId="0" applyNumberFormat="1" applyFont="1" applyFill="1" applyBorder="1" applyAlignment="1">
      <alignment horizontal="center" vertical="center"/>
    </xf>
    <xf numFmtId="165" fontId="5" fillId="0" borderId="25" xfId="0" applyNumberFormat="1" applyFont="1" applyFill="1" applyBorder="1" applyAlignment="1">
      <alignment horizontal="right" vertical="center"/>
    </xf>
    <xf numFmtId="170" fontId="5" fillId="0" borderId="25" xfId="0" applyNumberFormat="1" applyFont="1" applyFill="1" applyBorder="1" applyAlignment="1">
      <alignment horizontal="center" vertical="center"/>
    </xf>
    <xf numFmtId="165" fontId="5" fillId="34" borderId="28" xfId="0" applyNumberFormat="1" applyFont="1" applyFill="1" applyBorder="1" applyAlignment="1">
      <alignment horizontal="right" vertical="center"/>
    </xf>
    <xf numFmtId="170" fontId="5" fillId="34" borderId="2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83" fontId="2" fillId="0" borderId="0" xfId="0" applyNumberFormat="1" applyFont="1" applyAlignment="1">
      <alignment vertical="center"/>
    </xf>
    <xf numFmtId="165" fontId="15" fillId="0" borderId="0" xfId="0" applyNumberFormat="1" applyFont="1" applyFill="1" applyBorder="1" applyAlignment="1">
      <alignment horizontal="center" vertical="center"/>
    </xf>
    <xf numFmtId="170" fontId="9" fillId="34" borderId="31" xfId="0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 horizontal="right" vertical="center"/>
    </xf>
    <xf numFmtId="0" fontId="105" fillId="33" borderId="25" xfId="0" applyFont="1" applyFill="1" applyBorder="1" applyAlignment="1">
      <alignment horizontal="right" vertical="center"/>
    </xf>
    <xf numFmtId="9" fontId="17" fillId="0" borderId="25" xfId="55" applyFont="1" applyFill="1" applyBorder="1" applyAlignment="1">
      <alignment horizontal="center" vertical="center"/>
    </xf>
    <xf numFmtId="9" fontId="12" fillId="34" borderId="29" xfId="55" applyFont="1" applyFill="1" applyBorder="1" applyAlignment="1">
      <alignment horizontal="center" vertical="center"/>
    </xf>
    <xf numFmtId="185" fontId="2" fillId="0" borderId="0" xfId="0" applyNumberFormat="1" applyFont="1" applyFill="1" applyBorder="1" applyAlignment="1">
      <alignment horizontal="center" vertical="center"/>
    </xf>
    <xf numFmtId="185" fontId="2" fillId="34" borderId="131" xfId="0" applyNumberFormat="1" applyFont="1" applyFill="1" applyBorder="1" applyAlignment="1">
      <alignment horizontal="center" vertical="center"/>
    </xf>
    <xf numFmtId="185" fontId="2" fillId="34" borderId="31" xfId="0" applyNumberFormat="1" applyFont="1" applyFill="1" applyBorder="1" applyAlignment="1">
      <alignment horizontal="center" vertical="center"/>
    </xf>
    <xf numFmtId="185" fontId="12" fillId="0" borderId="25" xfId="0" applyNumberFormat="1" applyFont="1" applyFill="1" applyBorder="1" applyAlignment="1">
      <alignment horizontal="center" vertical="center"/>
    </xf>
    <xf numFmtId="185" fontId="12" fillId="34" borderId="29" xfId="0" applyNumberFormat="1" applyFont="1" applyFill="1" applyBorder="1" applyAlignment="1">
      <alignment horizontal="center" vertical="center"/>
    </xf>
    <xf numFmtId="0" fontId="19" fillId="38" borderId="132" xfId="0" applyFont="1" applyFill="1" applyBorder="1" applyAlignment="1">
      <alignment vertical="center"/>
    </xf>
    <xf numFmtId="1" fontId="20" fillId="0" borderId="133" xfId="0" applyNumberFormat="1" applyFont="1" applyFill="1" applyBorder="1" applyAlignment="1" applyProtection="1">
      <alignment horizontal="center" vertical="center"/>
      <protection locked="0"/>
    </xf>
    <xf numFmtId="1" fontId="105" fillId="39" borderId="134" xfId="0" applyNumberFormat="1" applyFont="1" applyFill="1" applyBorder="1" applyAlignment="1">
      <alignment horizontal="center" vertical="center"/>
    </xf>
    <xf numFmtId="0" fontId="9" fillId="0" borderId="135" xfId="0" applyFont="1" applyFill="1" applyBorder="1" applyAlignment="1" applyProtection="1">
      <alignment horizontal="left" vertical="center" indent="1"/>
      <protection locked="0"/>
    </xf>
    <xf numFmtId="186" fontId="9" fillId="0" borderId="0" xfId="46" applyFont="1" applyFill="1" applyBorder="1" applyAlignment="1" applyProtection="1">
      <alignment vertical="center"/>
      <protection locked="0"/>
    </xf>
    <xf numFmtId="186" fontId="21" fillId="40" borderId="136" xfId="46" applyFont="1" applyFill="1" applyBorder="1" applyAlignment="1" applyProtection="1">
      <alignment vertical="center"/>
      <protection locked="0"/>
    </xf>
    <xf numFmtId="10" fontId="9" fillId="0" borderId="0" xfId="55" applyNumberFormat="1" applyFont="1" applyFill="1" applyBorder="1" applyAlignment="1" applyProtection="1">
      <alignment vertical="center"/>
      <protection locked="0"/>
    </xf>
    <xf numFmtId="10" fontId="21" fillId="40" borderId="137" xfId="55" applyNumberFormat="1" applyFont="1" applyFill="1" applyBorder="1" applyAlignment="1" applyProtection="1">
      <alignment vertical="center"/>
      <protection locked="0"/>
    </xf>
    <xf numFmtId="186" fontId="21" fillId="40" borderId="137" xfId="46" applyFont="1" applyFill="1" applyBorder="1" applyAlignment="1" applyProtection="1">
      <alignment vertical="center"/>
      <protection locked="0"/>
    </xf>
    <xf numFmtId="0" fontId="9" fillId="0" borderId="135" xfId="0" applyFont="1" applyFill="1" applyBorder="1" applyAlignment="1" applyProtection="1">
      <alignment horizontal="left" vertical="center" indent="2"/>
      <protection locked="0"/>
    </xf>
    <xf numFmtId="16" fontId="9" fillId="0" borderId="0" xfId="0" applyNumberFormat="1" applyFont="1" applyBorder="1" applyAlignment="1" applyProtection="1">
      <alignment horizontal="left" vertical="center" indent="3"/>
      <protection locked="0"/>
    </xf>
    <xf numFmtId="16" fontId="9" fillId="40" borderId="137" xfId="0" applyNumberFormat="1" applyFont="1" applyFill="1" applyBorder="1" applyAlignment="1" applyProtection="1">
      <alignment horizontal="left" vertical="center" indent="3"/>
      <protection locked="0"/>
    </xf>
    <xf numFmtId="0" fontId="9" fillId="0" borderId="138" xfId="0" applyFont="1" applyFill="1" applyBorder="1" applyAlignment="1" applyProtection="1">
      <alignment horizontal="left" vertical="center" indent="1"/>
      <protection locked="0"/>
    </xf>
    <xf numFmtId="187" fontId="9" fillId="0" borderId="139" xfId="0" applyNumberFormat="1" applyFont="1" applyFill="1" applyBorder="1" applyAlignment="1" applyProtection="1">
      <alignment vertical="center"/>
      <protection locked="0"/>
    </xf>
    <xf numFmtId="187" fontId="21" fillId="40" borderId="136" xfId="0" applyNumberFormat="1" applyFont="1" applyFill="1" applyBorder="1" applyAlignment="1" applyProtection="1">
      <alignment vertical="center"/>
      <protection locked="0"/>
    </xf>
    <xf numFmtId="187" fontId="9" fillId="0" borderId="0" xfId="0" applyNumberFormat="1" applyFont="1" applyFill="1" applyBorder="1" applyAlignment="1" applyProtection="1">
      <alignment vertical="center"/>
      <protection locked="0"/>
    </xf>
    <xf numFmtId="187" fontId="21" fillId="40" borderId="137" xfId="0" applyNumberFormat="1" applyFont="1" applyFill="1" applyBorder="1" applyAlignment="1" applyProtection="1">
      <alignment vertical="center"/>
      <protection locked="0"/>
    </xf>
    <xf numFmtId="0" fontId="9" fillId="0" borderId="140" xfId="0" applyFont="1" applyFill="1" applyBorder="1" applyAlignment="1" applyProtection="1">
      <alignment horizontal="left" vertical="center" indent="1"/>
      <protection locked="0"/>
    </xf>
    <xf numFmtId="188" fontId="9" fillId="0" borderId="141" xfId="0" applyNumberFormat="1" applyFont="1" applyFill="1" applyBorder="1" applyAlignment="1" applyProtection="1">
      <alignment vertical="center"/>
      <protection locked="0"/>
    </xf>
    <xf numFmtId="188" fontId="21" fillId="40" borderId="142" xfId="0" applyNumberFormat="1" applyFont="1" applyFill="1" applyBorder="1" applyAlignment="1" applyProtection="1">
      <alignment vertical="center"/>
      <protection locked="0"/>
    </xf>
    <xf numFmtId="188" fontId="9" fillId="0" borderId="0" xfId="0" applyNumberFormat="1" applyFont="1" applyFill="1" applyBorder="1" applyAlignment="1" applyProtection="1">
      <alignment/>
      <protection locked="0"/>
    </xf>
    <xf numFmtId="188" fontId="21" fillId="40" borderId="137" xfId="0" applyNumberFormat="1" applyFont="1" applyFill="1" applyBorder="1" applyAlignment="1" applyProtection="1">
      <alignment/>
      <protection locked="0"/>
    </xf>
    <xf numFmtId="187" fontId="9" fillId="0" borderId="141" xfId="0" applyNumberFormat="1" applyFont="1" applyFill="1" applyBorder="1" applyAlignment="1" applyProtection="1">
      <alignment vertical="center"/>
      <protection locked="0"/>
    </xf>
    <xf numFmtId="187" fontId="21" fillId="40" borderId="142" xfId="0" applyNumberFormat="1" applyFont="1" applyFill="1" applyBorder="1" applyAlignment="1" applyProtection="1">
      <alignment vertical="center"/>
      <protection locked="0"/>
    </xf>
    <xf numFmtId="0" fontId="126" fillId="0" borderId="15" xfId="0" applyFont="1" applyFill="1" applyBorder="1" applyAlignment="1">
      <alignment horizontal="center" vertical="center"/>
    </xf>
    <xf numFmtId="166" fontId="127" fillId="0" borderId="18" xfId="0" applyNumberFormat="1" applyFont="1" applyFill="1" applyBorder="1" applyAlignment="1">
      <alignment horizontal="right" vertical="center" indent="1"/>
    </xf>
    <xf numFmtId="0" fontId="102" fillId="0" borderId="143" xfId="0" applyFont="1" applyFill="1" applyBorder="1" applyAlignment="1">
      <alignment horizontal="left" vertical="center" wrapText="1" indent="1"/>
    </xf>
    <xf numFmtId="165" fontId="5" fillId="0" borderId="143" xfId="0" applyNumberFormat="1" applyFont="1" applyFill="1" applyBorder="1" applyAlignment="1">
      <alignment horizontal="right" vertical="center" indent="1"/>
    </xf>
    <xf numFmtId="165" fontId="5" fillId="34" borderId="144" xfId="0" applyNumberFormat="1" applyFont="1" applyFill="1" applyBorder="1" applyAlignment="1">
      <alignment horizontal="right" vertical="center" indent="1"/>
    </xf>
    <xf numFmtId="166" fontId="6" fillId="0" borderId="145" xfId="0" applyNumberFormat="1" applyFont="1" applyFill="1" applyBorder="1" applyAlignment="1">
      <alignment horizontal="right" vertical="center" indent="1"/>
    </xf>
    <xf numFmtId="189" fontId="5" fillId="0" borderId="16" xfId="0" applyNumberFormat="1" applyFont="1" applyFill="1" applyBorder="1" applyAlignment="1">
      <alignment horizontal="right" vertical="center" indent="1"/>
    </xf>
    <xf numFmtId="189" fontId="5" fillId="34" borderId="17" xfId="0" applyNumberFormat="1" applyFont="1" applyFill="1" applyBorder="1" applyAlignment="1">
      <alignment horizontal="right" vertical="center" indent="1"/>
    </xf>
    <xf numFmtId="0" fontId="99" fillId="33" borderId="16" xfId="0" applyFont="1" applyFill="1" applyBorder="1" applyAlignment="1">
      <alignment vertical="center"/>
    </xf>
    <xf numFmtId="0" fontId="100" fillId="33" borderId="0" xfId="0" applyFont="1" applyFill="1" applyBorder="1" applyAlignment="1">
      <alignment vertical="center"/>
    </xf>
    <xf numFmtId="0" fontId="101" fillId="33" borderId="18" xfId="0" applyFont="1" applyFill="1" applyBorder="1" applyAlignment="1">
      <alignment horizontal="right" vertical="center"/>
    </xf>
    <xf numFmtId="0" fontId="128" fillId="0" borderId="15" xfId="0" applyFont="1" applyFill="1" applyBorder="1" applyAlignment="1">
      <alignment horizontal="center" vertical="center"/>
    </xf>
    <xf numFmtId="0" fontId="102" fillId="0" borderId="39" xfId="0" applyFont="1" applyFill="1" applyBorder="1" applyAlignment="1">
      <alignment horizontal="left" vertical="center" indent="1"/>
    </xf>
    <xf numFmtId="165" fontId="5" fillId="0" borderId="0" xfId="0" applyNumberFormat="1" applyFont="1" applyFill="1" applyBorder="1" applyAlignment="1">
      <alignment horizontal="right" vertical="center" indent="1"/>
    </xf>
    <xf numFmtId="166" fontId="128" fillId="0" borderId="18" xfId="0" applyNumberFormat="1" applyFont="1" applyFill="1" applyBorder="1" applyAlignment="1">
      <alignment horizontal="right" vertical="center" indent="1"/>
    </xf>
    <xf numFmtId="0" fontId="104" fillId="0" borderId="39" xfId="0" applyFont="1" applyFill="1" applyBorder="1" applyAlignment="1">
      <alignment horizontal="left" vertical="center" indent="2"/>
    </xf>
    <xf numFmtId="165" fontId="9" fillId="0" borderId="0" xfId="0" applyNumberFormat="1" applyFont="1" applyFill="1" applyBorder="1" applyAlignment="1">
      <alignment horizontal="right" vertical="center" indent="1"/>
    </xf>
    <xf numFmtId="0" fontId="105" fillId="33" borderId="20" xfId="0" applyFont="1" applyFill="1" applyBorder="1" applyAlignment="1">
      <alignment vertical="center"/>
    </xf>
    <xf numFmtId="169" fontId="2" fillId="0" borderId="0" xfId="50" applyNumberFormat="1" applyFont="1" applyFill="1" applyBorder="1" applyAlignment="1">
      <alignment horizontal="right" vertical="center"/>
    </xf>
    <xf numFmtId="183" fontId="2" fillId="0" borderId="0" xfId="55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 horizontal="left" indent="2"/>
    </xf>
    <xf numFmtId="0" fontId="21" fillId="0" borderId="0" xfId="0" applyFont="1" applyFill="1" applyBorder="1" applyAlignment="1">
      <alignment horizontal="left" indent="2"/>
    </xf>
    <xf numFmtId="1" fontId="0" fillId="0" borderId="0" xfId="0" applyNumberFormat="1" applyAlignment="1">
      <alignment/>
    </xf>
    <xf numFmtId="0" fontId="59" fillId="0" borderId="0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73" fontId="18" fillId="0" borderId="0" xfId="55" applyNumberFormat="1" applyFont="1" applyAlignment="1">
      <alignment horizontal="right"/>
    </xf>
    <xf numFmtId="3" fontId="18" fillId="0" borderId="0" xfId="55" applyNumberFormat="1" applyFont="1" applyAlignment="1">
      <alignment horizontal="right"/>
    </xf>
    <xf numFmtId="176" fontId="18" fillId="0" borderId="0" xfId="0" applyNumberFormat="1" applyFont="1" applyAlignment="1">
      <alignment horizontal="right"/>
    </xf>
    <xf numFmtId="165" fontId="2" fillId="0" borderId="0" xfId="0" applyNumberFormat="1" applyFont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73" fontId="2" fillId="0" borderId="0" xfId="55" applyNumberFormat="1" applyFont="1" applyBorder="1" applyAlignment="1">
      <alignment vertical="center"/>
    </xf>
    <xf numFmtId="173" fontId="9" fillId="0" borderId="0" xfId="55" applyNumberFormat="1" applyFont="1" applyFill="1" applyBorder="1" applyAlignment="1">
      <alignment horizontal="right" vertical="center" indent="1"/>
    </xf>
    <xf numFmtId="3" fontId="5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/>
    </xf>
    <xf numFmtId="0" fontId="86" fillId="33" borderId="27" xfId="0" applyFont="1" applyFill="1" applyBorder="1" applyAlignment="1">
      <alignment horizontal="right" vertical="center"/>
    </xf>
    <xf numFmtId="165" fontId="129" fillId="0" borderId="0" xfId="0" applyNumberFormat="1" applyFont="1" applyFill="1" applyBorder="1" applyAlignment="1">
      <alignment horizontal="right" vertical="center"/>
    </xf>
    <xf numFmtId="174" fontId="130" fillId="0" borderId="0" xfId="0" applyNumberFormat="1" applyFont="1" applyFill="1" applyBorder="1" applyAlignment="1">
      <alignment horizontal="center" vertical="center"/>
    </xf>
    <xf numFmtId="170" fontId="129" fillId="0" borderId="0" xfId="0" applyNumberFormat="1" applyFont="1" applyFill="1" applyBorder="1" applyAlignment="1">
      <alignment horizontal="center" vertical="center"/>
    </xf>
    <xf numFmtId="0" fontId="130" fillId="0" borderId="0" xfId="0" applyFont="1" applyAlignment="1">
      <alignment horizontal="right" vertical="center"/>
    </xf>
    <xf numFmtId="0" fontId="131" fillId="0" borderId="0" xfId="0" applyFont="1" applyAlignment="1">
      <alignment horizontal="center" vertical="center"/>
    </xf>
    <xf numFmtId="0" fontId="130" fillId="0" borderId="0" xfId="0" applyFont="1" applyBorder="1" applyAlignment="1">
      <alignment horizontal="right" vertical="center"/>
    </xf>
    <xf numFmtId="183" fontId="130" fillId="0" borderId="0" xfId="0" applyNumberFormat="1" applyFont="1" applyAlignment="1">
      <alignment vertical="center"/>
    </xf>
    <xf numFmtId="0" fontId="132" fillId="33" borderId="27" xfId="0" applyFont="1" applyFill="1" applyBorder="1" applyAlignment="1">
      <alignment horizontal="right" vertical="center"/>
    </xf>
    <xf numFmtId="185" fontId="130" fillId="0" borderId="0" xfId="0" applyNumberFormat="1" applyFont="1" applyFill="1" applyBorder="1" applyAlignment="1">
      <alignment horizontal="center" vertical="center"/>
    </xf>
    <xf numFmtId="0" fontId="132" fillId="0" borderId="0" xfId="0" applyFont="1" applyFill="1" applyBorder="1" applyAlignment="1">
      <alignment horizontal="center" vertical="center"/>
    </xf>
    <xf numFmtId="166" fontId="133" fillId="0" borderId="0" xfId="0" applyNumberFormat="1" applyFont="1" applyFill="1" applyBorder="1" applyAlignment="1">
      <alignment horizontal="right" vertical="center" indent="1"/>
    </xf>
    <xf numFmtId="173" fontId="2" fillId="0" borderId="0" xfId="55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6" fontId="134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Fill="1" applyBorder="1" applyAlignment="1">
      <alignment/>
    </xf>
    <xf numFmtId="173" fontId="18" fillId="0" borderId="0" xfId="55" applyNumberFormat="1" applyFont="1" applyFill="1" applyBorder="1" applyAlignment="1">
      <alignment horizontal="center"/>
    </xf>
    <xf numFmtId="10" fontId="0" fillId="0" borderId="0" xfId="55" applyNumberFormat="1" applyFont="1" applyAlignment="1">
      <alignment/>
    </xf>
    <xf numFmtId="9" fontId="0" fillId="0" borderId="0" xfId="55" applyNumberFormat="1" applyFont="1" applyAlignment="1">
      <alignment/>
    </xf>
    <xf numFmtId="9" fontId="0" fillId="0" borderId="0" xfId="55" applyFont="1" applyAlignment="1">
      <alignment/>
    </xf>
    <xf numFmtId="173" fontId="0" fillId="0" borderId="0" xfId="55" applyNumberFormat="1" applyFont="1" applyAlignment="1">
      <alignment/>
    </xf>
    <xf numFmtId="0" fontId="13" fillId="0" borderId="80" xfId="0" applyFont="1" applyFill="1" applyBorder="1" applyAlignment="1">
      <alignment horizontal="center" vertical="center"/>
    </xf>
    <xf numFmtId="166" fontId="12" fillId="0" borderId="83" xfId="0" applyNumberFormat="1" applyFont="1" applyFill="1" applyBorder="1" applyAlignment="1">
      <alignment horizontal="right" vertical="center" indent="1"/>
    </xf>
    <xf numFmtId="167" fontId="12" fillId="0" borderId="61" xfId="0" applyNumberFormat="1" applyFont="1" applyFill="1" applyBorder="1" applyAlignment="1">
      <alignment horizontal="right" vertical="center" indent="1"/>
    </xf>
    <xf numFmtId="167" fontId="2" fillId="0" borderId="61" xfId="0" applyNumberFormat="1" applyFont="1" applyFill="1" applyBorder="1" applyAlignment="1">
      <alignment horizontal="right" vertical="center" indent="1"/>
    </xf>
    <xf numFmtId="166" fontId="13" fillId="0" borderId="61" xfId="0" applyNumberFormat="1" applyFont="1" applyFill="1" applyBorder="1" applyAlignment="1">
      <alignment horizontal="right" vertical="center" indent="1"/>
    </xf>
    <xf numFmtId="166" fontId="5" fillId="0" borderId="80" xfId="0" applyNumberFormat="1" applyFont="1" applyFill="1" applyBorder="1" applyAlignment="1">
      <alignment horizontal="right" vertical="center" indent="1"/>
    </xf>
    <xf numFmtId="166" fontId="5" fillId="0" borderId="61" xfId="0" applyNumberFormat="1" applyFont="1" applyFill="1" applyBorder="1" applyAlignment="1">
      <alignment horizontal="right" vertical="center" indent="1"/>
    </xf>
    <xf numFmtId="166" fontId="12" fillId="0" borderId="0" xfId="0" applyNumberFormat="1" applyFont="1" applyFill="1" applyBorder="1" applyAlignment="1">
      <alignment horizontal="right" vertical="center" indent="1"/>
    </xf>
    <xf numFmtId="166" fontId="12" fillId="0" borderId="146" xfId="0" applyNumberFormat="1" applyFont="1" applyFill="1" applyBorder="1" applyAlignment="1">
      <alignment horizontal="right" vertical="center" indent="1"/>
    </xf>
    <xf numFmtId="3" fontId="12" fillId="0" borderId="0" xfId="0" applyNumberFormat="1" applyFont="1" applyBorder="1" applyAlignment="1">
      <alignment horizontal="center" vertical="center"/>
    </xf>
    <xf numFmtId="9" fontId="2" fillId="0" borderId="0" xfId="55" applyFont="1" applyAlignment="1">
      <alignment/>
    </xf>
    <xf numFmtId="191" fontId="2" fillId="0" borderId="0" xfId="48" applyNumberFormat="1" applyFont="1" applyAlignment="1">
      <alignment horizontal="center"/>
    </xf>
    <xf numFmtId="181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171" fontId="3" fillId="36" borderId="106" xfId="0" applyNumberFormat="1" applyFont="1" applyFill="1" applyBorder="1" applyAlignment="1">
      <alignment horizontal="right" vertical="center" indent="1"/>
    </xf>
    <xf numFmtId="9" fontId="2" fillId="0" borderId="0" xfId="55" applyNumberFormat="1" applyFont="1" applyFill="1" applyBorder="1" applyAlignment="1">
      <alignment/>
    </xf>
    <xf numFmtId="0" fontId="101" fillId="38" borderId="120" xfId="0" applyFont="1" applyFill="1" applyBorder="1" applyAlignment="1">
      <alignment horizontal="right" vertical="center"/>
    </xf>
    <xf numFmtId="0" fontId="7" fillId="0" borderId="121" xfId="0" applyFont="1" applyFill="1" applyBorder="1" applyAlignment="1">
      <alignment vertical="center"/>
    </xf>
    <xf numFmtId="15" fontId="65" fillId="0" borderId="0" xfId="0" applyNumberFormat="1" applyFont="1" applyAlignment="1" applyProtection="1">
      <alignment/>
      <protection locked="0"/>
    </xf>
    <xf numFmtId="10" fontId="66" fillId="0" borderId="0" xfId="55" applyNumberFormat="1" applyFont="1" applyAlignment="1" applyProtection="1">
      <alignment/>
      <protection locked="0"/>
    </xf>
    <xf numFmtId="15" fontId="66" fillId="0" borderId="0" xfId="0" applyNumberFormat="1" applyFont="1" applyAlignment="1" applyProtection="1">
      <alignment horizontal="center"/>
      <protection locked="0"/>
    </xf>
    <xf numFmtId="186" fontId="67" fillId="0" borderId="0" xfId="46" applyFont="1" applyFill="1" applyBorder="1" applyAlignment="1" applyProtection="1">
      <alignment horizontal="left"/>
      <protection locked="0"/>
    </xf>
    <xf numFmtId="10" fontId="65" fillId="35" borderId="0" xfId="55" applyNumberFormat="1" applyFont="1" applyFill="1" applyBorder="1" applyAlignment="1" applyProtection="1">
      <alignment vertical="center"/>
      <protection locked="0"/>
    </xf>
    <xf numFmtId="171" fontId="5" fillId="34" borderId="28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0" fontId="2" fillId="37" borderId="13" xfId="0" applyFont="1" applyFill="1" applyBorder="1" applyAlignment="1">
      <alignment horizontal="left" vertical="center"/>
    </xf>
    <xf numFmtId="166" fontId="68" fillId="0" borderId="6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59" xfId="0" applyFont="1" applyFill="1" applyBorder="1" applyAlignment="1">
      <alignment horizontal="left" vertical="center" indent="3"/>
    </xf>
    <xf numFmtId="0" fontId="9" fillId="0" borderId="59" xfId="0" applyFont="1" applyFill="1" applyBorder="1" applyAlignment="1">
      <alignment horizontal="left" vertical="center" indent="2"/>
    </xf>
    <xf numFmtId="173" fontId="7" fillId="0" borderId="88" xfId="55" applyNumberFormat="1" applyFont="1" applyFill="1" applyBorder="1" applyAlignment="1">
      <alignment horizontal="right" vertical="center" indent="1"/>
    </xf>
    <xf numFmtId="173" fontId="7" fillId="36" borderId="79" xfId="55" applyNumberFormat="1" applyFont="1" applyFill="1" applyBorder="1" applyAlignment="1">
      <alignment horizontal="right" vertical="center" indent="1"/>
    </xf>
    <xf numFmtId="0" fontId="2" fillId="37" borderId="33" xfId="0" applyFont="1" applyFill="1" applyBorder="1" applyAlignment="1">
      <alignment horizontal="center" vertical="center" wrapText="1"/>
    </xf>
    <xf numFmtId="0" fontId="14" fillId="37" borderId="33" xfId="0" applyFont="1" applyFill="1" applyBorder="1" applyAlignment="1">
      <alignment horizontal="center" vertical="center" wrapText="1"/>
    </xf>
    <xf numFmtId="0" fontId="5" fillId="36" borderId="44" xfId="0" applyFont="1" applyFill="1" applyBorder="1" applyAlignment="1">
      <alignment horizontal="center" vertical="center" wrapText="1"/>
    </xf>
    <xf numFmtId="165" fontId="5" fillId="36" borderId="47" xfId="0" applyNumberFormat="1" applyFont="1" applyFill="1" applyBorder="1" applyAlignment="1">
      <alignment horizontal="right" vertical="center" indent="1"/>
    </xf>
    <xf numFmtId="165" fontId="6" fillId="36" borderId="39" xfId="0" applyNumberFormat="1" applyFont="1" applyFill="1" applyBorder="1" applyAlignment="1">
      <alignment horizontal="right" vertical="center" indent="1"/>
    </xf>
    <xf numFmtId="165" fontId="5" fillId="36" borderId="50" xfId="0" applyNumberFormat="1" applyFont="1" applyFill="1" applyBorder="1" applyAlignment="1">
      <alignment horizontal="right" vertical="center" indent="1"/>
    </xf>
    <xf numFmtId="165" fontId="5" fillId="36" borderId="39" xfId="0" applyNumberFormat="1" applyFont="1" applyFill="1" applyBorder="1" applyAlignment="1">
      <alignment horizontal="right" vertical="center" indent="1"/>
    </xf>
    <xf numFmtId="165" fontId="3" fillId="36" borderId="32" xfId="0" applyNumberFormat="1" applyFont="1" applyFill="1" applyBorder="1" applyAlignment="1">
      <alignment horizontal="right" vertical="center" indent="1"/>
    </xf>
    <xf numFmtId="3" fontId="0" fillId="0" borderId="0" xfId="0" applyNumberFormat="1" applyAlignment="1">
      <alignment/>
    </xf>
    <xf numFmtId="0" fontId="105" fillId="0" borderId="0" xfId="0" applyFont="1" applyFill="1" applyBorder="1" applyAlignment="1">
      <alignment vertical="center"/>
    </xf>
    <xf numFmtId="0" fontId="86" fillId="0" borderId="0" xfId="0" applyFont="1" applyFill="1" applyBorder="1" applyAlignment="1">
      <alignment horizontal="right" vertical="center"/>
    </xf>
    <xf numFmtId="0" fontId="134" fillId="0" borderId="0" xfId="0" applyFont="1" applyFill="1" applyBorder="1" applyAlignment="1">
      <alignment horizontal="center" vertical="center"/>
    </xf>
    <xf numFmtId="166" fontId="129" fillId="0" borderId="0" xfId="0" applyNumberFormat="1" applyFont="1" applyFill="1" applyBorder="1" applyAlignment="1">
      <alignment horizontal="right" vertical="center" indent="1"/>
    </xf>
    <xf numFmtId="170" fontId="135" fillId="0" borderId="0" xfId="0" applyNumberFormat="1" applyFont="1" applyFill="1" applyBorder="1" applyAlignment="1">
      <alignment horizontal="center" vertical="center"/>
    </xf>
    <xf numFmtId="165" fontId="134" fillId="0" borderId="0" xfId="0" applyNumberFormat="1" applyFont="1" applyFill="1" applyBorder="1" applyAlignment="1">
      <alignment horizontal="right" vertical="center"/>
    </xf>
    <xf numFmtId="170" fontId="134" fillId="0" borderId="0" xfId="0" applyNumberFormat="1" applyFont="1" applyFill="1" applyBorder="1" applyAlignment="1">
      <alignment horizontal="center" vertical="center"/>
    </xf>
    <xf numFmtId="166" fontId="132" fillId="0" borderId="0" xfId="0" applyNumberFormat="1" applyFont="1" applyFill="1" applyBorder="1" applyAlignment="1">
      <alignment horizontal="right" vertical="center" indent="1"/>
    </xf>
    <xf numFmtId="0" fontId="130" fillId="0" borderId="0" xfId="0" applyFont="1" applyFill="1" applyBorder="1" applyAlignment="1">
      <alignment horizontal="right" vertical="center"/>
    </xf>
    <xf numFmtId="0" fontId="131" fillId="0" borderId="0" xfId="0" applyFont="1" applyFill="1" applyBorder="1" applyAlignment="1">
      <alignment horizontal="center" vertical="center"/>
    </xf>
    <xf numFmtId="183" fontId="130" fillId="0" borderId="0" xfId="0" applyNumberFormat="1" applyFont="1" applyFill="1" applyBorder="1" applyAlignment="1">
      <alignment vertical="center"/>
    </xf>
    <xf numFmtId="0" fontId="134" fillId="0" borderId="0" xfId="0" applyFont="1" applyFill="1" applyBorder="1" applyAlignment="1">
      <alignment vertical="center"/>
    </xf>
    <xf numFmtId="0" fontId="132" fillId="0" borderId="0" xfId="0" applyFont="1" applyFill="1" applyBorder="1" applyAlignment="1">
      <alignment horizontal="right" vertical="center"/>
    </xf>
    <xf numFmtId="184" fontId="13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vertical="center"/>
    </xf>
    <xf numFmtId="0" fontId="136" fillId="0" borderId="0" xfId="0" applyFont="1" applyFill="1" applyBorder="1" applyAlignment="1">
      <alignment horizontal="right" vertical="center"/>
    </xf>
    <xf numFmtId="185" fontId="133" fillId="0" borderId="0" xfId="0" applyNumberFormat="1" applyFont="1" applyFill="1" applyBorder="1" applyAlignment="1">
      <alignment horizontal="center" vertical="center"/>
    </xf>
    <xf numFmtId="183" fontId="2" fillId="0" borderId="18" xfId="0" applyNumberFormat="1" applyFont="1" applyBorder="1" applyAlignment="1">
      <alignment vertical="center"/>
    </xf>
    <xf numFmtId="0" fontId="105" fillId="33" borderId="22" xfId="0" applyFont="1" applyFill="1" applyBorder="1" applyAlignment="1">
      <alignment vertical="center"/>
    </xf>
    <xf numFmtId="0" fontId="86" fillId="38" borderId="63" xfId="0" applyFont="1" applyFill="1" applyBorder="1" applyAlignment="1">
      <alignment horizontal="right" vertical="center" indent="1"/>
    </xf>
    <xf numFmtId="0" fontId="123" fillId="38" borderId="64" xfId="0" applyFont="1" applyFill="1" applyBorder="1" applyAlignment="1">
      <alignment horizontal="right" vertical="center"/>
    </xf>
    <xf numFmtId="171" fontId="13" fillId="0" borderId="69" xfId="0" applyNumberFormat="1" applyFont="1" applyFill="1" applyBorder="1" applyAlignment="1">
      <alignment horizontal="center" vertical="center"/>
    </xf>
    <xf numFmtId="166" fontId="128" fillId="37" borderId="18" xfId="0" applyNumberFormat="1" applyFont="1" applyFill="1" applyBorder="1" applyAlignment="1">
      <alignment horizontal="right" vertical="center" indent="1"/>
    </xf>
    <xf numFmtId="0" fontId="102" fillId="0" borderId="147" xfId="0" applyFont="1" applyFill="1" applyBorder="1" applyAlignment="1">
      <alignment horizontal="left" vertical="center" indent="1"/>
    </xf>
    <xf numFmtId="165" fontId="5" fillId="0" borderId="23" xfId="0" applyNumberFormat="1" applyFont="1" applyFill="1" applyBorder="1" applyAlignment="1">
      <alignment horizontal="right" vertical="center" indent="1"/>
    </xf>
    <xf numFmtId="165" fontId="5" fillId="34" borderId="21" xfId="0" applyNumberFormat="1" applyFont="1" applyFill="1" applyBorder="1" applyAlignment="1">
      <alignment horizontal="right" vertical="center" indent="1"/>
    </xf>
    <xf numFmtId="166" fontId="127" fillId="0" borderId="22" xfId="0" applyNumberFormat="1" applyFont="1" applyFill="1" applyBorder="1" applyAlignment="1">
      <alignment horizontal="right" vertical="center" indent="1"/>
    </xf>
    <xf numFmtId="166" fontId="128" fillId="0" borderId="22" xfId="0" applyNumberFormat="1" applyFont="1" applyFill="1" applyBorder="1" applyAlignment="1">
      <alignment horizontal="right" vertical="center" indent="1"/>
    </xf>
    <xf numFmtId="166" fontId="137" fillId="0" borderId="18" xfId="55" applyNumberFormat="1" applyFont="1" applyFill="1" applyBorder="1" applyAlignment="1">
      <alignment horizontal="right" vertical="center" indent="1"/>
    </xf>
    <xf numFmtId="166" fontId="103" fillId="0" borderId="18" xfId="55" applyNumberFormat="1" applyFont="1" applyFill="1" applyBorder="1" applyAlignment="1">
      <alignment horizontal="right" vertical="center" indent="1"/>
    </xf>
    <xf numFmtId="0" fontId="134" fillId="0" borderId="0" xfId="0" applyFont="1" applyFill="1" applyBorder="1" applyAlignment="1">
      <alignment horizontal="center" vertical="center"/>
    </xf>
    <xf numFmtId="17" fontId="3" fillId="36" borderId="106" xfId="0" applyNumberFormat="1" applyFont="1" applyFill="1" applyBorder="1" applyAlignment="1">
      <alignment horizontal="right" vertical="center" indent="1"/>
    </xf>
    <xf numFmtId="171" fontId="5" fillId="0" borderId="25" xfId="0" applyNumberFormat="1" applyFont="1" applyFill="1" applyBorder="1" applyAlignment="1">
      <alignment vertical="center"/>
    </xf>
    <xf numFmtId="171" fontId="5" fillId="34" borderId="25" xfId="0" applyNumberFormat="1" applyFont="1" applyFill="1" applyBorder="1" applyAlignment="1">
      <alignment vertical="center"/>
    </xf>
    <xf numFmtId="0" fontId="134" fillId="0" borderId="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138" fillId="33" borderId="148" xfId="0" applyFont="1" applyFill="1" applyBorder="1" applyAlignment="1">
      <alignment horizontal="center" vertical="center" wrapText="1"/>
    </xf>
    <xf numFmtId="0" fontId="138" fillId="33" borderId="147" xfId="0" applyFont="1" applyFill="1" applyBorder="1" applyAlignment="1">
      <alignment horizontal="center" vertical="center" wrapText="1"/>
    </xf>
    <xf numFmtId="49" fontId="86" fillId="33" borderId="11" xfId="0" applyNumberFormat="1" applyFont="1" applyFill="1" applyBorder="1" applyAlignment="1">
      <alignment horizontal="center" vertical="center" wrapText="1"/>
    </xf>
    <xf numFmtId="49" fontId="86" fillId="33" borderId="23" xfId="0" applyNumberFormat="1" applyFont="1" applyFill="1" applyBorder="1" applyAlignment="1">
      <alignment horizontal="center" vertical="center" wrapText="1"/>
    </xf>
    <xf numFmtId="0" fontId="101" fillId="33" borderId="25" xfId="0" applyFont="1" applyFill="1" applyBorder="1" applyAlignment="1">
      <alignment horizontal="right" vertical="center"/>
    </xf>
    <xf numFmtId="0" fontId="101" fillId="33" borderId="27" xfId="0" applyFont="1" applyFill="1" applyBorder="1" applyAlignment="1">
      <alignment horizontal="right" vertical="center"/>
    </xf>
    <xf numFmtId="0" fontId="105" fillId="33" borderId="11" xfId="0" applyFont="1" applyFill="1" applyBorder="1" applyAlignment="1">
      <alignment horizontal="center" vertical="center"/>
    </xf>
    <xf numFmtId="0" fontId="105" fillId="33" borderId="23" xfId="0" applyFont="1" applyFill="1" applyBorder="1" applyAlignment="1">
      <alignment horizontal="center" vertical="center"/>
    </xf>
    <xf numFmtId="0" fontId="105" fillId="33" borderId="11" xfId="0" applyFont="1" applyFill="1" applyBorder="1" applyAlignment="1">
      <alignment horizontal="center" vertical="center" wrapText="1"/>
    </xf>
    <xf numFmtId="0" fontId="105" fillId="33" borderId="2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indent="1"/>
    </xf>
    <xf numFmtId="0" fontId="14" fillId="0" borderId="11" xfId="0" applyFont="1" applyFill="1" applyBorder="1" applyAlignment="1">
      <alignment horizontal="left" vertical="center" indent="1"/>
    </xf>
    <xf numFmtId="0" fontId="14" fillId="0" borderId="12" xfId="0" applyFont="1" applyFill="1" applyBorder="1" applyAlignment="1">
      <alignment horizontal="left" vertical="center" indent="1"/>
    </xf>
    <xf numFmtId="0" fontId="14" fillId="0" borderId="20" xfId="0" applyFont="1" applyFill="1" applyBorder="1" applyAlignment="1">
      <alignment horizontal="left" vertical="center" indent="1"/>
    </xf>
    <xf numFmtId="0" fontId="14" fillId="0" borderId="23" xfId="0" applyFont="1" applyFill="1" applyBorder="1" applyAlignment="1">
      <alignment horizontal="left" vertical="center" indent="1"/>
    </xf>
    <xf numFmtId="0" fontId="14" fillId="0" borderId="22" xfId="0" applyFont="1" applyFill="1" applyBorder="1" applyAlignment="1">
      <alignment horizontal="left" vertical="center" indent="1"/>
    </xf>
    <xf numFmtId="0" fontId="3" fillId="0" borderId="1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39" fillId="38" borderId="19" xfId="0" applyFont="1" applyFill="1" applyBorder="1" applyAlignment="1">
      <alignment horizontal="center" vertical="center"/>
    </xf>
    <xf numFmtId="0" fontId="139" fillId="38" borderId="25" xfId="0" applyFont="1" applyFill="1" applyBorder="1" applyAlignment="1">
      <alignment horizontal="center" vertical="center"/>
    </xf>
    <xf numFmtId="0" fontId="139" fillId="38" borderId="27" xfId="0" applyFont="1" applyFill="1" applyBorder="1" applyAlignment="1">
      <alignment horizontal="center" vertical="center"/>
    </xf>
    <xf numFmtId="171" fontId="3" fillId="0" borderId="33" xfId="0" applyNumberFormat="1" applyFont="1" applyFill="1" applyBorder="1" applyAlignment="1">
      <alignment horizontal="center" vertical="center"/>
    </xf>
    <xf numFmtId="171" fontId="3" fillId="0" borderId="24" xfId="0" applyNumberFormat="1" applyFont="1" applyFill="1" applyBorder="1" applyAlignment="1">
      <alignment horizontal="center" vertical="center"/>
    </xf>
    <xf numFmtId="175" fontId="13" fillId="0" borderId="33" xfId="0" applyNumberFormat="1" applyFont="1" applyFill="1" applyBorder="1" applyAlignment="1">
      <alignment horizontal="center" vertical="center"/>
    </xf>
    <xf numFmtId="175" fontId="13" fillId="0" borderId="24" xfId="0" applyNumberFormat="1" applyFont="1" applyFill="1" applyBorder="1" applyAlignment="1">
      <alignment horizontal="center" vertical="center"/>
    </xf>
    <xf numFmtId="175" fontId="13" fillId="34" borderId="149" xfId="0" applyNumberFormat="1" applyFont="1" applyFill="1" applyBorder="1" applyAlignment="1">
      <alignment horizontal="center" vertical="center"/>
    </xf>
    <xf numFmtId="175" fontId="13" fillId="34" borderId="24" xfId="0" applyNumberFormat="1" applyFont="1" applyFill="1" applyBorder="1" applyAlignment="1">
      <alignment horizontal="center" vertical="center"/>
    </xf>
    <xf numFmtId="171" fontId="3" fillId="34" borderId="149" xfId="0" applyNumberFormat="1" applyFont="1" applyFill="1" applyBorder="1" applyAlignment="1">
      <alignment horizontal="center" vertical="center"/>
    </xf>
    <xf numFmtId="171" fontId="3" fillId="34" borderId="24" xfId="0" applyNumberFormat="1" applyFont="1" applyFill="1" applyBorder="1" applyAlignment="1">
      <alignment horizontal="center" vertical="center"/>
    </xf>
    <xf numFmtId="49" fontId="140" fillId="33" borderId="148" xfId="0" applyNumberFormat="1" applyFont="1" applyFill="1" applyBorder="1" applyAlignment="1">
      <alignment horizontal="center" vertical="center" wrapText="1"/>
    </xf>
    <xf numFmtId="49" fontId="140" fillId="33" borderId="147" xfId="0" applyNumberFormat="1" applyFont="1" applyFill="1" applyBorder="1" applyAlignment="1">
      <alignment horizontal="center" vertical="center" wrapText="1"/>
    </xf>
    <xf numFmtId="0" fontId="14" fillId="0" borderId="131" xfId="0" applyFont="1" applyFill="1" applyBorder="1" applyAlignment="1">
      <alignment horizontal="left" vertical="center" indent="1"/>
    </xf>
    <xf numFmtId="0" fontId="14" fillId="0" borderId="150" xfId="0" applyFont="1" applyFill="1" applyBorder="1" applyAlignment="1">
      <alignment horizontal="left" vertical="center" indent="1"/>
    </xf>
    <xf numFmtId="0" fontId="3" fillId="34" borderId="19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17" fontId="5" fillId="0" borderId="25" xfId="0" applyNumberFormat="1" applyFont="1" applyFill="1" applyBorder="1" applyAlignment="1">
      <alignment horizontal="center" vertical="center"/>
    </xf>
    <xf numFmtId="17" fontId="5" fillId="0" borderId="29" xfId="0" applyNumberFormat="1" applyFont="1" applyFill="1" applyBorder="1" applyAlignment="1">
      <alignment horizontal="center" vertical="center"/>
    </xf>
    <xf numFmtId="171" fontId="5" fillId="34" borderId="28" xfId="0" applyNumberFormat="1" applyFont="1" applyFill="1" applyBorder="1" applyAlignment="1">
      <alignment horizontal="center" vertical="center"/>
    </xf>
    <xf numFmtId="171" fontId="5" fillId="34" borderId="29" xfId="0" applyNumberFormat="1" applyFont="1" applyFill="1" applyBorder="1" applyAlignment="1">
      <alignment horizontal="center" vertical="center"/>
    </xf>
    <xf numFmtId="171" fontId="5" fillId="0" borderId="25" xfId="0" applyNumberFormat="1" applyFont="1" applyFill="1" applyBorder="1" applyAlignment="1">
      <alignment horizontal="center" vertical="center"/>
    </xf>
    <xf numFmtId="171" fontId="5" fillId="0" borderId="29" xfId="0" applyNumberFormat="1" applyFont="1" applyFill="1" applyBorder="1" applyAlignment="1">
      <alignment horizontal="center" vertical="center"/>
    </xf>
    <xf numFmtId="0" fontId="101" fillId="33" borderId="25" xfId="0" applyFont="1" applyFill="1" applyBorder="1" applyAlignment="1">
      <alignment horizontal="right" vertical="center" wrapText="1"/>
    </xf>
    <xf numFmtId="0" fontId="101" fillId="33" borderId="27" xfId="0" applyFont="1" applyFill="1" applyBorder="1" applyAlignment="1">
      <alignment horizontal="right" vertical="center" wrapText="1"/>
    </xf>
    <xf numFmtId="49" fontId="86" fillId="33" borderId="12" xfId="0" applyNumberFormat="1" applyFont="1" applyFill="1" applyBorder="1" applyAlignment="1">
      <alignment horizontal="center" vertical="center" wrapText="1"/>
    </xf>
    <xf numFmtId="49" fontId="86" fillId="33" borderId="22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0" borderId="151" xfId="0" applyFont="1" applyFill="1" applyBorder="1" applyAlignment="1">
      <alignment horizontal="center" vertical="center"/>
    </xf>
    <xf numFmtId="0" fontId="3" fillId="0" borderId="152" xfId="0" applyFont="1" applyFill="1" applyBorder="1" applyAlignment="1">
      <alignment horizontal="center" vertical="center"/>
    </xf>
    <xf numFmtId="0" fontId="3" fillId="0" borderId="153" xfId="0" applyFont="1" applyFill="1" applyBorder="1" applyAlignment="1">
      <alignment horizontal="center" vertical="center"/>
    </xf>
    <xf numFmtId="0" fontId="112" fillId="24" borderId="154" xfId="0" applyFont="1" applyFill="1" applyBorder="1" applyAlignment="1">
      <alignment horizontal="center" vertical="center"/>
    </xf>
    <xf numFmtId="0" fontId="112" fillId="24" borderId="152" xfId="0" applyFont="1" applyFill="1" applyBorder="1" applyAlignment="1">
      <alignment horizontal="center" vertical="center"/>
    </xf>
    <xf numFmtId="0" fontId="112" fillId="24" borderId="153" xfId="0" applyFont="1" applyFill="1" applyBorder="1" applyAlignment="1">
      <alignment horizontal="center" vertical="center"/>
    </xf>
    <xf numFmtId="0" fontId="9" fillId="0" borderId="155" xfId="0" applyFont="1" applyFill="1" applyBorder="1" applyAlignment="1">
      <alignment horizontal="center" vertical="center"/>
    </xf>
    <xf numFmtId="0" fontId="9" fillId="0" borderId="156" xfId="0" applyFont="1" applyFill="1" applyBorder="1" applyAlignment="1">
      <alignment horizontal="center" vertical="center"/>
    </xf>
    <xf numFmtId="0" fontId="3" fillId="0" borderId="154" xfId="0" applyFont="1" applyFill="1" applyBorder="1" applyAlignment="1">
      <alignment horizontal="center" vertical="center"/>
    </xf>
    <xf numFmtId="0" fontId="3" fillId="0" borderId="157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_Bolsa" xfId="46"/>
    <cellStyle name="Incorrecto" xfId="47"/>
    <cellStyle name="Comma" xfId="48"/>
    <cellStyle name="Comma [0]" xfId="49"/>
    <cellStyle name="Millares [0]_C_Ejec 12_2004 Explotación" xfId="50"/>
    <cellStyle name="Currency" xfId="51"/>
    <cellStyle name="Currency [0]" xfId="52"/>
    <cellStyle name="Neutral" xfId="53"/>
    <cellStyle name="Notas" xfId="54"/>
    <cellStyle name="Porcentaje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sultados%20ACS%203T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s Magnitudes"/>
      <sheetName val="Desglose"/>
      <sheetName val="PYG"/>
      <sheetName val="Internacional"/>
      <sheetName val="Var comp"/>
      <sheetName val="Balance"/>
      <sheetName val="Deuda"/>
      <sheetName val="Flujos de Tesorería"/>
      <sheetName val="Inversiones"/>
      <sheetName val="Construccion"/>
      <sheetName val="Servicios Industriales"/>
      <sheetName val="Medioambiente"/>
      <sheetName val="Bolsa"/>
      <sheetName val="Gráf Bolsa (esp)"/>
      <sheetName val="Gráf Bolsa (eng)"/>
      <sheetName val="Obras"/>
      <sheetName val="Listado Concesiones"/>
      <sheetName val="PyG por Areas"/>
      <sheetName val="Balance por Are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320"/>
  <sheetViews>
    <sheetView showGridLines="0" tabSelected="1" zoomScale="85" zoomScaleNormal="85" zoomScalePageLayoutView="0" workbookViewId="0" topLeftCell="A1">
      <selection activeCell="H8" sqref="H8"/>
    </sheetView>
  </sheetViews>
  <sheetFormatPr defaultColWidth="11.421875" defaultRowHeight="15"/>
  <cols>
    <col min="1" max="1" width="2.57421875" style="0" customWidth="1"/>
    <col min="2" max="2" width="47.7109375" style="0" customWidth="1"/>
    <col min="3" max="4" width="13.8515625" style="0" customWidth="1"/>
    <col min="5" max="5" width="13.7109375" style="0" customWidth="1"/>
    <col min="6" max="6" width="14.57421875" style="0" customWidth="1"/>
    <col min="8" max="8" width="14.140625" style="0" customWidth="1"/>
    <col min="11" max="11" width="14.140625" style="0" customWidth="1"/>
    <col min="12" max="12" width="13.421875" style="0" customWidth="1"/>
    <col min="14" max="14" width="48.00390625" style="0" customWidth="1"/>
    <col min="15" max="15" width="16.28125" style="0" customWidth="1"/>
    <col min="16" max="16" width="13.140625" style="0" customWidth="1"/>
    <col min="17" max="17" width="14.57421875" style="0" customWidth="1"/>
    <col min="18" max="18" width="14.421875" style="0" customWidth="1"/>
    <col min="20" max="20" width="13.7109375" style="0" customWidth="1"/>
    <col min="23" max="23" width="12.8515625" style="0" customWidth="1"/>
    <col min="24" max="24" width="13.7109375" style="0" customWidth="1"/>
  </cols>
  <sheetData>
    <row r="1" ht="15" thickBot="1"/>
    <row r="2" spans="2:17" ht="33.75" customHeight="1" thickBot="1" thickTop="1">
      <c r="B2" s="1" t="s">
        <v>0</v>
      </c>
      <c r="C2" s="666" t="s">
        <v>81</v>
      </c>
      <c r="D2" s="666"/>
      <c r="E2" s="667"/>
      <c r="N2" s="1" t="s">
        <v>0</v>
      </c>
      <c r="O2" s="2"/>
      <c r="P2" s="2"/>
      <c r="Q2" s="3" t="s">
        <v>4</v>
      </c>
    </row>
    <row r="3" spans="2:17" ht="18.75" thickBot="1" thickTop="1">
      <c r="B3" s="4" t="s">
        <v>2</v>
      </c>
      <c r="C3" s="5" t="s">
        <v>89</v>
      </c>
      <c r="D3" s="6" t="s">
        <v>90</v>
      </c>
      <c r="E3" s="7" t="s">
        <v>91</v>
      </c>
      <c r="N3" s="4" t="s">
        <v>5</v>
      </c>
      <c r="O3" s="5" t="s">
        <v>89</v>
      </c>
      <c r="P3" s="6" t="s">
        <v>90</v>
      </c>
      <c r="Q3" s="7" t="s">
        <v>91</v>
      </c>
    </row>
    <row r="4" spans="2:17" ht="15">
      <c r="B4" s="8" t="s">
        <v>92</v>
      </c>
      <c r="C4" s="9">
        <v>28972.307658</v>
      </c>
      <c r="D4" s="10">
        <v>28231.85104493575</v>
      </c>
      <c r="E4" s="11">
        <v>-0.025557391623921677</v>
      </c>
      <c r="N4" s="8" t="s">
        <v>6</v>
      </c>
      <c r="O4" s="9">
        <v>28972.307658</v>
      </c>
      <c r="P4" s="10">
        <v>28231.85104493575</v>
      </c>
      <c r="Q4" s="11">
        <v>-0.025557391623921677</v>
      </c>
    </row>
    <row r="5" spans="2:17" ht="15">
      <c r="B5" s="8" t="s">
        <v>93</v>
      </c>
      <c r="C5" s="9">
        <v>67727.20904032612</v>
      </c>
      <c r="D5" s="10">
        <v>66134.91469136381</v>
      </c>
      <c r="E5" s="11">
        <v>-0.02351040846839314</v>
      </c>
      <c r="N5" s="8" t="s">
        <v>108</v>
      </c>
      <c r="O5" s="9">
        <v>67727.20904032612</v>
      </c>
      <c r="P5" s="10">
        <v>66134.91469136381</v>
      </c>
      <c r="Q5" s="11">
        <v>-0.02351040846839314</v>
      </c>
    </row>
    <row r="6" spans="2:17" ht="14.25">
      <c r="B6" s="12" t="s">
        <v>94</v>
      </c>
      <c r="C6" s="13">
        <v>19.28831382609685</v>
      </c>
      <c r="D6" s="14">
        <v>19.206075478246873</v>
      </c>
      <c r="E6" s="15"/>
      <c r="N6" s="12" t="s">
        <v>7</v>
      </c>
      <c r="O6" s="13">
        <v>19.28831382609685</v>
      </c>
      <c r="P6" s="14">
        <v>19.206075478246873</v>
      </c>
      <c r="Q6" s="15"/>
    </row>
    <row r="7" spans="2:17" ht="15">
      <c r="B7" s="8" t="s">
        <v>95</v>
      </c>
      <c r="C7" s="9">
        <v>2160.3349400000025</v>
      </c>
      <c r="D7" s="10">
        <v>1864.8868276450075</v>
      </c>
      <c r="E7" s="11">
        <v>-0.13676032678293604</v>
      </c>
      <c r="N7" s="8" t="s">
        <v>8</v>
      </c>
      <c r="O7" s="9">
        <v>2160.3349400000025</v>
      </c>
      <c r="P7" s="10">
        <v>1864.8868276450075</v>
      </c>
      <c r="Q7" s="11">
        <v>-0.13676032678293604</v>
      </c>
    </row>
    <row r="8" spans="2:17" ht="14.25">
      <c r="B8" s="12" t="s">
        <v>96</v>
      </c>
      <c r="C8" s="16">
        <v>0.07456551150503464</v>
      </c>
      <c r="D8" s="17">
        <v>0.0660561301728578</v>
      </c>
      <c r="E8" s="18"/>
      <c r="N8" s="12" t="s">
        <v>9</v>
      </c>
      <c r="O8" s="16">
        <v>0.07456551150503464</v>
      </c>
      <c r="P8" s="17">
        <v>0.0660561301728578</v>
      </c>
      <c r="Q8" s="18"/>
    </row>
    <row r="9" spans="2:17" ht="15">
      <c r="B9" s="8" t="s">
        <v>97</v>
      </c>
      <c r="C9" s="9">
        <v>1180.1459400000024</v>
      </c>
      <c r="D9" s="10">
        <v>1206.059902674553</v>
      </c>
      <c r="E9" s="11">
        <v>0.02195826956329716</v>
      </c>
      <c r="N9" s="8" t="s">
        <v>10</v>
      </c>
      <c r="O9" s="9">
        <v>1180.1459400000024</v>
      </c>
      <c r="P9" s="10">
        <v>1206.059902674553</v>
      </c>
      <c r="Q9" s="11">
        <v>0.02195826956329716</v>
      </c>
    </row>
    <row r="10" spans="2:17" ht="15" thickBot="1">
      <c r="B10" s="12" t="s">
        <v>96</v>
      </c>
      <c r="C10" s="16">
        <v>0.04073358442589</v>
      </c>
      <c r="D10" s="17">
        <v>0.042719830901449055</v>
      </c>
      <c r="E10" s="18"/>
      <c r="N10" s="12" t="s">
        <v>9</v>
      </c>
      <c r="O10" s="16">
        <v>0.04073358442589</v>
      </c>
      <c r="P10" s="17">
        <v>0.042719830901449055</v>
      </c>
      <c r="Q10" s="18"/>
    </row>
    <row r="11" spans="2:17" ht="15.75" thickBot="1">
      <c r="B11" s="480" t="s">
        <v>98</v>
      </c>
      <c r="C11" s="481">
        <v>548.0203084488223</v>
      </c>
      <c r="D11" s="482">
        <v>551.0343259110218</v>
      </c>
      <c r="E11" s="483">
        <v>0.005499828046027444</v>
      </c>
      <c r="N11" s="480" t="s">
        <v>109</v>
      </c>
      <c r="O11" s="481">
        <v>548.0203084488223</v>
      </c>
      <c r="P11" s="482">
        <v>551.0343259110218</v>
      </c>
      <c r="Q11" s="483">
        <v>0.005499828046027444</v>
      </c>
    </row>
    <row r="12" spans="2:17" ht="15">
      <c r="B12" s="8" t="s">
        <v>99</v>
      </c>
      <c r="C12" s="484">
        <v>1.7723723556544895</v>
      </c>
      <c r="D12" s="485">
        <v>1.7694276969658713</v>
      </c>
      <c r="E12" s="11">
        <v>-0.0016614221493714831</v>
      </c>
      <c r="N12" s="8" t="s">
        <v>110</v>
      </c>
      <c r="O12" s="484">
        <v>1.7723723556544895</v>
      </c>
      <c r="P12" s="485">
        <v>1.7694276969658713</v>
      </c>
      <c r="Q12" s="11">
        <v>-0.0016614221493714831</v>
      </c>
    </row>
    <row r="13" spans="2:17" ht="15">
      <c r="B13" s="8" t="s">
        <v>100</v>
      </c>
      <c r="C13" s="9">
        <v>1378.315</v>
      </c>
      <c r="D13" s="10">
        <v>1181.1000000000001</v>
      </c>
      <c r="E13" s="11">
        <v>-0.14308412808392845</v>
      </c>
      <c r="N13" s="8" t="s">
        <v>111</v>
      </c>
      <c r="O13" s="9">
        <v>1378.315</v>
      </c>
      <c r="P13" s="10">
        <v>1181.1000000000001</v>
      </c>
      <c r="Q13" s="11">
        <v>-0.14308412808392845</v>
      </c>
    </row>
    <row r="14" spans="2:17" ht="15">
      <c r="B14" s="8" t="s">
        <v>101</v>
      </c>
      <c r="C14" s="9">
        <v>-98.89999999999986</v>
      </c>
      <c r="D14" s="10">
        <v>1589.535379149789</v>
      </c>
      <c r="E14" s="23" t="s">
        <v>102</v>
      </c>
      <c r="N14" s="8" t="s">
        <v>11</v>
      </c>
      <c r="O14" s="9">
        <v>-98.89999999999986</v>
      </c>
      <c r="P14" s="10">
        <v>1589.535379149789</v>
      </c>
      <c r="Q14" s="23" t="s">
        <v>102</v>
      </c>
    </row>
    <row r="15" spans="2:17" ht="15">
      <c r="B15" s="20" t="s">
        <v>103</v>
      </c>
      <c r="C15" s="21">
        <v>1877.5</v>
      </c>
      <c r="D15" s="22">
        <v>1964.991456819789</v>
      </c>
      <c r="E15" s="18">
        <v>0.046599977001219095</v>
      </c>
      <c r="N15" s="20" t="s">
        <v>50</v>
      </c>
      <c r="O15" s="21">
        <v>1877.5</v>
      </c>
      <c r="P15" s="22">
        <v>1964.991456819789</v>
      </c>
      <c r="Q15" s="18">
        <v>0.046599977001219095</v>
      </c>
    </row>
    <row r="16" spans="2:17" ht="15">
      <c r="B16" s="20" t="s">
        <v>104</v>
      </c>
      <c r="C16" s="21">
        <v>1976.3999999999999</v>
      </c>
      <c r="D16" s="22">
        <v>375.45607767000007</v>
      </c>
      <c r="E16" s="18">
        <v>-0.8100303189283545</v>
      </c>
      <c r="N16" s="20" t="s">
        <v>112</v>
      </c>
      <c r="O16" s="21">
        <v>1976.3999999999999</v>
      </c>
      <c r="P16" s="22">
        <v>375.45607767000007</v>
      </c>
      <c r="Q16" s="18">
        <v>-0.8100303189283545</v>
      </c>
    </row>
    <row r="17" spans="2:17" ht="15">
      <c r="B17" s="8" t="s">
        <v>105</v>
      </c>
      <c r="C17" s="9">
        <v>5027.399999999999</v>
      </c>
      <c r="D17" s="10">
        <v>5872.219416729998</v>
      </c>
      <c r="E17" s="23">
        <v>0.16804300766400115</v>
      </c>
      <c r="N17" s="8" t="s">
        <v>113</v>
      </c>
      <c r="O17" s="9">
        <v>5027.399999999999</v>
      </c>
      <c r="P17" s="10">
        <v>5872.219416729998</v>
      </c>
      <c r="Q17" s="23">
        <v>0.16804300766400115</v>
      </c>
    </row>
    <row r="18" spans="2:17" ht="15">
      <c r="B18" s="20" t="s">
        <v>106</v>
      </c>
      <c r="C18" s="21">
        <v>4206.199999999999</v>
      </c>
      <c r="D18" s="22">
        <v>5286.429031009998</v>
      </c>
      <c r="E18" s="18">
        <v>0.2568182756430981</v>
      </c>
      <c r="N18" s="20" t="s">
        <v>114</v>
      </c>
      <c r="O18" s="21">
        <v>4206.199999999999</v>
      </c>
      <c r="P18" s="22">
        <v>5286.429031009998</v>
      </c>
      <c r="Q18" s="18">
        <v>0.2568182756430981</v>
      </c>
    </row>
    <row r="19" spans="2:17" ht="15.75" thickBot="1">
      <c r="B19" s="24" t="s">
        <v>107</v>
      </c>
      <c r="C19" s="25">
        <v>821.2</v>
      </c>
      <c r="D19" s="26">
        <v>585.7903857199999</v>
      </c>
      <c r="E19" s="27">
        <v>-0.28666538514369233</v>
      </c>
      <c r="N19" s="24" t="s">
        <v>115</v>
      </c>
      <c r="O19" s="25">
        <v>821.2</v>
      </c>
      <c r="P19" s="26">
        <v>585.7903857199999</v>
      </c>
      <c r="Q19" s="27">
        <v>-0.28666538514369233</v>
      </c>
    </row>
    <row r="20" ht="15" thickBot="1" thickTop="1"/>
    <row r="21" spans="2:18" ht="21" thickTop="1">
      <c r="B21" s="1" t="s">
        <v>0</v>
      </c>
      <c r="C21" s="2"/>
      <c r="D21" s="2"/>
      <c r="E21" s="2"/>
      <c r="F21" s="3" t="s">
        <v>82</v>
      </c>
      <c r="N21" s="1" t="s">
        <v>0</v>
      </c>
      <c r="O21" s="2"/>
      <c r="P21" s="2"/>
      <c r="Q21" s="2"/>
      <c r="R21" s="3" t="s">
        <v>83</v>
      </c>
    </row>
    <row r="22" spans="2:18" ht="21" thickBot="1">
      <c r="B22" s="486"/>
      <c r="C22" s="487"/>
      <c r="D22" s="487"/>
      <c r="E22" s="487"/>
      <c r="F22" s="488"/>
      <c r="N22" s="486"/>
      <c r="O22" s="487"/>
      <c r="P22" s="487"/>
      <c r="Q22" s="487"/>
      <c r="R22" s="488"/>
    </row>
    <row r="23" spans="2:18" ht="18.75" thickBot="1" thickTop="1">
      <c r="B23" s="4" t="s">
        <v>2</v>
      </c>
      <c r="C23" s="5" t="s">
        <v>89</v>
      </c>
      <c r="D23" s="6" t="s">
        <v>90</v>
      </c>
      <c r="E23" s="478" t="s">
        <v>91</v>
      </c>
      <c r="F23" s="489" t="s">
        <v>116</v>
      </c>
      <c r="N23" s="4" t="s">
        <v>1</v>
      </c>
      <c r="O23" s="5" t="s">
        <v>89</v>
      </c>
      <c r="P23" s="6" t="s">
        <v>90</v>
      </c>
      <c r="Q23" s="478" t="s">
        <v>91</v>
      </c>
      <c r="R23" s="489" t="s">
        <v>121</v>
      </c>
    </row>
    <row r="24" spans="2:18" ht="15">
      <c r="B24" s="490" t="s">
        <v>93</v>
      </c>
      <c r="C24" s="491">
        <v>67727.45</v>
      </c>
      <c r="D24" s="10">
        <v>66134.64995469443</v>
      </c>
      <c r="E24" s="479">
        <v>-0.023517791461299287</v>
      </c>
      <c r="F24" s="492">
        <v>-0.054048890632388935</v>
      </c>
      <c r="N24" s="490" t="s">
        <v>108</v>
      </c>
      <c r="O24" s="491">
        <v>67727.45</v>
      </c>
      <c r="P24" s="10">
        <v>66134.64995469443</v>
      </c>
      <c r="Q24" s="479">
        <v>-0.023517791461299287</v>
      </c>
      <c r="R24" s="492">
        <v>-0.054048890632388935</v>
      </c>
    </row>
    <row r="25" spans="2:18" ht="15">
      <c r="B25" s="493" t="s">
        <v>117</v>
      </c>
      <c r="C25" s="494">
        <v>63181.7</v>
      </c>
      <c r="D25" s="22">
        <v>60539.74995469442</v>
      </c>
      <c r="E25" s="610">
        <v>-0.04181511490361256</v>
      </c>
      <c r="F25" s="611">
        <v>-0.07489911710445407</v>
      </c>
      <c r="N25" s="493" t="s">
        <v>122</v>
      </c>
      <c r="O25" s="494">
        <v>63181.7</v>
      </c>
      <c r="P25" s="22">
        <v>60539.74995469442</v>
      </c>
      <c r="Q25" s="610">
        <v>-0.04181511490361256</v>
      </c>
      <c r="R25" s="611">
        <v>-0.07489911710445407</v>
      </c>
    </row>
    <row r="26" spans="2:18" ht="15">
      <c r="B26" s="493" t="s">
        <v>118</v>
      </c>
      <c r="C26" s="494">
        <v>4545.8</v>
      </c>
      <c r="D26" s="22">
        <v>5594.9</v>
      </c>
      <c r="E26" s="610">
        <v>0.23078446038101097</v>
      </c>
      <c r="F26" s="611">
        <v>0.2645703679440985</v>
      </c>
      <c r="N26" s="493" t="s">
        <v>123</v>
      </c>
      <c r="O26" s="494">
        <v>4545.8</v>
      </c>
      <c r="P26" s="22">
        <v>5594.9</v>
      </c>
      <c r="Q26" s="610">
        <v>0.23078446038101097</v>
      </c>
      <c r="R26" s="611">
        <v>0.2645703679440985</v>
      </c>
    </row>
    <row r="27" spans="2:18" ht="15">
      <c r="B27" s="490" t="s">
        <v>119</v>
      </c>
      <c r="C27" s="491">
        <v>31024.207658000003</v>
      </c>
      <c r="D27" s="10">
        <v>29650.55104493575</v>
      </c>
      <c r="E27" s="479">
        <v>-0.044276928139695415</v>
      </c>
      <c r="F27" s="492">
        <v>-0.015072639316486725</v>
      </c>
      <c r="N27" s="490" t="s">
        <v>124</v>
      </c>
      <c r="O27" s="491">
        <v>31024.207658000003</v>
      </c>
      <c r="P27" s="10">
        <v>29650.55104493575</v>
      </c>
      <c r="Q27" s="479">
        <v>-0.044276928139695415</v>
      </c>
      <c r="R27" s="492">
        <v>-0.015072639316486725</v>
      </c>
    </row>
    <row r="28" spans="2:18" ht="15">
      <c r="B28" s="493" t="s">
        <v>117</v>
      </c>
      <c r="C28" s="494">
        <v>28972.307658</v>
      </c>
      <c r="D28" s="22">
        <v>28231.85104493575</v>
      </c>
      <c r="E28" s="610">
        <v>-0.025557391623921677</v>
      </c>
      <c r="F28" s="611">
        <v>0.022941655266878497</v>
      </c>
      <c r="N28" s="493" t="s">
        <v>122</v>
      </c>
      <c r="O28" s="494">
        <v>28972.307658</v>
      </c>
      <c r="P28" s="22">
        <v>28231.85104493575</v>
      </c>
      <c r="Q28" s="610">
        <v>-0.025557391623921677</v>
      </c>
      <c r="R28" s="611">
        <v>0.022941655266878497</v>
      </c>
    </row>
    <row r="29" spans="2:18" ht="15">
      <c r="B29" s="493" t="s">
        <v>118</v>
      </c>
      <c r="C29" s="494">
        <v>2051.9</v>
      </c>
      <c r="D29" s="22">
        <v>1418.7</v>
      </c>
      <c r="E29" s="610">
        <v>-0.3085920366489595</v>
      </c>
      <c r="F29" s="611">
        <v>-0.30217370239320135</v>
      </c>
      <c r="N29" s="493" t="s">
        <v>123</v>
      </c>
      <c r="O29" s="494">
        <v>2051.9</v>
      </c>
      <c r="P29" s="22">
        <v>1418.7</v>
      </c>
      <c r="Q29" s="610">
        <v>-0.3085920366489595</v>
      </c>
      <c r="R29" s="611">
        <v>-0.30217370239320135</v>
      </c>
    </row>
    <row r="30" spans="2:18" ht="15">
      <c r="B30" s="490" t="s">
        <v>8</v>
      </c>
      <c r="C30" s="491">
        <v>2160.3349400000025</v>
      </c>
      <c r="D30" s="10">
        <v>1864.8868276450075</v>
      </c>
      <c r="E30" s="479">
        <v>-0.13676032678293604</v>
      </c>
      <c r="F30" s="604">
        <v>-0.06890072675522398</v>
      </c>
      <c r="N30" s="490" t="s">
        <v>8</v>
      </c>
      <c r="O30" s="491">
        <v>2160.3349400000025</v>
      </c>
      <c r="P30" s="10">
        <v>1864.8868276450075</v>
      </c>
      <c r="Q30" s="479">
        <v>-0.13676032678293604</v>
      </c>
      <c r="R30" s="492">
        <v>-0.06890072675522398</v>
      </c>
    </row>
    <row r="31" spans="2:18" ht="15">
      <c r="B31" s="490" t="s">
        <v>10</v>
      </c>
      <c r="C31" s="491">
        <v>1180.1459400000024</v>
      </c>
      <c r="D31" s="10">
        <v>1206.059902674553</v>
      </c>
      <c r="E31" s="479">
        <v>0.02195826956329716</v>
      </c>
      <c r="F31" s="604">
        <v>0.10023200742935147</v>
      </c>
      <c r="N31" s="490" t="s">
        <v>10</v>
      </c>
      <c r="O31" s="491">
        <v>1180.1459400000024</v>
      </c>
      <c r="P31" s="10">
        <v>1206.059902674553</v>
      </c>
      <c r="Q31" s="479">
        <v>0.02195826956329716</v>
      </c>
      <c r="R31" s="492">
        <v>0.10023200742935147</v>
      </c>
    </row>
    <row r="32" spans="2:18" ht="15.75" thickBot="1">
      <c r="B32" s="605" t="s">
        <v>120</v>
      </c>
      <c r="C32" s="606">
        <v>548.0203084488223</v>
      </c>
      <c r="D32" s="607">
        <v>551.0343259110218</v>
      </c>
      <c r="E32" s="608">
        <v>0.005499828046027444</v>
      </c>
      <c r="F32" s="609">
        <v>0.05294378673225353</v>
      </c>
      <c r="N32" s="605" t="s">
        <v>125</v>
      </c>
      <c r="O32" s="606">
        <v>548.0203084488223</v>
      </c>
      <c r="P32" s="607">
        <v>551.0343259110218</v>
      </c>
      <c r="Q32" s="608">
        <v>0.005499828046027444</v>
      </c>
      <c r="R32" s="609">
        <v>0.05294378673225353</v>
      </c>
    </row>
    <row r="33" ht="15" thickBot="1" thickTop="1"/>
    <row r="34" spans="2:17" ht="21" thickTop="1">
      <c r="B34" s="1" t="s">
        <v>0</v>
      </c>
      <c r="C34" s="2"/>
      <c r="D34" s="2"/>
      <c r="E34" s="3" t="s">
        <v>84</v>
      </c>
      <c r="N34" s="1" t="s">
        <v>0</v>
      </c>
      <c r="O34" s="2"/>
      <c r="P34" s="2"/>
      <c r="Q34" s="3"/>
    </row>
    <row r="35" spans="2:17" ht="15.75" thickBot="1">
      <c r="B35" s="28"/>
      <c r="C35" s="29"/>
      <c r="D35" s="29"/>
      <c r="E35" s="600"/>
      <c r="N35" s="28"/>
      <c r="O35" s="29"/>
      <c r="P35" s="29"/>
      <c r="Q35" s="600"/>
    </row>
    <row r="36" spans="2:17" ht="18.75" thickBot="1" thickTop="1">
      <c r="B36" s="4" t="s">
        <v>2</v>
      </c>
      <c r="C36" s="31" t="s">
        <v>89</v>
      </c>
      <c r="D36" s="31" t="s">
        <v>90</v>
      </c>
      <c r="E36" s="32" t="s">
        <v>91</v>
      </c>
      <c r="N36" s="4" t="s">
        <v>1</v>
      </c>
      <c r="O36" s="31" t="s">
        <v>89</v>
      </c>
      <c r="P36" s="6" t="s">
        <v>90</v>
      </c>
      <c r="Q36" s="32" t="s">
        <v>91</v>
      </c>
    </row>
    <row r="37" spans="2:17" ht="15">
      <c r="B37" s="33" t="s">
        <v>130</v>
      </c>
      <c r="C37" s="34">
        <v>148.51969073882253</v>
      </c>
      <c r="D37" s="35">
        <v>143.2143189852768</v>
      </c>
      <c r="E37" s="36">
        <v>-0.03572167250789271</v>
      </c>
      <c r="N37" s="33" t="s">
        <v>126</v>
      </c>
      <c r="O37" s="34">
        <v>148.51969073882253</v>
      </c>
      <c r="P37" s="35">
        <v>143.2143189852768</v>
      </c>
      <c r="Q37" s="36">
        <v>-0.03572167250789271</v>
      </c>
    </row>
    <row r="38" spans="2:17" ht="15">
      <c r="B38" s="33" t="s">
        <v>131</v>
      </c>
      <c r="C38" s="34">
        <v>333.95261771000133</v>
      </c>
      <c r="D38" s="35">
        <v>314.3549999999982</v>
      </c>
      <c r="E38" s="36">
        <v>-0.05868382719796905</v>
      </c>
      <c r="N38" s="33" t="s">
        <v>127</v>
      </c>
      <c r="O38" s="34">
        <v>333.95261771000133</v>
      </c>
      <c r="P38" s="35">
        <v>314.3549999999982</v>
      </c>
      <c r="Q38" s="36">
        <v>-0.05868382719796905</v>
      </c>
    </row>
    <row r="39" spans="2:17" ht="15">
      <c r="B39" s="33" t="s">
        <v>132</v>
      </c>
      <c r="C39" s="34">
        <v>54.13099999999987</v>
      </c>
      <c r="D39" s="35">
        <v>54.99300692574141</v>
      </c>
      <c r="E39" s="36">
        <v>0.015924459657895573</v>
      </c>
      <c r="N39" s="33" t="s">
        <v>128</v>
      </c>
      <c r="O39" s="34">
        <v>54.13099999999987</v>
      </c>
      <c r="P39" s="35">
        <v>54.99300692574141</v>
      </c>
      <c r="Q39" s="36">
        <v>0.015924459657895573</v>
      </c>
    </row>
    <row r="40" spans="2:17" ht="15.75" thickBot="1">
      <c r="B40" s="33" t="s">
        <v>133</v>
      </c>
      <c r="C40" s="34">
        <v>11.416999999998595</v>
      </c>
      <c r="D40" s="35">
        <v>38.47200000000541</v>
      </c>
      <c r="E40" s="36" t="s">
        <v>102</v>
      </c>
      <c r="N40" s="33" t="s">
        <v>129</v>
      </c>
      <c r="O40" s="34">
        <v>11.416999999998595</v>
      </c>
      <c r="P40" s="35">
        <v>38.47200000000541</v>
      </c>
      <c r="Q40" s="36" t="s">
        <v>102</v>
      </c>
    </row>
    <row r="41" spans="2:17" ht="16.5" thickBot="1" thickTop="1">
      <c r="B41" s="37" t="s">
        <v>98</v>
      </c>
      <c r="C41" s="38">
        <v>548.0203084488223</v>
      </c>
      <c r="D41" s="39">
        <v>551.0343259110218</v>
      </c>
      <c r="E41" s="40">
        <v>0.005499828046027444</v>
      </c>
      <c r="N41" s="37" t="s">
        <v>125</v>
      </c>
      <c r="O41" s="38">
        <v>548.0203084488223</v>
      </c>
      <c r="P41" s="39">
        <v>551.0343259110218</v>
      </c>
      <c r="Q41" s="40">
        <v>0.005499828046027444</v>
      </c>
    </row>
    <row r="42" ht="15" thickBot="1" thickTop="1"/>
    <row r="43" spans="2:19" ht="21" thickTop="1">
      <c r="B43" s="1" t="s">
        <v>0</v>
      </c>
      <c r="C43" s="2"/>
      <c r="D43" s="2"/>
      <c r="E43" s="2"/>
      <c r="F43" s="2"/>
      <c r="G43" s="3" t="s">
        <v>12</v>
      </c>
      <c r="N43" s="1" t="s">
        <v>0</v>
      </c>
      <c r="O43" s="2"/>
      <c r="P43" s="2"/>
      <c r="Q43" s="2"/>
      <c r="R43" s="2"/>
      <c r="S43" s="3" t="s">
        <v>13</v>
      </c>
    </row>
    <row r="44" spans="2:19" ht="15.75" thickBot="1">
      <c r="B44" s="28"/>
      <c r="C44" s="29"/>
      <c r="D44" s="29"/>
      <c r="E44" s="29"/>
      <c r="F44" s="29"/>
      <c r="G44" s="30"/>
      <c r="N44" s="28" t="s">
        <v>86</v>
      </c>
      <c r="O44" s="29"/>
      <c r="P44" s="29"/>
      <c r="Q44" s="29"/>
      <c r="R44" s="29"/>
      <c r="S44" s="30"/>
    </row>
    <row r="45" spans="2:19" ht="18.75" thickBot="1" thickTop="1">
      <c r="B45" s="4" t="s">
        <v>2</v>
      </c>
      <c r="C45" s="638" t="s">
        <v>89</v>
      </c>
      <c r="D45" s="670"/>
      <c r="E45" s="671" t="s">
        <v>90</v>
      </c>
      <c r="F45" s="672"/>
      <c r="G45" s="44" t="s">
        <v>91</v>
      </c>
      <c r="N45" s="4" t="s">
        <v>5</v>
      </c>
      <c r="O45" s="638" t="s">
        <v>89</v>
      </c>
      <c r="P45" s="670"/>
      <c r="Q45" s="671" t="s">
        <v>90</v>
      </c>
      <c r="R45" s="672"/>
      <c r="S45" s="44" t="s">
        <v>91</v>
      </c>
    </row>
    <row r="46" spans="2:19" ht="16.5" thickBot="1" thickTop="1">
      <c r="B46" s="37" t="s">
        <v>134</v>
      </c>
      <c r="C46" s="38">
        <v>28972.307658</v>
      </c>
      <c r="D46" s="45">
        <v>1</v>
      </c>
      <c r="E46" s="46">
        <v>28231.85104493575</v>
      </c>
      <c r="F46" s="47">
        <v>1</v>
      </c>
      <c r="G46" s="48">
        <v>-0.025557391623921677</v>
      </c>
      <c r="N46" s="37" t="s">
        <v>161</v>
      </c>
      <c r="O46" s="38">
        <v>28972.307658</v>
      </c>
      <c r="P46" s="45">
        <v>1</v>
      </c>
      <c r="Q46" s="46">
        <v>28231.85104493575</v>
      </c>
      <c r="R46" s="47">
        <v>1</v>
      </c>
      <c r="S46" s="48">
        <v>-0.025557391623921677</v>
      </c>
    </row>
    <row r="47" spans="2:19" ht="15.75" thickTop="1">
      <c r="B47" s="49" t="s">
        <v>135</v>
      </c>
      <c r="C47" s="50">
        <v>331.039</v>
      </c>
      <c r="D47" s="51">
        <v>0.011426048760344141</v>
      </c>
      <c r="E47" s="52">
        <v>394.196</v>
      </c>
      <c r="F47" s="53">
        <v>0.013962810988644374</v>
      </c>
      <c r="G47" s="54">
        <v>0.1907841674243822</v>
      </c>
      <c r="N47" s="49" t="s">
        <v>162</v>
      </c>
      <c r="O47" s="50">
        <v>331.039</v>
      </c>
      <c r="P47" s="51">
        <v>0.011426048760344141</v>
      </c>
      <c r="Q47" s="52">
        <v>394.196</v>
      </c>
      <c r="R47" s="53">
        <v>0.013962810988644374</v>
      </c>
      <c r="S47" s="54">
        <v>0.1907841674243822</v>
      </c>
    </row>
    <row r="48" spans="2:19" ht="15">
      <c r="B48" s="8" t="s">
        <v>136</v>
      </c>
      <c r="C48" s="55">
        <v>29303.346658000002</v>
      </c>
      <c r="D48" s="56">
        <v>1.0114260487603441</v>
      </c>
      <c r="E48" s="57">
        <v>28626.04704493575</v>
      </c>
      <c r="F48" s="58">
        <v>1.0139628109886443</v>
      </c>
      <c r="G48" s="59">
        <v>-0.023113387729020607</v>
      </c>
      <c r="N48" s="8" t="s">
        <v>163</v>
      </c>
      <c r="O48" s="55">
        <v>29303.346658000002</v>
      </c>
      <c r="P48" s="56">
        <v>1.0114260487603441</v>
      </c>
      <c r="Q48" s="57">
        <v>28626.04704493575</v>
      </c>
      <c r="R48" s="58">
        <v>1.0139628109886443</v>
      </c>
      <c r="S48" s="59">
        <v>-0.023113387729020607</v>
      </c>
    </row>
    <row r="49" spans="2:19" ht="15">
      <c r="B49" s="49" t="s">
        <v>137</v>
      </c>
      <c r="C49" s="50">
        <v>-20509.110718</v>
      </c>
      <c r="D49" s="51">
        <v>-0.7078866813129712</v>
      </c>
      <c r="E49" s="52">
        <v>-20493.55921729074</v>
      </c>
      <c r="F49" s="53">
        <v>-0.7259020736781229</v>
      </c>
      <c r="G49" s="54">
        <v>-0.0007582727951050972</v>
      </c>
      <c r="N49" s="49" t="s">
        <v>164</v>
      </c>
      <c r="O49" s="50">
        <v>-20509.110718</v>
      </c>
      <c r="P49" s="51">
        <v>-0.7078866813129712</v>
      </c>
      <c r="Q49" s="52">
        <v>-20493.55921729074</v>
      </c>
      <c r="R49" s="53">
        <v>-0.7259020736781229</v>
      </c>
      <c r="S49" s="54">
        <v>-0.0007582727951050972</v>
      </c>
    </row>
    <row r="50" spans="2:19" ht="15.75" thickBot="1">
      <c r="B50" s="49" t="s">
        <v>138</v>
      </c>
      <c r="C50" s="50">
        <v>-6633.901</v>
      </c>
      <c r="D50" s="51">
        <v>-0.2289738559423384</v>
      </c>
      <c r="E50" s="52">
        <v>-6267.601</v>
      </c>
      <c r="F50" s="53">
        <v>-0.22200460713766365</v>
      </c>
      <c r="G50" s="54">
        <v>-0.055216380226355555</v>
      </c>
      <c r="N50" s="49" t="s">
        <v>165</v>
      </c>
      <c r="O50" s="50">
        <v>-6633.901</v>
      </c>
      <c r="P50" s="51">
        <v>-0.2289738559423384</v>
      </c>
      <c r="Q50" s="52">
        <v>-6267.601</v>
      </c>
      <c r="R50" s="53">
        <v>-0.22200460713766365</v>
      </c>
      <c r="S50" s="54">
        <v>-0.055216380226355555</v>
      </c>
    </row>
    <row r="51" spans="2:19" ht="16.5" thickBot="1" thickTop="1">
      <c r="B51" s="37" t="s">
        <v>139</v>
      </c>
      <c r="C51" s="38">
        <v>2160.3349400000025</v>
      </c>
      <c r="D51" s="45">
        <v>0.07456551150503464</v>
      </c>
      <c r="E51" s="46">
        <v>1864.8868276450075</v>
      </c>
      <c r="F51" s="47">
        <v>0.0660561301728578</v>
      </c>
      <c r="G51" s="48">
        <v>-0.13676032678293604</v>
      </c>
      <c r="N51" s="37" t="s">
        <v>166</v>
      </c>
      <c r="O51" s="38">
        <v>2160.3349400000025</v>
      </c>
      <c r="P51" s="45">
        <v>0.07456551150503464</v>
      </c>
      <c r="Q51" s="46">
        <v>1864.8868276450075</v>
      </c>
      <c r="R51" s="47">
        <v>0.0660561301728578</v>
      </c>
      <c r="S51" s="48">
        <v>-0.13676032678293604</v>
      </c>
    </row>
    <row r="52" spans="2:19" ht="15.75" thickTop="1">
      <c r="B52" s="49" t="s">
        <v>140</v>
      </c>
      <c r="C52" s="50">
        <v>-972.6590000000001</v>
      </c>
      <c r="D52" s="51">
        <v>-0.03357202372284708</v>
      </c>
      <c r="E52" s="52">
        <v>-639.1012188204546</v>
      </c>
      <c r="F52" s="53">
        <v>-0.02263759531046042</v>
      </c>
      <c r="G52" s="54">
        <v>-0.34293393797779637</v>
      </c>
      <c r="N52" s="49" t="s">
        <v>167</v>
      </c>
      <c r="O52" s="50">
        <v>-972.6590000000001</v>
      </c>
      <c r="P52" s="51">
        <v>-0.03357202372284708</v>
      </c>
      <c r="Q52" s="52">
        <v>-639.1012188204546</v>
      </c>
      <c r="R52" s="53">
        <v>-0.02263759531046042</v>
      </c>
      <c r="S52" s="54">
        <v>-0.34293393797779637</v>
      </c>
    </row>
    <row r="53" spans="2:19" ht="15.75" thickBot="1">
      <c r="B53" s="49" t="s">
        <v>141</v>
      </c>
      <c r="C53" s="50">
        <v>-7.530000000000001</v>
      </c>
      <c r="D53" s="51">
        <v>-0.00025990335629757035</v>
      </c>
      <c r="E53" s="52">
        <v>-19.725706149999997</v>
      </c>
      <c r="F53" s="53">
        <v>-0.000698703960948335</v>
      </c>
      <c r="G53" s="54">
        <v>1.6196156905710484</v>
      </c>
      <c r="N53" s="49" t="s">
        <v>168</v>
      </c>
      <c r="O53" s="50">
        <v>-7.530000000000001</v>
      </c>
      <c r="P53" s="51">
        <v>-0.00025990335629757035</v>
      </c>
      <c r="Q53" s="52">
        <v>-19.725706149999997</v>
      </c>
      <c r="R53" s="53">
        <v>-0.000698703960948335</v>
      </c>
      <c r="S53" s="54">
        <v>1.6196156905710484</v>
      </c>
    </row>
    <row r="54" spans="2:19" ht="16.5" thickBot="1" thickTop="1">
      <c r="B54" s="37" t="s">
        <v>142</v>
      </c>
      <c r="C54" s="38">
        <v>1180.1459400000024</v>
      </c>
      <c r="D54" s="45">
        <v>0.04073358442589</v>
      </c>
      <c r="E54" s="46">
        <v>1206.059902674553</v>
      </c>
      <c r="F54" s="47">
        <v>0.042719830901449055</v>
      </c>
      <c r="G54" s="48">
        <v>0.02195826956329716</v>
      </c>
      <c r="N54" s="37" t="s">
        <v>169</v>
      </c>
      <c r="O54" s="38">
        <v>1180.1459400000024</v>
      </c>
      <c r="P54" s="45">
        <v>0.04073358442589</v>
      </c>
      <c r="Q54" s="46">
        <v>1206.059902674553</v>
      </c>
      <c r="R54" s="47">
        <v>0.042719830901449055</v>
      </c>
      <c r="S54" s="48">
        <v>0.02195826956329716</v>
      </c>
    </row>
    <row r="55" spans="2:19" ht="15.75" thickTop="1">
      <c r="B55" s="49" t="s">
        <v>143</v>
      </c>
      <c r="C55" s="50">
        <v>-18.588999999999995</v>
      </c>
      <c r="D55" s="51">
        <v>-0.0006416126813035238</v>
      </c>
      <c r="E55" s="52">
        <v>12.829791470000002</v>
      </c>
      <c r="F55" s="53">
        <v>0.00045444386376150916</v>
      </c>
      <c r="G55" s="54" t="s">
        <v>102</v>
      </c>
      <c r="N55" s="49" t="s">
        <v>170</v>
      </c>
      <c r="O55" s="50">
        <v>-18.588999999999995</v>
      </c>
      <c r="P55" s="51">
        <v>-0.0006416126813035238</v>
      </c>
      <c r="Q55" s="52">
        <v>12.829791470000002</v>
      </c>
      <c r="R55" s="53">
        <v>0.00045444386376150916</v>
      </c>
      <c r="S55" s="54" t="s">
        <v>102</v>
      </c>
    </row>
    <row r="56" spans="2:19" ht="15">
      <c r="B56" s="49" t="s">
        <v>144</v>
      </c>
      <c r="C56" s="50">
        <v>-64.831</v>
      </c>
      <c r="D56" s="51">
        <v>-0.0022376885115707548</v>
      </c>
      <c r="E56" s="52">
        <v>-11.807204123398051</v>
      </c>
      <c r="F56" s="53">
        <v>-0.0004182228116960838</v>
      </c>
      <c r="G56" s="54">
        <v>-0.8178771864787209</v>
      </c>
      <c r="N56" s="49" t="s">
        <v>171</v>
      </c>
      <c r="O56" s="50">
        <v>-64.831</v>
      </c>
      <c r="P56" s="51">
        <v>-0.0022376885115707548</v>
      </c>
      <c r="Q56" s="52">
        <v>-11.807204123398051</v>
      </c>
      <c r="R56" s="53">
        <v>-0.0004182228116960838</v>
      </c>
      <c r="S56" s="54">
        <v>-0.8178771864787209</v>
      </c>
    </row>
    <row r="57" spans="2:19" ht="15">
      <c r="B57" s="8" t="s">
        <v>145</v>
      </c>
      <c r="C57" s="55">
        <v>1096.7259400000025</v>
      </c>
      <c r="D57" s="56">
        <v>0.03785428323301573</v>
      </c>
      <c r="E57" s="57">
        <v>1207.0824900211549</v>
      </c>
      <c r="F57" s="58">
        <v>0.04275605195351448</v>
      </c>
      <c r="G57" s="59">
        <v>0.10062363439780775</v>
      </c>
      <c r="N57" s="8" t="s">
        <v>172</v>
      </c>
      <c r="O57" s="55">
        <v>1096.7259400000025</v>
      </c>
      <c r="P57" s="56">
        <v>0.03785428323301573</v>
      </c>
      <c r="Q57" s="57">
        <v>1207.0824900211549</v>
      </c>
      <c r="R57" s="58">
        <v>0.04275605195351448</v>
      </c>
      <c r="S57" s="59">
        <v>0.10062363439780775</v>
      </c>
    </row>
    <row r="58" spans="2:19" ht="15">
      <c r="B58" s="49" t="s">
        <v>146</v>
      </c>
      <c r="C58" s="50">
        <v>244.649578</v>
      </c>
      <c r="D58" s="51">
        <v>0.008444255835190468</v>
      </c>
      <c r="E58" s="52">
        <v>232.73100792625002</v>
      </c>
      <c r="F58" s="53">
        <v>0.008243561768437336</v>
      </c>
      <c r="G58" s="54">
        <v>-0.04871690428074227</v>
      </c>
      <c r="N58" s="49" t="s">
        <v>173</v>
      </c>
      <c r="O58" s="50">
        <v>244.649578</v>
      </c>
      <c r="P58" s="51">
        <v>0.008444255835190468</v>
      </c>
      <c r="Q58" s="52">
        <v>232.73100792625002</v>
      </c>
      <c r="R58" s="53">
        <v>0.008243561768437336</v>
      </c>
      <c r="S58" s="54">
        <v>-0.04871690428074227</v>
      </c>
    </row>
    <row r="59" spans="2:19" ht="15">
      <c r="B59" s="49" t="s">
        <v>147</v>
      </c>
      <c r="C59" s="50">
        <v>-836.624578</v>
      </c>
      <c r="D59" s="51">
        <v>-0.028876697979181732</v>
      </c>
      <c r="E59" s="52">
        <v>-772.7597045862499</v>
      </c>
      <c r="F59" s="53">
        <v>-0.027371910660631944</v>
      </c>
      <c r="G59" s="54">
        <v>-0.07633635813858453</v>
      </c>
      <c r="N59" s="49" t="s">
        <v>174</v>
      </c>
      <c r="O59" s="50">
        <v>-836.624578</v>
      </c>
      <c r="P59" s="51">
        <v>-0.028876697979181732</v>
      </c>
      <c r="Q59" s="52">
        <v>-772.7597045862499</v>
      </c>
      <c r="R59" s="53">
        <v>-0.027371910660631944</v>
      </c>
      <c r="S59" s="54">
        <v>-0.07633635813858453</v>
      </c>
    </row>
    <row r="60" spans="2:19" ht="15">
      <c r="B60" s="8" t="s">
        <v>148</v>
      </c>
      <c r="C60" s="55">
        <v>-591.975</v>
      </c>
      <c r="D60" s="56">
        <v>-0.020432442143991262</v>
      </c>
      <c r="E60" s="57">
        <v>-540.0286966599999</v>
      </c>
      <c r="F60" s="58">
        <v>-0.01912834889219461</v>
      </c>
      <c r="G60" s="59">
        <v>-0.08775083971451514</v>
      </c>
      <c r="N60" s="8" t="s">
        <v>175</v>
      </c>
      <c r="O60" s="55">
        <v>-591.975</v>
      </c>
      <c r="P60" s="56">
        <v>-0.020432442143991262</v>
      </c>
      <c r="Q60" s="57">
        <v>-540.0286966599999</v>
      </c>
      <c r="R60" s="58">
        <v>-0.01912834889219461</v>
      </c>
      <c r="S60" s="59">
        <v>-0.08775083971451514</v>
      </c>
    </row>
    <row r="61" spans="2:19" ht="15">
      <c r="B61" s="49" t="s">
        <v>149</v>
      </c>
      <c r="C61" s="50">
        <v>-18.22</v>
      </c>
      <c r="D61" s="51">
        <v>-0.0006288763813734039</v>
      </c>
      <c r="E61" s="52">
        <v>-4.287556959250248</v>
      </c>
      <c r="F61" s="53">
        <v>-0.0001518694949341394</v>
      </c>
      <c r="G61" s="54">
        <v>-0.7646785423024013</v>
      </c>
      <c r="N61" s="49" t="s">
        <v>176</v>
      </c>
      <c r="O61" s="50">
        <v>-18.22</v>
      </c>
      <c r="P61" s="51">
        <v>-0.0006288763813734039</v>
      </c>
      <c r="Q61" s="52">
        <v>-4.287556959250248</v>
      </c>
      <c r="R61" s="53">
        <v>-0.0001518694949341394</v>
      </c>
      <c r="S61" s="54">
        <v>-0.7646785423024013</v>
      </c>
    </row>
    <row r="62" spans="2:19" ht="15">
      <c r="B62" s="49" t="s">
        <v>150</v>
      </c>
      <c r="C62" s="50">
        <v>169.803</v>
      </c>
      <c r="D62" s="51">
        <v>0.005860872458087162</v>
      </c>
      <c r="E62" s="52">
        <v>233.50099999999998</v>
      </c>
      <c r="F62" s="53">
        <v>0.008270835646884923</v>
      </c>
      <c r="G62" s="54">
        <v>0.3751288257569063</v>
      </c>
      <c r="N62" s="49" t="s">
        <v>177</v>
      </c>
      <c r="O62" s="50">
        <v>169.803</v>
      </c>
      <c r="P62" s="51">
        <v>0.005860872458087162</v>
      </c>
      <c r="Q62" s="52">
        <v>233.50099999999998</v>
      </c>
      <c r="R62" s="53">
        <v>0.008270835646884923</v>
      </c>
      <c r="S62" s="54">
        <v>0.3751288257569063</v>
      </c>
    </row>
    <row r="63" spans="2:19" ht="15">
      <c r="B63" s="49" t="s">
        <v>151</v>
      </c>
      <c r="C63" s="50">
        <v>467.42361771</v>
      </c>
      <c r="D63" s="51">
        <v>0.01613346176036938</v>
      </c>
      <c r="E63" s="52">
        <v>-24.479999999999993</v>
      </c>
      <c r="F63" s="53">
        <v>-0.0008671057367452083</v>
      </c>
      <c r="G63" s="54" t="s">
        <v>102</v>
      </c>
      <c r="N63" s="49" t="s">
        <v>178</v>
      </c>
      <c r="O63" s="50">
        <v>467.42361771</v>
      </c>
      <c r="P63" s="51">
        <v>0.01613346176036938</v>
      </c>
      <c r="Q63" s="52">
        <v>-24.479999999999993</v>
      </c>
      <c r="R63" s="53">
        <v>-0.0008671057367452083</v>
      </c>
      <c r="S63" s="54" t="s">
        <v>102</v>
      </c>
    </row>
    <row r="64" spans="2:19" ht="15">
      <c r="B64" s="8" t="s">
        <v>152</v>
      </c>
      <c r="C64" s="55">
        <v>27.03161770999992</v>
      </c>
      <c r="D64" s="56">
        <v>0.0009330156930918754</v>
      </c>
      <c r="E64" s="57">
        <v>-335.29525361925016</v>
      </c>
      <c r="F64" s="58">
        <v>-0.011876488476989031</v>
      </c>
      <c r="G64" s="59" t="s">
        <v>102</v>
      </c>
      <c r="N64" s="8" t="s">
        <v>179</v>
      </c>
      <c r="O64" s="55">
        <v>27.03161770999992</v>
      </c>
      <c r="P64" s="56">
        <v>0.0009330156930918754</v>
      </c>
      <c r="Q64" s="57">
        <v>-335.29525361925016</v>
      </c>
      <c r="R64" s="58">
        <v>-0.011876488476989031</v>
      </c>
      <c r="S64" s="59" t="s">
        <v>102</v>
      </c>
    </row>
    <row r="65" spans="2:19" ht="15.75" thickBot="1">
      <c r="B65" s="49" t="s">
        <v>153</v>
      </c>
      <c r="C65" s="50">
        <v>237.09300000000002</v>
      </c>
      <c r="D65" s="51">
        <v>0.00818343512014075</v>
      </c>
      <c r="E65" s="52">
        <v>92.27585898965123</v>
      </c>
      <c r="F65" s="53">
        <v>0.0032685019073945467</v>
      </c>
      <c r="G65" s="54">
        <v>-0.610803106841403</v>
      </c>
      <c r="N65" s="49" t="s">
        <v>180</v>
      </c>
      <c r="O65" s="50">
        <v>237.09300000000002</v>
      </c>
      <c r="P65" s="51">
        <v>0.00818343512014075</v>
      </c>
      <c r="Q65" s="52">
        <v>92.27585898965123</v>
      </c>
      <c r="R65" s="53">
        <v>0.0032685019073945467</v>
      </c>
      <c r="S65" s="54">
        <v>-0.610803106841403</v>
      </c>
    </row>
    <row r="66" spans="2:19" ht="16.5" thickBot="1" thickTop="1">
      <c r="B66" s="37" t="s">
        <v>154</v>
      </c>
      <c r="C66" s="38">
        <v>1360.8505577100025</v>
      </c>
      <c r="D66" s="45">
        <v>0.04697073404624835</v>
      </c>
      <c r="E66" s="46">
        <v>964.0630953915559</v>
      </c>
      <c r="F66" s="47">
        <v>0.03414806538391999</v>
      </c>
      <c r="G66" s="48">
        <v>-0.29157313422140074</v>
      </c>
      <c r="N66" s="37" t="s">
        <v>181</v>
      </c>
      <c r="O66" s="38">
        <v>1360.8505577100025</v>
      </c>
      <c r="P66" s="45">
        <v>0.04697073404624835</v>
      </c>
      <c r="Q66" s="46">
        <v>964.0630953915559</v>
      </c>
      <c r="R66" s="47">
        <v>0.03414806538391999</v>
      </c>
      <c r="S66" s="48">
        <v>-0.29157313422140074</v>
      </c>
    </row>
    <row r="67" spans="2:19" ht="15.75" thickTop="1">
      <c r="B67" s="49" t="s">
        <v>155</v>
      </c>
      <c r="C67" s="50">
        <v>-338.62190000000004</v>
      </c>
      <c r="D67" s="51">
        <v>-0.01168777799812221</v>
      </c>
      <c r="E67" s="52">
        <v>-248.4439192075796</v>
      </c>
      <c r="F67" s="53">
        <v>-0.008800128578609288</v>
      </c>
      <c r="G67" s="54">
        <v>-0.26630876736684905</v>
      </c>
      <c r="N67" s="49" t="s">
        <v>182</v>
      </c>
      <c r="O67" s="50">
        <v>-338.62190000000004</v>
      </c>
      <c r="P67" s="51">
        <v>-0.01168777799812221</v>
      </c>
      <c r="Q67" s="52">
        <v>-248.4439192075796</v>
      </c>
      <c r="R67" s="53">
        <v>-0.008800128578609288</v>
      </c>
      <c r="S67" s="54">
        <v>-0.26630876736684905</v>
      </c>
    </row>
    <row r="68" spans="2:19" ht="15">
      <c r="B68" s="8" t="s">
        <v>156</v>
      </c>
      <c r="C68" s="55">
        <v>1022.2286577099994</v>
      </c>
      <c r="D68" s="56">
        <v>0.035282956048126035</v>
      </c>
      <c r="E68" s="57">
        <v>715.6191761839776</v>
      </c>
      <c r="F68" s="58">
        <v>0.02534793680531075</v>
      </c>
      <c r="G68" s="59">
        <v>-0.29994216970290144</v>
      </c>
      <c r="N68" s="8" t="s">
        <v>183</v>
      </c>
      <c r="O68" s="55">
        <v>1022.2286577099994</v>
      </c>
      <c r="P68" s="56">
        <v>0.035282956048126035</v>
      </c>
      <c r="Q68" s="57">
        <v>715.6191761839776</v>
      </c>
      <c r="R68" s="58">
        <v>0.02534793680531075</v>
      </c>
      <c r="S68" s="59">
        <v>-0.29994216970290144</v>
      </c>
    </row>
    <row r="69" spans="2:19" ht="15">
      <c r="B69" s="49" t="s">
        <v>157</v>
      </c>
      <c r="C69" s="50">
        <v>0</v>
      </c>
      <c r="D69" s="51">
        <v>0</v>
      </c>
      <c r="E69" s="52">
        <v>0</v>
      </c>
      <c r="F69" s="53">
        <v>0</v>
      </c>
      <c r="G69" s="54" t="s">
        <v>102</v>
      </c>
      <c r="N69" s="49" t="s">
        <v>184</v>
      </c>
      <c r="O69" s="50">
        <v>0</v>
      </c>
      <c r="P69" s="51">
        <v>0</v>
      </c>
      <c r="Q69" s="52">
        <v>0</v>
      </c>
      <c r="R69" s="53">
        <v>0</v>
      </c>
      <c r="S69" s="54" t="s">
        <v>102</v>
      </c>
    </row>
    <row r="70" spans="2:19" ht="15">
      <c r="B70" s="8" t="s">
        <v>158</v>
      </c>
      <c r="C70" s="55">
        <v>1022.2286577099994</v>
      </c>
      <c r="D70" s="56">
        <v>0.035282956048126035</v>
      </c>
      <c r="E70" s="57">
        <v>715.6191761839776</v>
      </c>
      <c r="F70" s="58">
        <v>0.02534793680531075</v>
      </c>
      <c r="G70" s="59">
        <v>-0.29994216970290144</v>
      </c>
      <c r="N70" s="8" t="s">
        <v>185</v>
      </c>
      <c r="O70" s="55">
        <v>1022.2286577099994</v>
      </c>
      <c r="P70" s="56">
        <v>0.035282956048126035</v>
      </c>
      <c r="Q70" s="57">
        <v>715.6191761839776</v>
      </c>
      <c r="R70" s="58">
        <v>0.02534793680531075</v>
      </c>
      <c r="S70" s="59">
        <v>-0.29994216970290144</v>
      </c>
    </row>
    <row r="71" spans="2:19" ht="15.75" thickBot="1">
      <c r="B71" s="49" t="s">
        <v>159</v>
      </c>
      <c r="C71" s="50">
        <v>-474.20834926117703</v>
      </c>
      <c r="D71" s="51">
        <v>-0.016367641641077076</v>
      </c>
      <c r="E71" s="52">
        <v>-164.58485027295583</v>
      </c>
      <c r="F71" s="53">
        <v>-0.0058297576737349355</v>
      </c>
      <c r="G71" s="54">
        <v>-0.6529271352362707</v>
      </c>
      <c r="N71" s="49" t="s">
        <v>186</v>
      </c>
      <c r="O71" s="50">
        <v>-474.20834926117703</v>
      </c>
      <c r="P71" s="51">
        <v>-0.016367641641077076</v>
      </c>
      <c r="Q71" s="52">
        <v>-164.58485027295583</v>
      </c>
      <c r="R71" s="53">
        <v>-0.0058297576737349355</v>
      </c>
      <c r="S71" s="54">
        <v>-0.6529271352362707</v>
      </c>
    </row>
    <row r="72" spans="2:19" ht="18.75" thickBot="1" thickTop="1">
      <c r="B72" s="19" t="s">
        <v>160</v>
      </c>
      <c r="C72" s="60">
        <v>548.0203084488223</v>
      </c>
      <c r="D72" s="45">
        <v>0.01891531440704896</v>
      </c>
      <c r="E72" s="61">
        <v>551.0343259110218</v>
      </c>
      <c r="F72" s="47">
        <v>0.019518179131575816</v>
      </c>
      <c r="G72" s="48">
        <v>0.005499828046027444</v>
      </c>
      <c r="N72" s="19" t="s">
        <v>187</v>
      </c>
      <c r="O72" s="60">
        <v>548.0203084488223</v>
      </c>
      <c r="P72" s="45">
        <v>0.01891531440704896</v>
      </c>
      <c r="Q72" s="61">
        <v>551.0343259110218</v>
      </c>
      <c r="R72" s="47">
        <v>0.019518179131575816</v>
      </c>
      <c r="S72" s="48">
        <v>0.005499828046027444</v>
      </c>
    </row>
    <row r="73" ht="15" thickBot="1" thickTop="1"/>
    <row r="74" spans="2:19" ht="21" thickTop="1">
      <c r="B74" s="1" t="s">
        <v>0</v>
      </c>
      <c r="C74" s="2"/>
      <c r="D74" s="2"/>
      <c r="E74" s="2"/>
      <c r="F74" s="2"/>
      <c r="G74" s="62"/>
      <c r="N74" s="1" t="s">
        <v>0</v>
      </c>
      <c r="O74" s="2"/>
      <c r="P74" s="2"/>
      <c r="Q74" s="2"/>
      <c r="R74" s="2"/>
      <c r="S74" s="62"/>
    </row>
    <row r="75" spans="2:19" ht="15.75" thickBot="1">
      <c r="B75" s="63" t="s">
        <v>14</v>
      </c>
      <c r="C75" s="29"/>
      <c r="D75" s="29"/>
      <c r="E75" s="29"/>
      <c r="F75" s="29"/>
      <c r="G75" s="64"/>
      <c r="N75" s="63" t="s">
        <v>18</v>
      </c>
      <c r="O75" s="29"/>
      <c r="P75" s="29"/>
      <c r="Q75" s="29"/>
      <c r="R75" s="29"/>
      <c r="S75" s="64"/>
    </row>
    <row r="76" spans="2:19" ht="15" thickBot="1" thickTop="1">
      <c r="B76" s="65" t="s">
        <v>15</v>
      </c>
      <c r="C76" s="66" t="s">
        <v>89</v>
      </c>
      <c r="D76" s="67" t="s">
        <v>199</v>
      </c>
      <c r="E76" s="68" t="s">
        <v>90</v>
      </c>
      <c r="F76" s="69" t="s">
        <v>199</v>
      </c>
      <c r="G76" s="70" t="s">
        <v>91</v>
      </c>
      <c r="N76" s="65" t="s">
        <v>1</v>
      </c>
      <c r="O76" s="66" t="s">
        <v>89</v>
      </c>
      <c r="P76" s="67" t="s">
        <v>199</v>
      </c>
      <c r="Q76" s="68" t="s">
        <v>90</v>
      </c>
      <c r="R76" s="69" t="s">
        <v>199</v>
      </c>
      <c r="S76" s="70" t="s">
        <v>91</v>
      </c>
    </row>
    <row r="77" spans="2:19" ht="15" thickTop="1">
      <c r="B77" s="71" t="s">
        <v>200</v>
      </c>
      <c r="C77" s="72">
        <v>4191.674</v>
      </c>
      <c r="D77" s="73">
        <v>0.1446786358891394</v>
      </c>
      <c r="E77" s="74">
        <v>4423.704</v>
      </c>
      <c r="F77" s="75">
        <v>0.1566919573555035</v>
      </c>
      <c r="G77" s="76">
        <v>0.055354972738814956</v>
      </c>
      <c r="N77" s="71" t="s">
        <v>19</v>
      </c>
      <c r="O77" s="72">
        <v>4191.674</v>
      </c>
      <c r="P77" s="73">
        <v>0.1446786358891394</v>
      </c>
      <c r="Q77" s="74">
        <v>4423.704</v>
      </c>
      <c r="R77" s="75">
        <v>0.1566919573555035</v>
      </c>
      <c r="S77" s="76">
        <v>0.055354972738814956</v>
      </c>
    </row>
    <row r="78" spans="2:19" ht="14.25">
      <c r="B78" s="77" t="s">
        <v>201</v>
      </c>
      <c r="C78" s="72">
        <v>3175.3469999999998</v>
      </c>
      <c r="D78" s="73">
        <v>0.10959938020816291</v>
      </c>
      <c r="E78" s="74">
        <v>2522.821</v>
      </c>
      <c r="F78" s="78">
        <v>0.08936080726639231</v>
      </c>
      <c r="G78" s="76">
        <v>-0.20549754089867966</v>
      </c>
      <c r="N78" s="77" t="s">
        <v>20</v>
      </c>
      <c r="O78" s="72">
        <v>3175.3469999999998</v>
      </c>
      <c r="P78" s="73">
        <v>0.10959938020816291</v>
      </c>
      <c r="Q78" s="74">
        <v>2522.821</v>
      </c>
      <c r="R78" s="78">
        <v>0.08936080726639231</v>
      </c>
      <c r="S78" s="76">
        <v>-0.20549754089867966</v>
      </c>
    </row>
    <row r="79" spans="2:19" ht="14.25">
      <c r="B79" s="77" t="s">
        <v>202</v>
      </c>
      <c r="C79" s="72">
        <v>9665.848</v>
      </c>
      <c r="D79" s="73">
        <v>0.33362367954945116</v>
      </c>
      <c r="E79" s="74">
        <v>9561.807</v>
      </c>
      <c r="F79" s="78">
        <v>0.33868863167281427</v>
      </c>
      <c r="G79" s="76">
        <v>-0.01076377364924419</v>
      </c>
      <c r="N79" s="77" t="s">
        <v>21</v>
      </c>
      <c r="O79" s="72">
        <v>9665.848</v>
      </c>
      <c r="P79" s="73">
        <v>0.33362367954945116</v>
      </c>
      <c r="Q79" s="74">
        <v>9561.807</v>
      </c>
      <c r="R79" s="78">
        <v>0.33868863167281427</v>
      </c>
      <c r="S79" s="76">
        <v>-0.01076377364924419</v>
      </c>
    </row>
    <row r="80" spans="2:19" ht="14.25">
      <c r="B80" s="77" t="s">
        <v>203</v>
      </c>
      <c r="C80" s="72">
        <v>11616.804</v>
      </c>
      <c r="D80" s="73">
        <v>0.40096232581815716</v>
      </c>
      <c r="E80" s="74">
        <v>11522.162</v>
      </c>
      <c r="F80" s="78">
        <v>0.40812633864001824</v>
      </c>
      <c r="G80" s="76">
        <v>-0.008146991203432541</v>
      </c>
      <c r="N80" s="77" t="s">
        <v>22</v>
      </c>
      <c r="O80" s="72">
        <v>11616.804</v>
      </c>
      <c r="P80" s="73">
        <v>0.40096232581815716</v>
      </c>
      <c r="Q80" s="74">
        <v>11522.162</v>
      </c>
      <c r="R80" s="78">
        <v>0.40812633864001824</v>
      </c>
      <c r="S80" s="76">
        <v>-0.008146991203432541</v>
      </c>
    </row>
    <row r="81" spans="2:19" ht="15" thickBot="1">
      <c r="B81" s="77" t="s">
        <v>204</v>
      </c>
      <c r="C81" s="72">
        <v>322.63500000000005</v>
      </c>
      <c r="D81" s="73">
        <v>0.011135978535089441</v>
      </c>
      <c r="E81" s="74">
        <v>201.3570449357503</v>
      </c>
      <c r="F81" s="78">
        <v>0.007132265065271726</v>
      </c>
      <c r="G81" s="76">
        <v>-0.3758983218319455</v>
      </c>
      <c r="N81" s="77" t="s">
        <v>23</v>
      </c>
      <c r="O81" s="72">
        <v>322.63500000000005</v>
      </c>
      <c r="P81" s="73">
        <v>0.011135978535089441</v>
      </c>
      <c r="Q81" s="74">
        <v>201.3570449357503</v>
      </c>
      <c r="R81" s="78">
        <v>0.007132265065271726</v>
      </c>
      <c r="S81" s="76">
        <v>-0.3758983218319455</v>
      </c>
    </row>
    <row r="82" spans="2:19" ht="15" thickBot="1" thickTop="1">
      <c r="B82" s="79" t="s">
        <v>16</v>
      </c>
      <c r="C82" s="80">
        <v>28972.307999999997</v>
      </c>
      <c r="D82" s="81"/>
      <c r="E82" s="82">
        <v>28231.85104493575</v>
      </c>
      <c r="F82" s="83"/>
      <c r="G82" s="84">
        <v>-0.025557403126607925</v>
      </c>
      <c r="N82" s="79" t="s">
        <v>16</v>
      </c>
      <c r="O82" s="80">
        <v>28972.307999999997</v>
      </c>
      <c r="P82" s="81"/>
      <c r="Q82" s="82">
        <v>28231.85104493575</v>
      </c>
      <c r="R82" s="91"/>
      <c r="S82" s="84">
        <v>-0.025557403126607925</v>
      </c>
    </row>
    <row r="83" spans="3:15" ht="15" thickBot="1" thickTop="1">
      <c r="C83" s="85"/>
      <c r="E83" s="86"/>
      <c r="F83" s="86"/>
      <c r="N83" s="92"/>
      <c r="O83" s="85"/>
    </row>
    <row r="84" spans="2:19" ht="21" thickTop="1">
      <c r="B84" s="1" t="s">
        <v>0</v>
      </c>
      <c r="C84" s="2"/>
      <c r="D84" s="2"/>
      <c r="E84" s="87"/>
      <c r="F84" s="87"/>
      <c r="G84" s="62"/>
      <c r="N84" s="1" t="s">
        <v>0</v>
      </c>
      <c r="O84" s="2"/>
      <c r="P84" s="2"/>
      <c r="Q84" s="2"/>
      <c r="R84" s="2"/>
      <c r="S84" s="62"/>
    </row>
    <row r="85" spans="2:19" ht="15.75" thickBot="1">
      <c r="B85" s="63" t="s">
        <v>17</v>
      </c>
      <c r="C85" s="29"/>
      <c r="D85" s="29"/>
      <c r="E85" s="88"/>
      <c r="F85" s="88"/>
      <c r="G85" s="89"/>
      <c r="N85" s="63" t="s">
        <v>24</v>
      </c>
      <c r="O85" s="29"/>
      <c r="P85" s="29"/>
      <c r="Q85" s="29"/>
      <c r="R85" s="29"/>
      <c r="S85" s="89"/>
    </row>
    <row r="86" spans="2:19" ht="15" thickBot="1" thickTop="1">
      <c r="B86" s="65" t="s">
        <v>15</v>
      </c>
      <c r="C86" s="66" t="str">
        <f>+C76</f>
        <v>9M13</v>
      </c>
      <c r="D86" s="67" t="str">
        <f>+D76</f>
        <v>%</v>
      </c>
      <c r="E86" s="90" t="str">
        <f>+E76</f>
        <v>9M14</v>
      </c>
      <c r="F86" s="69" t="str">
        <f>+F76</f>
        <v>%</v>
      </c>
      <c r="G86" s="70" t="str">
        <f>+G76</f>
        <v>Var.</v>
      </c>
      <c r="N86" s="65" t="s">
        <v>1</v>
      </c>
      <c r="O86" s="66" t="str">
        <f>+O76</f>
        <v>9M13</v>
      </c>
      <c r="P86" s="67" t="str">
        <f>+P76</f>
        <v>%</v>
      </c>
      <c r="Q86" s="68" t="str">
        <f>+Q76</f>
        <v>9M14</v>
      </c>
      <c r="R86" s="69" t="str">
        <f>+R76</f>
        <v>%</v>
      </c>
      <c r="S86" s="70" t="str">
        <f>+S76</f>
        <v>Var.</v>
      </c>
    </row>
    <row r="87" spans="2:19" ht="15" thickTop="1">
      <c r="B87" s="71" t="s">
        <v>200</v>
      </c>
      <c r="C87" s="72">
        <v>9952.015</v>
      </c>
      <c r="D87" s="73">
        <v>0.14694211440288643</v>
      </c>
      <c r="E87" s="74">
        <v>11514.664</v>
      </c>
      <c r="F87" s="75">
        <v>0.17410809862466015</v>
      </c>
      <c r="G87" s="76">
        <v>0.15701835256478214</v>
      </c>
      <c r="N87" s="71" t="s">
        <v>19</v>
      </c>
      <c r="O87" s="72">
        <v>9952.015</v>
      </c>
      <c r="P87" s="73">
        <v>0.14694211440288643</v>
      </c>
      <c r="Q87" s="74">
        <v>11514.664</v>
      </c>
      <c r="R87" s="75">
        <v>0.17410809862466015</v>
      </c>
      <c r="S87" s="76">
        <v>0.15701835256478214</v>
      </c>
    </row>
    <row r="88" spans="2:19" ht="14.25">
      <c r="B88" s="77" t="s">
        <v>201</v>
      </c>
      <c r="C88" s="72">
        <v>9970.963000000003</v>
      </c>
      <c r="D88" s="73">
        <v>0.14722188278986198</v>
      </c>
      <c r="E88" s="74">
        <v>8507.773000000001</v>
      </c>
      <c r="F88" s="78">
        <v>0.1286422409338406</v>
      </c>
      <c r="G88" s="76">
        <v>-0.1467451037577816</v>
      </c>
      <c r="N88" s="77" t="s">
        <v>20</v>
      </c>
      <c r="O88" s="72">
        <v>9970.963000000003</v>
      </c>
      <c r="P88" s="73">
        <v>0.14722188278986198</v>
      </c>
      <c r="Q88" s="74">
        <v>8507.773000000001</v>
      </c>
      <c r="R88" s="78">
        <v>0.1286422409338406</v>
      </c>
      <c r="S88" s="76">
        <v>-0.1467451037577816</v>
      </c>
    </row>
    <row r="89" spans="2:19" ht="14.25">
      <c r="B89" s="77" t="s">
        <v>202</v>
      </c>
      <c r="C89" s="72">
        <v>17560.610999999997</v>
      </c>
      <c r="D89" s="73">
        <v>0.2592835029435331</v>
      </c>
      <c r="E89" s="74">
        <v>19048.106</v>
      </c>
      <c r="F89" s="78">
        <v>0.28801791507428964</v>
      </c>
      <c r="G89" s="76">
        <v>0.08470633510417169</v>
      </c>
      <c r="N89" s="77" t="s">
        <v>21</v>
      </c>
      <c r="O89" s="72">
        <v>17560.610999999997</v>
      </c>
      <c r="P89" s="73">
        <v>0.2592835029435331</v>
      </c>
      <c r="Q89" s="74">
        <v>19048.106</v>
      </c>
      <c r="R89" s="78">
        <v>0.28801791507428964</v>
      </c>
      <c r="S89" s="76">
        <v>0.08470633510417169</v>
      </c>
    </row>
    <row r="90" spans="2:19" ht="14.25">
      <c r="B90" s="77" t="s">
        <v>203</v>
      </c>
      <c r="C90" s="72">
        <v>29728.095999999998</v>
      </c>
      <c r="D90" s="73">
        <v>0.4389371683434953</v>
      </c>
      <c r="E90" s="74">
        <v>26164.168</v>
      </c>
      <c r="F90" s="78">
        <v>0.39561671470189463</v>
      </c>
      <c r="G90" s="76">
        <v>-0.11988416614370445</v>
      </c>
      <c r="N90" s="77" t="s">
        <v>22</v>
      </c>
      <c r="O90" s="72">
        <v>29728.095999999998</v>
      </c>
      <c r="P90" s="73">
        <v>0.4389371683434953</v>
      </c>
      <c r="Q90" s="74">
        <v>26164.168</v>
      </c>
      <c r="R90" s="78">
        <v>0.39561671470189463</v>
      </c>
      <c r="S90" s="76">
        <v>-0.11988416614370445</v>
      </c>
    </row>
    <row r="91" spans="2:19" ht="15" thickBot="1">
      <c r="B91" s="77" t="s">
        <v>204</v>
      </c>
      <c r="C91" s="72">
        <v>515.767</v>
      </c>
      <c r="D91" s="73">
        <v>0.007615331520223144</v>
      </c>
      <c r="E91" s="74">
        <v>900.4319999999898</v>
      </c>
      <c r="F91" s="78">
        <v>0.013615030665314958</v>
      </c>
      <c r="G91" s="76">
        <v>0.745811577708519</v>
      </c>
      <c r="N91" s="77" t="s">
        <v>23</v>
      </c>
      <c r="O91" s="72">
        <v>515.767</v>
      </c>
      <c r="P91" s="73">
        <v>0.007615331520223144</v>
      </c>
      <c r="Q91" s="74">
        <v>900.4319999999898</v>
      </c>
      <c r="R91" s="78">
        <v>0.013615030665314958</v>
      </c>
      <c r="S91" s="76">
        <v>0.745811577708519</v>
      </c>
    </row>
    <row r="92" spans="2:19" ht="15" thickBot="1" thickTop="1">
      <c r="B92" s="79" t="s">
        <v>16</v>
      </c>
      <c r="C92" s="80">
        <v>67727.452</v>
      </c>
      <c r="D92" s="81"/>
      <c r="E92" s="82">
        <v>66135.143</v>
      </c>
      <c r="F92" s="91"/>
      <c r="G92" s="84">
        <v>-0.023510540452636675</v>
      </c>
      <c r="N92" s="79" t="s">
        <v>16</v>
      </c>
      <c r="O92" s="80">
        <v>67727.452</v>
      </c>
      <c r="P92" s="81"/>
      <c r="Q92" s="82">
        <v>66135.143</v>
      </c>
      <c r="R92" s="91"/>
      <c r="S92" s="84">
        <v>-0.023510540452636675</v>
      </c>
    </row>
    <row r="93" ht="15" thickBot="1" thickTop="1"/>
    <row r="94" spans="2:23" ht="21.75" thickBot="1" thickTop="1">
      <c r="B94" s="93" t="s">
        <v>25</v>
      </c>
      <c r="C94" s="2"/>
      <c r="D94" s="2"/>
      <c r="E94" s="2"/>
      <c r="F94" s="2"/>
      <c r="G94" s="2"/>
      <c r="H94" s="2"/>
      <c r="I94" s="2"/>
      <c r="J94" s="2"/>
      <c r="K94" s="94"/>
      <c r="N94" s="93" t="s">
        <v>29</v>
      </c>
      <c r="O94" s="2"/>
      <c r="P94" s="2"/>
      <c r="Q94" s="2"/>
      <c r="R94" s="2"/>
      <c r="S94" s="2"/>
      <c r="T94" s="2"/>
      <c r="U94" s="2"/>
      <c r="V94" s="2"/>
      <c r="W94" s="94"/>
    </row>
    <row r="95" spans="2:23" ht="15" thickBot="1" thickTop="1">
      <c r="B95" s="95"/>
      <c r="C95" s="640" t="s">
        <v>26</v>
      </c>
      <c r="D95" s="641"/>
      <c r="E95" s="641"/>
      <c r="F95" s="640" t="s">
        <v>27</v>
      </c>
      <c r="G95" s="641" t="s">
        <v>27</v>
      </c>
      <c r="H95" s="642"/>
      <c r="I95" s="640" t="s">
        <v>28</v>
      </c>
      <c r="J95" s="641" t="s">
        <v>28</v>
      </c>
      <c r="K95" s="642"/>
      <c r="N95" s="95"/>
      <c r="O95" s="640" t="s">
        <v>30</v>
      </c>
      <c r="P95" s="641">
        <v>0</v>
      </c>
      <c r="Q95" s="641">
        <v>0</v>
      </c>
      <c r="R95" s="640" t="s">
        <v>31</v>
      </c>
      <c r="S95" s="641" t="s">
        <v>27</v>
      </c>
      <c r="T95" s="642">
        <v>0</v>
      </c>
      <c r="U95" s="640" t="s">
        <v>32</v>
      </c>
      <c r="V95" s="641" t="s">
        <v>28</v>
      </c>
      <c r="W95" s="642">
        <v>0</v>
      </c>
    </row>
    <row r="96" spans="2:23" ht="15" thickBot="1" thickTop="1">
      <c r="B96" s="65" t="s">
        <v>15</v>
      </c>
      <c r="C96" s="96" t="s">
        <v>89</v>
      </c>
      <c r="D96" s="97" t="s">
        <v>90</v>
      </c>
      <c r="E96" s="70" t="s">
        <v>91</v>
      </c>
      <c r="F96" s="98" t="s">
        <v>89</v>
      </c>
      <c r="G96" s="97" t="s">
        <v>90</v>
      </c>
      <c r="H96" s="70" t="s">
        <v>91</v>
      </c>
      <c r="I96" s="98" t="s">
        <v>89</v>
      </c>
      <c r="J96" s="97" t="s">
        <v>90</v>
      </c>
      <c r="K96" s="70" t="s">
        <v>91</v>
      </c>
      <c r="N96" s="65" t="s">
        <v>1</v>
      </c>
      <c r="O96" s="113" t="str">
        <f>+C96</f>
        <v>9M13</v>
      </c>
      <c r="P96" s="114" t="str">
        <f aca="true" t="shared" si="0" ref="P96:W96">+D96</f>
        <v>9M14</v>
      </c>
      <c r="Q96" s="115" t="str">
        <f t="shared" si="0"/>
        <v>Var.</v>
      </c>
      <c r="R96" s="66" t="str">
        <f t="shared" si="0"/>
        <v>9M13</v>
      </c>
      <c r="S96" s="114" t="str">
        <f t="shared" si="0"/>
        <v>9M14</v>
      </c>
      <c r="T96" s="115" t="str">
        <f t="shared" si="0"/>
        <v>Var.</v>
      </c>
      <c r="U96" s="66" t="str">
        <f t="shared" si="0"/>
        <v>9M13</v>
      </c>
      <c r="V96" s="114" t="str">
        <f t="shared" si="0"/>
        <v>9M14</v>
      </c>
      <c r="W96" s="115" t="str">
        <f t="shared" si="0"/>
        <v>Var.</v>
      </c>
    </row>
    <row r="97" spans="2:23" ht="15" thickTop="1">
      <c r="B97" s="71" t="s">
        <v>200</v>
      </c>
      <c r="C97" s="99">
        <v>1061.588</v>
      </c>
      <c r="D97" s="100">
        <v>1053.986</v>
      </c>
      <c r="E97" s="101">
        <v>-0.007160970169218017</v>
      </c>
      <c r="F97" s="99">
        <v>2276.603</v>
      </c>
      <c r="G97" s="102">
        <v>2238.805</v>
      </c>
      <c r="H97" s="101">
        <v>-0.016602806901335088</v>
      </c>
      <c r="I97" s="99">
        <v>880.348</v>
      </c>
      <c r="J97" s="100">
        <v>1151.049</v>
      </c>
      <c r="K97" s="101">
        <v>0.30749317315425273</v>
      </c>
      <c r="N97" s="71" t="s">
        <v>19</v>
      </c>
      <c r="O97" s="99">
        <f aca="true" t="shared" si="1" ref="O97:O102">+C97</f>
        <v>1061.588</v>
      </c>
      <c r="P97" s="100">
        <f aca="true" t="shared" si="2" ref="P97:P102">+D97</f>
        <v>1053.986</v>
      </c>
      <c r="Q97" s="101">
        <f aca="true" t="shared" si="3" ref="Q97:Q102">+E97</f>
        <v>-0.007160970169218017</v>
      </c>
      <c r="R97" s="72">
        <f aca="true" t="shared" si="4" ref="R97:R102">+F97</f>
        <v>2276.603</v>
      </c>
      <c r="S97" s="102">
        <f aca="true" t="shared" si="5" ref="S97:S102">+G97</f>
        <v>2238.805</v>
      </c>
      <c r="T97" s="76">
        <f aca="true" t="shared" si="6" ref="T97:T102">+H97</f>
        <v>-0.016602806901335088</v>
      </c>
      <c r="U97" s="99">
        <f aca="true" t="shared" si="7" ref="U97:U102">+I97</f>
        <v>880.348</v>
      </c>
      <c r="V97" s="100">
        <f aca="true" t="shared" si="8" ref="V97:V102">+J97</f>
        <v>1151.049</v>
      </c>
      <c r="W97" s="101">
        <f aca="true" t="shared" si="9" ref="W97:W102">+K97</f>
        <v>0.30749317315425273</v>
      </c>
    </row>
    <row r="98" spans="2:23" ht="14.25">
      <c r="B98" s="77" t="s">
        <v>201</v>
      </c>
      <c r="C98" s="103">
        <v>2482.777</v>
      </c>
      <c r="D98" s="102">
        <v>1937.771</v>
      </c>
      <c r="E98" s="76">
        <v>-0.21951468053715661</v>
      </c>
      <c r="F98" s="103">
        <v>484.6779999999999</v>
      </c>
      <c r="G98" s="102">
        <v>361.0790000000002</v>
      </c>
      <c r="H98" s="76">
        <v>-0.2550126063076924</v>
      </c>
      <c r="I98" s="103">
        <v>207.89200000000005</v>
      </c>
      <c r="J98" s="102">
        <v>223.971</v>
      </c>
      <c r="K98" s="76">
        <v>0.0773430435033573</v>
      </c>
      <c r="N98" s="77" t="s">
        <v>20</v>
      </c>
      <c r="O98" s="103">
        <f t="shared" si="1"/>
        <v>2482.777</v>
      </c>
      <c r="P98" s="102">
        <f t="shared" si="2"/>
        <v>1937.771</v>
      </c>
      <c r="Q98" s="76">
        <f t="shared" si="3"/>
        <v>-0.21951468053715661</v>
      </c>
      <c r="R98" s="72">
        <f t="shared" si="4"/>
        <v>484.6779999999999</v>
      </c>
      <c r="S98" s="102">
        <f t="shared" si="5"/>
        <v>361.0790000000002</v>
      </c>
      <c r="T98" s="76">
        <f t="shared" si="6"/>
        <v>-0.2550126063076924</v>
      </c>
      <c r="U98" s="103">
        <f t="shared" si="7"/>
        <v>207.89200000000005</v>
      </c>
      <c r="V98" s="102">
        <f t="shared" si="8"/>
        <v>223.971</v>
      </c>
      <c r="W98" s="76">
        <f t="shared" si="9"/>
        <v>0.0773430435033573</v>
      </c>
    </row>
    <row r="99" spans="2:23" ht="14.25">
      <c r="B99" s="77" t="s">
        <v>202</v>
      </c>
      <c r="C99" s="103">
        <v>7212.243</v>
      </c>
      <c r="D99" s="102">
        <v>7244.192</v>
      </c>
      <c r="E99" s="76">
        <v>0.0044298285568025175</v>
      </c>
      <c r="F99" s="103">
        <v>2236.295</v>
      </c>
      <c r="G99" s="102">
        <v>2118.402</v>
      </c>
      <c r="H99" s="76">
        <v>-0.05271800008496197</v>
      </c>
      <c r="I99" s="103">
        <v>217.31</v>
      </c>
      <c r="J99" s="102">
        <v>199.213</v>
      </c>
      <c r="K99" s="76">
        <v>-0.08327734572730205</v>
      </c>
      <c r="N99" s="77" t="s">
        <v>21</v>
      </c>
      <c r="O99" s="103">
        <f t="shared" si="1"/>
        <v>7212.243</v>
      </c>
      <c r="P99" s="102">
        <f t="shared" si="2"/>
        <v>7244.192</v>
      </c>
      <c r="Q99" s="76">
        <f t="shared" si="3"/>
        <v>0.0044298285568025175</v>
      </c>
      <c r="R99" s="72">
        <f t="shared" si="4"/>
        <v>2236.295</v>
      </c>
      <c r="S99" s="102">
        <f t="shared" si="5"/>
        <v>2118.402</v>
      </c>
      <c r="T99" s="76">
        <f t="shared" si="6"/>
        <v>-0.05271800008496197</v>
      </c>
      <c r="U99" s="103">
        <f t="shared" si="7"/>
        <v>217.31</v>
      </c>
      <c r="V99" s="102">
        <f t="shared" si="8"/>
        <v>199.213</v>
      </c>
      <c r="W99" s="76">
        <f t="shared" si="9"/>
        <v>-0.08327734572730205</v>
      </c>
    </row>
    <row r="100" spans="2:23" ht="14.25">
      <c r="B100" s="77" t="s">
        <v>203</v>
      </c>
      <c r="C100" s="103">
        <v>11507.743999999999</v>
      </c>
      <c r="D100" s="102">
        <v>11243.859</v>
      </c>
      <c r="E100" s="76">
        <v>-0.022931080149158567</v>
      </c>
      <c r="F100" s="103">
        <v>109.06</v>
      </c>
      <c r="G100" s="102">
        <v>278.303</v>
      </c>
      <c r="H100" s="76">
        <v>1.5518338529249953</v>
      </c>
      <c r="I100" s="103">
        <v>0</v>
      </c>
      <c r="J100" s="102">
        <v>0</v>
      </c>
      <c r="K100" s="76" t="s">
        <v>102</v>
      </c>
      <c r="N100" s="77" t="s">
        <v>22</v>
      </c>
      <c r="O100" s="103">
        <f t="shared" si="1"/>
        <v>11507.743999999999</v>
      </c>
      <c r="P100" s="102">
        <f t="shared" si="2"/>
        <v>11243.859</v>
      </c>
      <c r="Q100" s="76">
        <f t="shared" si="3"/>
        <v>-0.022931080149158567</v>
      </c>
      <c r="R100" s="72">
        <f t="shared" si="4"/>
        <v>109.06</v>
      </c>
      <c r="S100" s="102">
        <f t="shared" si="5"/>
        <v>278.303</v>
      </c>
      <c r="T100" s="76">
        <f t="shared" si="6"/>
        <v>1.5518338529249953</v>
      </c>
      <c r="U100" s="103">
        <f t="shared" si="7"/>
        <v>0</v>
      </c>
      <c r="V100" s="102">
        <f t="shared" si="8"/>
        <v>0</v>
      </c>
      <c r="W100" s="76" t="str">
        <f t="shared" si="9"/>
        <v>n.a.</v>
      </c>
    </row>
    <row r="101" spans="2:23" ht="15" thickBot="1">
      <c r="B101" s="77" t="s">
        <v>204</v>
      </c>
      <c r="C101" s="104">
        <v>0.644</v>
      </c>
      <c r="D101" s="105">
        <v>0.5910000000003492</v>
      </c>
      <c r="E101" s="106" t="s">
        <v>102</v>
      </c>
      <c r="F101" s="104">
        <v>283.141</v>
      </c>
      <c r="G101" s="105">
        <v>174.59000000000003</v>
      </c>
      <c r="H101" s="106">
        <v>-0.3833814248024835</v>
      </c>
      <c r="I101" s="104">
        <v>38.85</v>
      </c>
      <c r="J101" s="105">
        <v>26.17600000000013</v>
      </c>
      <c r="K101" s="106">
        <v>-0.32622908622908287</v>
      </c>
      <c r="N101" s="77" t="s">
        <v>23</v>
      </c>
      <c r="O101" s="104">
        <f t="shared" si="1"/>
        <v>0.644</v>
      </c>
      <c r="P101" s="105">
        <f t="shared" si="2"/>
        <v>0.5910000000003492</v>
      </c>
      <c r="Q101" s="106" t="str">
        <f t="shared" si="3"/>
        <v>n.a.</v>
      </c>
      <c r="R101" s="72">
        <f t="shared" si="4"/>
        <v>283.141</v>
      </c>
      <c r="S101" s="105">
        <f t="shared" si="5"/>
        <v>174.59000000000003</v>
      </c>
      <c r="T101" s="76">
        <f t="shared" si="6"/>
        <v>-0.3833814248024835</v>
      </c>
      <c r="U101" s="104">
        <f t="shared" si="7"/>
        <v>38.85</v>
      </c>
      <c r="V101" s="105">
        <f t="shared" si="8"/>
        <v>26.17600000000013</v>
      </c>
      <c r="W101" s="106">
        <f t="shared" si="9"/>
        <v>-0.32622908622908287</v>
      </c>
    </row>
    <row r="102" spans="2:23" ht="15" thickBot="1" thickTop="1">
      <c r="B102" s="79" t="s">
        <v>16</v>
      </c>
      <c r="C102" s="107">
        <v>22264.996</v>
      </c>
      <c r="D102" s="108">
        <v>21480.399</v>
      </c>
      <c r="E102" s="109">
        <v>-0.035239036198344564</v>
      </c>
      <c r="F102" s="80">
        <v>5389.777</v>
      </c>
      <c r="G102" s="108">
        <v>5171.179</v>
      </c>
      <c r="H102" s="109">
        <v>-0.040557893211537355</v>
      </c>
      <c r="I102" s="80">
        <v>1344.3999999999999</v>
      </c>
      <c r="J102" s="108">
        <v>1600.409</v>
      </c>
      <c r="K102" s="109">
        <v>0.19042621243677504</v>
      </c>
      <c r="N102" s="79" t="s">
        <v>16</v>
      </c>
      <c r="O102" s="107">
        <f t="shared" si="1"/>
        <v>22264.996</v>
      </c>
      <c r="P102" s="108">
        <f t="shared" si="2"/>
        <v>21480.399</v>
      </c>
      <c r="Q102" s="109">
        <f t="shared" si="3"/>
        <v>-0.035239036198344564</v>
      </c>
      <c r="R102" s="80">
        <f t="shared" si="4"/>
        <v>5389.777</v>
      </c>
      <c r="S102" s="108">
        <f t="shared" si="5"/>
        <v>5171.179</v>
      </c>
      <c r="T102" s="109">
        <f t="shared" si="6"/>
        <v>-0.040557893211537355</v>
      </c>
      <c r="U102" s="80">
        <f t="shared" si="7"/>
        <v>1344.3999999999999</v>
      </c>
      <c r="V102" s="108">
        <f t="shared" si="8"/>
        <v>1600.409</v>
      </c>
      <c r="W102" s="109">
        <f t="shared" si="9"/>
        <v>0.19042621243677504</v>
      </c>
    </row>
    <row r="103" spans="2:23" ht="15" thickBot="1" thickTop="1">
      <c r="B103" s="110"/>
      <c r="C103" s="111"/>
      <c r="D103" s="111"/>
      <c r="E103" s="112"/>
      <c r="F103" s="111"/>
      <c r="G103" s="111"/>
      <c r="H103" s="112"/>
      <c r="I103" s="111"/>
      <c r="J103" s="111"/>
      <c r="K103" s="112"/>
      <c r="N103" s="110"/>
      <c r="O103" s="111"/>
      <c r="P103" s="111"/>
      <c r="Q103" s="112"/>
      <c r="R103" s="111"/>
      <c r="S103" s="111"/>
      <c r="T103" s="112"/>
      <c r="U103" s="111"/>
      <c r="V103" s="111"/>
      <c r="W103" s="112"/>
    </row>
    <row r="104" spans="2:23" ht="21.75" thickBot="1" thickTop="1">
      <c r="B104" s="93" t="s">
        <v>17</v>
      </c>
      <c r="C104" s="2"/>
      <c r="D104" s="2"/>
      <c r="E104" s="2"/>
      <c r="F104" s="2"/>
      <c r="G104" s="2"/>
      <c r="H104" s="2"/>
      <c r="I104" s="2"/>
      <c r="J104" s="2"/>
      <c r="K104" s="94"/>
      <c r="N104" s="93" t="s">
        <v>33</v>
      </c>
      <c r="O104" s="2"/>
      <c r="P104" s="2"/>
      <c r="Q104" s="2"/>
      <c r="R104" s="2"/>
      <c r="S104" s="2"/>
      <c r="T104" s="2"/>
      <c r="U104" s="2"/>
      <c r="V104" s="2"/>
      <c r="W104" s="116"/>
    </row>
    <row r="105" spans="2:23" ht="15" thickBot="1" thickTop="1">
      <c r="B105" s="95"/>
      <c r="C105" s="640" t="s">
        <v>26</v>
      </c>
      <c r="D105" s="641"/>
      <c r="E105" s="641"/>
      <c r="F105" s="640" t="s">
        <v>27</v>
      </c>
      <c r="G105" s="641" t="s">
        <v>27</v>
      </c>
      <c r="H105" s="642"/>
      <c r="I105" s="640" t="s">
        <v>28</v>
      </c>
      <c r="J105" s="641" t="s">
        <v>28</v>
      </c>
      <c r="K105" s="642"/>
      <c r="N105" s="95"/>
      <c r="O105" s="640" t="s">
        <v>30</v>
      </c>
      <c r="P105" s="641">
        <v>0</v>
      </c>
      <c r="Q105" s="641">
        <v>0</v>
      </c>
      <c r="R105" s="640" t="s">
        <v>31</v>
      </c>
      <c r="S105" s="641" t="s">
        <v>27</v>
      </c>
      <c r="T105" s="642">
        <v>0</v>
      </c>
      <c r="U105" s="640" t="s">
        <v>32</v>
      </c>
      <c r="V105" s="641" t="s">
        <v>28</v>
      </c>
      <c r="W105" s="642">
        <v>0</v>
      </c>
    </row>
    <row r="106" spans="2:23" ht="15" thickBot="1" thickTop="1">
      <c r="B106" s="65" t="s">
        <v>15</v>
      </c>
      <c r="C106" s="96" t="str">
        <f>+C96</f>
        <v>9M13</v>
      </c>
      <c r="D106" s="97" t="str">
        <f aca="true" t="shared" si="10" ref="D106:K106">+D96</f>
        <v>9M14</v>
      </c>
      <c r="E106" s="70" t="str">
        <f t="shared" si="10"/>
        <v>Var.</v>
      </c>
      <c r="F106" s="98" t="str">
        <f t="shared" si="10"/>
        <v>9M13</v>
      </c>
      <c r="G106" s="97" t="str">
        <f t="shared" si="10"/>
        <v>9M14</v>
      </c>
      <c r="H106" s="70" t="str">
        <f t="shared" si="10"/>
        <v>Var.</v>
      </c>
      <c r="I106" s="98" t="str">
        <f t="shared" si="10"/>
        <v>9M13</v>
      </c>
      <c r="J106" s="97" t="str">
        <f t="shared" si="10"/>
        <v>9M14</v>
      </c>
      <c r="K106" s="70" t="str">
        <f t="shared" si="10"/>
        <v>Var.</v>
      </c>
      <c r="N106" s="65" t="s">
        <v>1</v>
      </c>
      <c r="O106" s="113" t="str">
        <f>+O96</f>
        <v>9M13</v>
      </c>
      <c r="P106" s="114" t="str">
        <f aca="true" t="shared" si="11" ref="P106:W106">+P96</f>
        <v>9M14</v>
      </c>
      <c r="Q106" s="115" t="str">
        <f t="shared" si="11"/>
        <v>Var.</v>
      </c>
      <c r="R106" s="66" t="str">
        <f t="shared" si="11"/>
        <v>9M13</v>
      </c>
      <c r="S106" s="114" t="str">
        <f t="shared" si="11"/>
        <v>9M14</v>
      </c>
      <c r="T106" s="115" t="str">
        <f t="shared" si="11"/>
        <v>Var.</v>
      </c>
      <c r="U106" s="66" t="str">
        <f t="shared" si="11"/>
        <v>9M13</v>
      </c>
      <c r="V106" s="114" t="str">
        <f t="shared" si="11"/>
        <v>9M14</v>
      </c>
      <c r="W106" s="115" t="str">
        <f t="shared" si="11"/>
        <v>Var.</v>
      </c>
    </row>
    <row r="107" spans="2:23" ht="15" thickTop="1">
      <c r="B107" s="71" t="s">
        <v>200</v>
      </c>
      <c r="C107" s="99">
        <v>3244.6</v>
      </c>
      <c r="D107" s="100">
        <v>3253.08</v>
      </c>
      <c r="E107" s="101">
        <v>0.0026135733218271007</v>
      </c>
      <c r="F107" s="72">
        <v>1972.045</v>
      </c>
      <c r="G107" s="102">
        <v>2006.97</v>
      </c>
      <c r="H107" s="101">
        <v>0.017710042113643354</v>
      </c>
      <c r="I107" s="99">
        <v>4735.37</v>
      </c>
      <c r="J107" s="100">
        <v>6254.614</v>
      </c>
      <c r="K107" s="101">
        <v>0.3208289954111294</v>
      </c>
      <c r="N107" s="71" t="s">
        <v>19</v>
      </c>
      <c r="O107" s="99">
        <f>+C107</f>
        <v>3244.6</v>
      </c>
      <c r="P107" s="100">
        <f aca="true" t="shared" si="12" ref="P107:W112">+D107</f>
        <v>3253.08</v>
      </c>
      <c r="Q107" s="101">
        <f t="shared" si="12"/>
        <v>0.0026135733218271007</v>
      </c>
      <c r="R107" s="72">
        <f t="shared" si="12"/>
        <v>1972.045</v>
      </c>
      <c r="S107" s="102">
        <f t="shared" si="12"/>
        <v>2006.97</v>
      </c>
      <c r="T107" s="101">
        <f t="shared" si="12"/>
        <v>0.017710042113643354</v>
      </c>
      <c r="U107" s="99">
        <f t="shared" si="12"/>
        <v>4735.37</v>
      </c>
      <c r="V107" s="100">
        <f t="shared" si="12"/>
        <v>6254.614</v>
      </c>
      <c r="W107" s="101">
        <f t="shared" si="12"/>
        <v>0.3208289954111294</v>
      </c>
    </row>
    <row r="108" spans="2:23" ht="14.25">
      <c r="B108" s="77" t="s">
        <v>201</v>
      </c>
      <c r="C108" s="103">
        <v>6386.5</v>
      </c>
      <c r="D108" s="102">
        <v>5166.592000000001</v>
      </c>
      <c r="E108" s="76">
        <v>-0.19101354419478578</v>
      </c>
      <c r="F108" s="72">
        <v>702.6439999999998</v>
      </c>
      <c r="G108" s="102">
        <v>496.37099999999987</v>
      </c>
      <c r="H108" s="76">
        <v>-0.2935668702785479</v>
      </c>
      <c r="I108" s="103">
        <v>2881.8190000000004</v>
      </c>
      <c r="J108" s="102">
        <v>2844.8100000000013</v>
      </c>
      <c r="K108" s="76">
        <v>-0.012842236101572979</v>
      </c>
      <c r="N108" s="77" t="s">
        <v>20</v>
      </c>
      <c r="O108" s="103">
        <f>+C108</f>
        <v>6386.5</v>
      </c>
      <c r="P108" s="102">
        <f t="shared" si="12"/>
        <v>5166.592000000001</v>
      </c>
      <c r="Q108" s="76">
        <f t="shared" si="12"/>
        <v>-0.19101354419478578</v>
      </c>
      <c r="R108" s="72">
        <f t="shared" si="12"/>
        <v>702.6439999999998</v>
      </c>
      <c r="S108" s="102">
        <f t="shared" si="12"/>
        <v>496.37099999999987</v>
      </c>
      <c r="T108" s="76">
        <f t="shared" si="12"/>
        <v>-0.2935668702785479</v>
      </c>
      <c r="U108" s="103">
        <f t="shared" si="12"/>
        <v>2881.8190000000004</v>
      </c>
      <c r="V108" s="102">
        <f t="shared" si="12"/>
        <v>2844.8100000000013</v>
      </c>
      <c r="W108" s="76">
        <f t="shared" si="12"/>
        <v>-0.012842236101572979</v>
      </c>
    </row>
    <row r="109" spans="2:23" ht="14.25">
      <c r="B109" s="77" t="s">
        <v>202</v>
      </c>
      <c r="C109" s="103">
        <v>13340.8</v>
      </c>
      <c r="D109" s="102">
        <v>15017.428</v>
      </c>
      <c r="E109" s="76">
        <v>0.12567672103621974</v>
      </c>
      <c r="F109" s="72">
        <v>3560.534</v>
      </c>
      <c r="G109" s="102">
        <v>3035.408</v>
      </c>
      <c r="H109" s="76">
        <v>-0.14748518059369753</v>
      </c>
      <c r="I109" s="103">
        <v>659.277</v>
      </c>
      <c r="J109" s="102">
        <v>995.27</v>
      </c>
      <c r="K109" s="76">
        <v>0.5096385889390953</v>
      </c>
      <c r="N109" s="77" t="s">
        <v>21</v>
      </c>
      <c r="O109" s="103">
        <f>+C109</f>
        <v>13340.8</v>
      </c>
      <c r="P109" s="102">
        <f t="shared" si="12"/>
        <v>15017.428</v>
      </c>
      <c r="Q109" s="76">
        <f t="shared" si="12"/>
        <v>0.12567672103621974</v>
      </c>
      <c r="R109" s="72">
        <f t="shared" si="12"/>
        <v>3560.534</v>
      </c>
      <c r="S109" s="102">
        <f t="shared" si="12"/>
        <v>3035.408</v>
      </c>
      <c r="T109" s="76">
        <f t="shared" si="12"/>
        <v>-0.14748518059369753</v>
      </c>
      <c r="U109" s="103">
        <f t="shared" si="12"/>
        <v>659.277</v>
      </c>
      <c r="V109" s="102">
        <f t="shared" si="12"/>
        <v>995.27</v>
      </c>
      <c r="W109" s="76">
        <f t="shared" si="12"/>
        <v>0.5096385889390953</v>
      </c>
    </row>
    <row r="110" spans="2:23" ht="14.25">
      <c r="B110" s="77" t="s">
        <v>203</v>
      </c>
      <c r="C110" s="103">
        <v>29027</v>
      </c>
      <c r="D110" s="102">
        <v>24819.934999999998</v>
      </c>
      <c r="E110" s="76">
        <v>-0.14493626623488487</v>
      </c>
      <c r="F110" s="72">
        <v>701.096</v>
      </c>
      <c r="G110" s="102">
        <v>1344.233</v>
      </c>
      <c r="H110" s="76">
        <v>0.9173308648173715</v>
      </c>
      <c r="I110" s="103">
        <v>0</v>
      </c>
      <c r="J110" s="102">
        <v>0</v>
      </c>
      <c r="K110" s="76" t="s">
        <v>102</v>
      </c>
      <c r="N110" s="77" t="s">
        <v>22</v>
      </c>
      <c r="O110" s="103">
        <f>+C110</f>
        <v>29027</v>
      </c>
      <c r="P110" s="102">
        <f t="shared" si="12"/>
        <v>24819.934999999998</v>
      </c>
      <c r="Q110" s="76">
        <f t="shared" si="12"/>
        <v>-0.14493626623488487</v>
      </c>
      <c r="R110" s="72">
        <f t="shared" si="12"/>
        <v>701.096</v>
      </c>
      <c r="S110" s="102">
        <f t="shared" si="12"/>
        <v>1344.233</v>
      </c>
      <c r="T110" s="76">
        <f t="shared" si="12"/>
        <v>0.9173308648173715</v>
      </c>
      <c r="U110" s="103">
        <f t="shared" si="12"/>
        <v>0</v>
      </c>
      <c r="V110" s="102">
        <f t="shared" si="12"/>
        <v>0</v>
      </c>
      <c r="W110" s="76" t="str">
        <f t="shared" si="12"/>
        <v>n.a.</v>
      </c>
    </row>
    <row r="111" spans="2:23" ht="15" thickBot="1">
      <c r="B111" s="77" t="s">
        <v>204</v>
      </c>
      <c r="C111" s="104">
        <v>0</v>
      </c>
      <c r="D111" s="105">
        <v>0.08600000000000001</v>
      </c>
      <c r="E111" s="106" t="s">
        <v>102</v>
      </c>
      <c r="F111" s="72">
        <v>442.969</v>
      </c>
      <c r="G111" s="105">
        <v>856.9220000000003</v>
      </c>
      <c r="H111" s="106">
        <v>0.9344965449049487</v>
      </c>
      <c r="I111" s="104">
        <v>72.798</v>
      </c>
      <c r="J111" s="105">
        <v>43.52399999999989</v>
      </c>
      <c r="K111" s="106">
        <v>-0.402126432044838</v>
      </c>
      <c r="N111" s="77" t="s">
        <v>23</v>
      </c>
      <c r="O111" s="104">
        <f>+C111</f>
        <v>0</v>
      </c>
      <c r="P111" s="105">
        <f t="shared" si="12"/>
        <v>0.08600000000000001</v>
      </c>
      <c r="Q111" s="106" t="str">
        <f t="shared" si="12"/>
        <v>n.a.</v>
      </c>
      <c r="R111" s="72">
        <f t="shared" si="12"/>
        <v>442.969</v>
      </c>
      <c r="S111" s="105">
        <f t="shared" si="12"/>
        <v>856.9220000000003</v>
      </c>
      <c r="T111" s="106">
        <f t="shared" si="12"/>
        <v>0.9344965449049487</v>
      </c>
      <c r="U111" s="104">
        <f t="shared" si="12"/>
        <v>72.798</v>
      </c>
      <c r="V111" s="105">
        <f t="shared" si="12"/>
        <v>43.52399999999989</v>
      </c>
      <c r="W111" s="106">
        <f t="shared" si="12"/>
        <v>-0.402126432044838</v>
      </c>
    </row>
    <row r="112" spans="2:23" ht="15" thickBot="1" thickTop="1">
      <c r="B112" s="79" t="s">
        <v>16</v>
      </c>
      <c r="C112" s="107">
        <v>51998.92</v>
      </c>
      <c r="D112" s="108">
        <v>48257.021</v>
      </c>
      <c r="E112" s="109">
        <v>-0.07196109073034584</v>
      </c>
      <c r="F112" s="80">
        <v>7379.288</v>
      </c>
      <c r="G112" s="108">
        <v>7739.904</v>
      </c>
      <c r="H112" s="109">
        <v>0.04886867134064987</v>
      </c>
      <c r="I112" s="80">
        <v>8349.264</v>
      </c>
      <c r="J112" s="108">
        <v>10138.218</v>
      </c>
      <c r="K112" s="109">
        <v>0.21426487412543205</v>
      </c>
      <c r="N112" s="79" t="s">
        <v>16</v>
      </c>
      <c r="O112" s="107">
        <f>+C112</f>
        <v>51998.92</v>
      </c>
      <c r="P112" s="108">
        <f t="shared" si="12"/>
        <v>48257.021</v>
      </c>
      <c r="Q112" s="109">
        <f t="shared" si="12"/>
        <v>-0.07196109073034584</v>
      </c>
      <c r="R112" s="80">
        <f t="shared" si="12"/>
        <v>7379.288</v>
      </c>
      <c r="S112" s="108">
        <f t="shared" si="12"/>
        <v>7739.904</v>
      </c>
      <c r="T112" s="109">
        <f t="shared" si="12"/>
        <v>0.04886867134064987</v>
      </c>
      <c r="U112" s="80">
        <f t="shared" si="12"/>
        <v>8349.264</v>
      </c>
      <c r="V112" s="108">
        <f t="shared" si="12"/>
        <v>10138.218</v>
      </c>
      <c r="W112" s="109">
        <f t="shared" si="12"/>
        <v>0.21426487412543205</v>
      </c>
    </row>
    <row r="113" ht="15" thickBot="1" thickTop="1"/>
    <row r="114" spans="2:17" ht="21" thickTop="1">
      <c r="B114" s="1" t="s">
        <v>0</v>
      </c>
      <c r="C114" s="2"/>
      <c r="D114" s="2"/>
      <c r="E114" s="3" t="s">
        <v>34</v>
      </c>
      <c r="N114" s="1" t="s">
        <v>0</v>
      </c>
      <c r="O114" s="2"/>
      <c r="P114" s="2"/>
      <c r="Q114" s="3" t="s">
        <v>35</v>
      </c>
    </row>
    <row r="115" spans="2:17" ht="15.75" thickBot="1">
      <c r="B115" s="495"/>
      <c r="C115" s="29"/>
      <c r="D115" s="29"/>
      <c r="E115" s="30"/>
      <c r="N115" s="495"/>
      <c r="O115" s="29"/>
      <c r="P115" s="29"/>
      <c r="Q115" s="30"/>
    </row>
    <row r="116" spans="2:17" ht="16.5" thickBot="1" thickTop="1">
      <c r="B116" s="4" t="s">
        <v>2</v>
      </c>
      <c r="C116" s="117" t="s">
        <v>89</v>
      </c>
      <c r="D116" s="118" t="s">
        <v>90</v>
      </c>
      <c r="E116" s="119" t="s">
        <v>91</v>
      </c>
      <c r="N116" s="4" t="s">
        <v>5</v>
      </c>
      <c r="O116" s="117" t="s">
        <v>89</v>
      </c>
      <c r="P116" s="118" t="s">
        <v>90</v>
      </c>
      <c r="Q116" s="119" t="s">
        <v>91</v>
      </c>
    </row>
    <row r="117" spans="2:17" ht="15">
      <c r="B117" s="8" t="s">
        <v>95</v>
      </c>
      <c r="C117" s="55">
        <v>2160.3349400000025</v>
      </c>
      <c r="D117" s="120">
        <v>1864.8868276450075</v>
      </c>
      <c r="E117" s="121">
        <v>-0.13676032678293604</v>
      </c>
      <c r="N117" s="8" t="s">
        <v>8</v>
      </c>
      <c r="O117" s="55">
        <v>2160.3349400000025</v>
      </c>
      <c r="P117" s="120">
        <v>1864.8868276450075</v>
      </c>
      <c r="Q117" s="121">
        <v>-0.13676032678293604</v>
      </c>
    </row>
    <row r="118" spans="2:17" ht="15">
      <c r="B118" s="122" t="s">
        <v>188</v>
      </c>
      <c r="C118" s="123">
        <v>0.07456551150503464</v>
      </c>
      <c r="D118" s="124">
        <v>0.0660561301728578</v>
      </c>
      <c r="E118" s="41"/>
      <c r="N118" s="122" t="s">
        <v>192</v>
      </c>
      <c r="O118" s="123">
        <v>0.07456551150503464</v>
      </c>
      <c r="P118" s="124">
        <v>0.0660561301728578</v>
      </c>
      <c r="Q118" s="41"/>
    </row>
    <row r="119" spans="2:17" ht="15">
      <c r="B119" s="125" t="s">
        <v>140</v>
      </c>
      <c r="C119" s="50">
        <v>-972.6590000000001</v>
      </c>
      <c r="D119" s="126">
        <v>-639.1012188204546</v>
      </c>
      <c r="E119" s="127">
        <v>-0.34293393797779637</v>
      </c>
      <c r="N119" s="125" t="s">
        <v>193</v>
      </c>
      <c r="O119" s="50">
        <v>-972.6590000000001</v>
      </c>
      <c r="P119" s="126">
        <v>-639.1012188204546</v>
      </c>
      <c r="Q119" s="127">
        <v>-0.34293393797779637</v>
      </c>
    </row>
    <row r="120" spans="2:17" ht="14.25">
      <c r="B120" s="128" t="s">
        <v>26</v>
      </c>
      <c r="C120" s="42">
        <v>-826.696</v>
      </c>
      <c r="D120" s="43">
        <v>-493.868277895</v>
      </c>
      <c r="E120" s="129">
        <v>-0.40259989416302966</v>
      </c>
      <c r="N120" s="128" t="s">
        <v>30</v>
      </c>
      <c r="O120" s="42">
        <v>-826.696</v>
      </c>
      <c r="P120" s="43">
        <v>-493.868277895</v>
      </c>
      <c r="Q120" s="134">
        <v>-0.40259989416302966</v>
      </c>
    </row>
    <row r="121" spans="2:17" ht="14.25">
      <c r="B121" s="128" t="s">
        <v>27</v>
      </c>
      <c r="C121" s="42">
        <v>-39.836999999999996</v>
      </c>
      <c r="D121" s="43">
        <v>-38.204</v>
      </c>
      <c r="E121" s="129">
        <v>-0.040992042573486875</v>
      </c>
      <c r="N121" s="128" t="s">
        <v>31</v>
      </c>
      <c r="O121" s="42">
        <v>-39.836999999999996</v>
      </c>
      <c r="P121" s="43">
        <v>-38.204</v>
      </c>
      <c r="Q121" s="129">
        <v>-0.040992042573486875</v>
      </c>
    </row>
    <row r="122" spans="2:17" ht="14.25">
      <c r="B122" s="128" t="s">
        <v>28</v>
      </c>
      <c r="C122" s="42">
        <v>-105.21400000000001</v>
      </c>
      <c r="D122" s="43">
        <v>-106.28894092545455</v>
      </c>
      <c r="E122" s="129">
        <v>0.010216709995386042</v>
      </c>
      <c r="N122" s="128" t="s">
        <v>32</v>
      </c>
      <c r="O122" s="42">
        <v>-105.21400000000001</v>
      </c>
      <c r="P122" s="43">
        <v>-106.28894092545455</v>
      </c>
      <c r="Q122" s="129">
        <v>0.010216709995386042</v>
      </c>
    </row>
    <row r="123" spans="2:17" ht="14.25">
      <c r="B123" s="128" t="s">
        <v>189</v>
      </c>
      <c r="C123" s="42">
        <v>-0.912</v>
      </c>
      <c r="D123" s="43">
        <v>-0.74</v>
      </c>
      <c r="E123" s="129">
        <v>-0.1885964912280702</v>
      </c>
      <c r="N123" s="128" t="s">
        <v>194</v>
      </c>
      <c r="O123" s="42">
        <v>-0.912</v>
      </c>
      <c r="P123" s="43">
        <v>-0.74</v>
      </c>
      <c r="Q123" s="129">
        <v>-0.1885964912280702</v>
      </c>
    </row>
    <row r="124" spans="2:17" ht="15">
      <c r="B124" s="125" t="s">
        <v>141</v>
      </c>
      <c r="C124" s="50">
        <v>-7.530000000000001</v>
      </c>
      <c r="D124" s="126">
        <v>-19.725706149999997</v>
      </c>
      <c r="E124" s="127">
        <v>1.6196156905710484</v>
      </c>
      <c r="N124" s="125" t="s">
        <v>168</v>
      </c>
      <c r="O124" s="50">
        <v>-7.530000000000001</v>
      </c>
      <c r="P124" s="126">
        <v>-19.725706149999997</v>
      </c>
      <c r="Q124" s="127">
        <v>1.6196156905710484</v>
      </c>
    </row>
    <row r="125" spans="2:17" ht="15">
      <c r="B125" s="8" t="s">
        <v>97</v>
      </c>
      <c r="C125" s="55">
        <v>1180.1459400000024</v>
      </c>
      <c r="D125" s="120">
        <v>1206.059902674553</v>
      </c>
      <c r="E125" s="121">
        <v>0.02195826956329716</v>
      </c>
      <c r="N125" s="8" t="s">
        <v>10</v>
      </c>
      <c r="O125" s="55">
        <v>1180.1459400000024</v>
      </c>
      <c r="P125" s="120">
        <v>1206.059902674553</v>
      </c>
      <c r="Q125" s="121">
        <v>0.02195826956329716</v>
      </c>
    </row>
    <row r="126" spans="2:17" ht="15.75" thickBot="1">
      <c r="B126" s="130" t="s">
        <v>190</v>
      </c>
      <c r="C126" s="131">
        <v>0.04073358442589</v>
      </c>
      <c r="D126" s="132">
        <v>0.042719830901449055</v>
      </c>
      <c r="E126" s="133"/>
      <c r="N126" s="130" t="s">
        <v>195</v>
      </c>
      <c r="O126" s="131">
        <v>0.04073358442589</v>
      </c>
      <c r="P126" s="132">
        <v>0.042719830901449055</v>
      </c>
      <c r="Q126" s="133"/>
    </row>
    <row r="127" ht="15" thickBot="1" thickTop="1"/>
    <row r="128" spans="2:17" ht="21.75" thickBot="1" thickTop="1">
      <c r="B128" s="1" t="s">
        <v>0</v>
      </c>
      <c r="C128" s="2"/>
      <c r="D128" s="2"/>
      <c r="E128" s="3" t="s">
        <v>36</v>
      </c>
      <c r="F128" s="496"/>
      <c r="G128" s="497"/>
      <c r="H128" s="92"/>
      <c r="N128" s="1" t="s">
        <v>0</v>
      </c>
      <c r="O128" s="2"/>
      <c r="P128" s="2"/>
      <c r="Q128" s="3" t="s">
        <v>37</v>
      </c>
    </row>
    <row r="129" spans="2:17" ht="16.5" thickBot="1" thickTop="1">
      <c r="B129" s="135" t="s">
        <v>2</v>
      </c>
      <c r="C129" s="117" t="s">
        <v>89</v>
      </c>
      <c r="D129" s="118" t="s">
        <v>90</v>
      </c>
      <c r="E129" s="119" t="s">
        <v>91</v>
      </c>
      <c r="F129" s="496"/>
      <c r="G129" s="497"/>
      <c r="H129" s="92"/>
      <c r="N129" s="135" t="s">
        <v>5</v>
      </c>
      <c r="O129" s="117" t="s">
        <v>89</v>
      </c>
      <c r="P129" s="118" t="s">
        <v>90</v>
      </c>
      <c r="Q129" s="119" t="s">
        <v>91</v>
      </c>
    </row>
    <row r="130" spans="2:17" ht="15">
      <c r="B130" s="136" t="s">
        <v>146</v>
      </c>
      <c r="C130" s="137">
        <v>244.649578</v>
      </c>
      <c r="D130" s="138">
        <v>232.73100792625002</v>
      </c>
      <c r="E130" s="139">
        <v>-0.04871690428074227</v>
      </c>
      <c r="F130" s="538"/>
      <c r="H130" s="92"/>
      <c r="N130" s="136" t="s">
        <v>173</v>
      </c>
      <c r="O130" s="137">
        <v>244.649578</v>
      </c>
      <c r="P130" s="138">
        <v>232.73100792625002</v>
      </c>
      <c r="Q130" s="139">
        <v>-0.04871690428074227</v>
      </c>
    </row>
    <row r="131" spans="2:17" ht="15">
      <c r="B131" s="136" t="s">
        <v>147</v>
      </c>
      <c r="C131" s="50">
        <v>-836.624578</v>
      </c>
      <c r="D131" s="126">
        <v>-772.7597045862499</v>
      </c>
      <c r="E131" s="127">
        <v>-0.07633635813858453</v>
      </c>
      <c r="G131" s="563"/>
      <c r="H131" s="92"/>
      <c r="N131" s="136" t="s">
        <v>174</v>
      </c>
      <c r="O131" s="50">
        <v>-836.624578</v>
      </c>
      <c r="P131" s="126">
        <v>-772.7597045862499</v>
      </c>
      <c r="Q131" s="127">
        <v>-0.07633635813858453</v>
      </c>
    </row>
    <row r="132" spans="2:17" ht="15">
      <c r="B132" s="8" t="s">
        <v>148</v>
      </c>
      <c r="C132" s="55">
        <v>-591.975</v>
      </c>
      <c r="D132" s="120">
        <v>-540.0286966599999</v>
      </c>
      <c r="E132" s="121">
        <v>-0.08775083971451514</v>
      </c>
      <c r="H132" s="92"/>
      <c r="N132" s="8" t="s">
        <v>175</v>
      </c>
      <c r="O132" s="55">
        <v>-591.975</v>
      </c>
      <c r="P132" s="120">
        <v>-540.0286966599999</v>
      </c>
      <c r="Q132" s="121">
        <v>-0.08775083971451514</v>
      </c>
    </row>
    <row r="133" spans="2:17" ht="15">
      <c r="B133" s="140" t="s">
        <v>26</v>
      </c>
      <c r="C133" s="34">
        <v>-246.73700000000002</v>
      </c>
      <c r="D133" s="35">
        <v>-226.26900000000003</v>
      </c>
      <c r="E133" s="141">
        <v>-0.08295472507163493</v>
      </c>
      <c r="H133" s="92"/>
      <c r="N133" s="140" t="s">
        <v>30</v>
      </c>
      <c r="O133" s="34">
        <v>-246.73700000000002</v>
      </c>
      <c r="P133" s="35">
        <v>-226.26900000000003</v>
      </c>
      <c r="Q133" s="141">
        <v>-0.08295472507163493</v>
      </c>
    </row>
    <row r="134" spans="2:17" ht="15">
      <c r="B134" s="122" t="s">
        <v>27</v>
      </c>
      <c r="C134" s="34">
        <v>-120.52199999999999</v>
      </c>
      <c r="D134" s="35">
        <v>-125.22499999999997</v>
      </c>
      <c r="E134" s="141">
        <v>0.03902192130897242</v>
      </c>
      <c r="H134" s="92"/>
      <c r="N134" s="122" t="s">
        <v>31</v>
      </c>
      <c r="O134" s="34">
        <v>-120.52199999999999</v>
      </c>
      <c r="P134" s="35">
        <v>-125.22499999999997</v>
      </c>
      <c r="Q134" s="141">
        <v>0.03902192130897242</v>
      </c>
    </row>
    <row r="135" spans="2:17" ht="15">
      <c r="B135" s="122" t="s">
        <v>28</v>
      </c>
      <c r="C135" s="34">
        <v>-47.51499999999999</v>
      </c>
      <c r="D135" s="35">
        <v>-36.040696659999995</v>
      </c>
      <c r="E135" s="141">
        <v>-0.24148802146690518</v>
      </c>
      <c r="H135" s="92"/>
      <c r="N135" s="122" t="s">
        <v>32</v>
      </c>
      <c r="O135" s="34">
        <v>-47.51499999999999</v>
      </c>
      <c r="P135" s="35">
        <v>-36.040696659999995</v>
      </c>
      <c r="Q135" s="141">
        <v>-0.24148802146690518</v>
      </c>
    </row>
    <row r="136" spans="2:17" ht="15.75" thickBot="1">
      <c r="B136" s="130" t="s">
        <v>189</v>
      </c>
      <c r="C136" s="142">
        <v>-177.201</v>
      </c>
      <c r="D136" s="143">
        <v>-152.494</v>
      </c>
      <c r="E136" s="144">
        <v>-0.13942923572666066</v>
      </c>
      <c r="H136" s="92"/>
      <c r="N136" s="130" t="s">
        <v>194</v>
      </c>
      <c r="O136" s="142">
        <v>-177.201</v>
      </c>
      <c r="P136" s="143">
        <v>-152.494</v>
      </c>
      <c r="Q136" s="144">
        <v>-0.13942923572666066</v>
      </c>
    </row>
    <row r="137" ht="15" thickBot="1" thickTop="1"/>
    <row r="138" spans="2:17" ht="21.75" thickBot="1" thickTop="1">
      <c r="B138" s="1" t="s">
        <v>0</v>
      </c>
      <c r="C138" s="2"/>
      <c r="D138" s="2"/>
      <c r="E138" s="3" t="s">
        <v>38</v>
      </c>
      <c r="F138" s="496"/>
      <c r="G138" s="497"/>
      <c r="H138" s="92"/>
      <c r="N138" s="1" t="s">
        <v>0</v>
      </c>
      <c r="O138" s="2"/>
      <c r="P138" s="2"/>
      <c r="Q138" s="3" t="s">
        <v>87</v>
      </c>
    </row>
    <row r="139" spans="2:17" ht="16.5" thickBot="1" thickTop="1">
      <c r="B139" s="135" t="s">
        <v>2</v>
      </c>
      <c r="C139" s="117" t="s">
        <v>89</v>
      </c>
      <c r="D139" s="118" t="s">
        <v>90</v>
      </c>
      <c r="E139" s="119" t="s">
        <v>91</v>
      </c>
      <c r="F139" s="496"/>
      <c r="G139" s="497"/>
      <c r="H139" s="92"/>
      <c r="N139" s="135" t="s">
        <v>5</v>
      </c>
      <c r="O139" s="117" t="s">
        <v>89</v>
      </c>
      <c r="P139" s="118" t="s">
        <v>90</v>
      </c>
      <c r="Q139" s="119" t="s">
        <v>91</v>
      </c>
    </row>
    <row r="140" spans="2:17" ht="15">
      <c r="B140" s="8" t="s">
        <v>153</v>
      </c>
      <c r="C140" s="55">
        <v>237.09300000000002</v>
      </c>
      <c r="D140" s="120">
        <v>92.27585898965123</v>
      </c>
      <c r="E140" s="121">
        <v>-0.610803106841403</v>
      </c>
      <c r="H140" s="92"/>
      <c r="N140" s="8" t="s">
        <v>180</v>
      </c>
      <c r="O140" s="55">
        <v>237.09300000000002</v>
      </c>
      <c r="P140" s="120">
        <v>92.27585898965123</v>
      </c>
      <c r="Q140" s="121">
        <v>-0.610803106841403</v>
      </c>
    </row>
    <row r="141" spans="2:17" ht="15">
      <c r="B141" s="152" t="s">
        <v>26</v>
      </c>
      <c r="C141" s="50">
        <v>222.446</v>
      </c>
      <c r="D141" s="126">
        <v>80.7838014125</v>
      </c>
      <c r="E141" s="127">
        <v>-0.6368385971763935</v>
      </c>
      <c r="F141" s="496"/>
      <c r="G141" s="497"/>
      <c r="H141" s="92"/>
      <c r="N141" s="152" t="s">
        <v>30</v>
      </c>
      <c r="O141" s="50">
        <v>222.446</v>
      </c>
      <c r="P141" s="126">
        <v>80.7838014125</v>
      </c>
      <c r="Q141" s="127">
        <v>-0.6368385971763935</v>
      </c>
    </row>
    <row r="142" spans="2:17" ht="15">
      <c r="B142" s="152" t="s">
        <v>27</v>
      </c>
      <c r="C142" s="50">
        <v>2.1480000000000006</v>
      </c>
      <c r="D142" s="126">
        <v>-5.133</v>
      </c>
      <c r="E142" s="127" t="s">
        <v>102</v>
      </c>
      <c r="F142" s="496"/>
      <c r="G142" s="497"/>
      <c r="H142" s="92"/>
      <c r="N142" s="152" t="s">
        <v>31</v>
      </c>
      <c r="O142" s="50">
        <v>2.1480000000000006</v>
      </c>
      <c r="P142" s="126">
        <v>-5.133</v>
      </c>
      <c r="Q142" s="127" t="s">
        <v>102</v>
      </c>
    </row>
    <row r="143" spans="2:17" ht="15">
      <c r="B143" s="152" t="s">
        <v>28</v>
      </c>
      <c r="C143" s="50">
        <v>12.499000000000004</v>
      </c>
      <c r="D143" s="126">
        <v>16.62605757715123</v>
      </c>
      <c r="E143" s="127">
        <v>0.3301910214538142</v>
      </c>
      <c r="F143" s="496"/>
      <c r="G143" s="497"/>
      <c r="H143" s="92"/>
      <c r="N143" s="152" t="s">
        <v>32</v>
      </c>
      <c r="O143" s="50">
        <v>12.499000000000004</v>
      </c>
      <c r="P143" s="126">
        <v>16.62605757715123</v>
      </c>
      <c r="Q143" s="127">
        <v>0.3301910214538142</v>
      </c>
    </row>
    <row r="144" spans="2:17" ht="15.75" thickBot="1">
      <c r="B144" s="153" t="s">
        <v>191</v>
      </c>
      <c r="C144" s="154">
        <v>0</v>
      </c>
      <c r="D144" s="155">
        <v>0</v>
      </c>
      <c r="E144" s="156" t="s">
        <v>102</v>
      </c>
      <c r="F144" s="496"/>
      <c r="G144" s="497"/>
      <c r="H144" s="92"/>
      <c r="N144" s="153" t="s">
        <v>191</v>
      </c>
      <c r="O144" s="154">
        <v>0</v>
      </c>
      <c r="P144" s="155">
        <v>0</v>
      </c>
      <c r="Q144" s="156" t="s">
        <v>102</v>
      </c>
    </row>
    <row r="145" spans="6:17" ht="16.5" thickBot="1" thickTop="1">
      <c r="F145" s="496"/>
      <c r="G145" s="497"/>
      <c r="H145" s="92"/>
      <c r="N145" s="498"/>
      <c r="O145" s="499"/>
      <c r="P145" s="499"/>
      <c r="Q145" s="499"/>
    </row>
    <row r="146" spans="2:17" ht="21.75" thickBot="1" thickTop="1">
      <c r="B146" s="1" t="s">
        <v>0</v>
      </c>
      <c r="C146" s="2"/>
      <c r="D146" s="2"/>
      <c r="E146" s="3" t="s">
        <v>36</v>
      </c>
      <c r="F146" s="496"/>
      <c r="G146" s="497"/>
      <c r="H146" s="92"/>
      <c r="N146" s="1" t="s">
        <v>0</v>
      </c>
      <c r="O146" s="2"/>
      <c r="P146" s="2"/>
      <c r="Q146" s="3" t="s">
        <v>37</v>
      </c>
    </row>
    <row r="147" spans="2:17" ht="16.5" thickBot="1" thickTop="1">
      <c r="B147" s="135" t="s">
        <v>2</v>
      </c>
      <c r="C147" s="117" t="s">
        <v>89</v>
      </c>
      <c r="D147" s="118" t="s">
        <v>90</v>
      </c>
      <c r="E147" s="119" t="s">
        <v>91</v>
      </c>
      <c r="F147" s="496"/>
      <c r="G147" s="497"/>
      <c r="H147" s="92"/>
      <c r="N147" s="135" t="s">
        <v>2</v>
      </c>
      <c r="O147" s="117" t="s">
        <v>89</v>
      </c>
      <c r="P147" s="118" t="s">
        <v>90</v>
      </c>
      <c r="Q147" s="119" t="s">
        <v>91</v>
      </c>
    </row>
    <row r="148" spans="2:17" ht="15">
      <c r="B148" s="8" t="s">
        <v>148</v>
      </c>
      <c r="C148" s="55">
        <v>-591.975</v>
      </c>
      <c r="D148" s="120">
        <v>-540.0286966599999</v>
      </c>
      <c r="E148" s="121">
        <v>-0.08775083971451514</v>
      </c>
      <c r="H148" s="92"/>
      <c r="N148" s="8" t="s">
        <v>175</v>
      </c>
      <c r="O148" s="55">
        <v>-591.975</v>
      </c>
      <c r="P148" s="120">
        <v>-540.0286966599999</v>
      </c>
      <c r="Q148" s="121">
        <v>-0.08775083971451514</v>
      </c>
    </row>
    <row r="149" spans="2:17" ht="15">
      <c r="B149" s="128" t="s">
        <v>149</v>
      </c>
      <c r="C149" s="145">
        <v>-18.22</v>
      </c>
      <c r="D149" s="146">
        <v>-4.287556959250248</v>
      </c>
      <c r="E149" s="141">
        <v>-0.7646785423024013</v>
      </c>
      <c r="H149" s="92"/>
      <c r="N149" s="128" t="s">
        <v>196</v>
      </c>
      <c r="O149" s="145">
        <v>-18.22</v>
      </c>
      <c r="P149" s="146">
        <v>-4.287556959250248</v>
      </c>
      <c r="Q149" s="141">
        <v>-0.7646785423024013</v>
      </c>
    </row>
    <row r="150" spans="2:17" ht="15">
      <c r="B150" s="147" t="s">
        <v>150</v>
      </c>
      <c r="C150" s="145">
        <v>169.803</v>
      </c>
      <c r="D150" s="146">
        <v>233.50099999999998</v>
      </c>
      <c r="E150" s="141" t="s">
        <v>102</v>
      </c>
      <c r="F150" s="500"/>
      <c r="H150" s="92"/>
      <c r="N150" s="147" t="s">
        <v>197</v>
      </c>
      <c r="O150" s="145">
        <v>169.803</v>
      </c>
      <c r="P150" s="146">
        <v>233.50099999999998</v>
      </c>
      <c r="Q150" s="141" t="s">
        <v>102</v>
      </c>
    </row>
    <row r="151" spans="2:17" ht="15">
      <c r="B151" s="147" t="s">
        <v>151</v>
      </c>
      <c r="C151" s="145">
        <v>467.42361771</v>
      </c>
      <c r="D151" s="146">
        <v>-24.479999999999993</v>
      </c>
      <c r="E151" s="141" t="s">
        <v>102</v>
      </c>
      <c r="H151" s="92"/>
      <c r="N151" s="147" t="s">
        <v>198</v>
      </c>
      <c r="O151" s="145">
        <v>467.42361771</v>
      </c>
      <c r="P151" s="146">
        <v>-24.479999999999993</v>
      </c>
      <c r="Q151" s="141" t="s">
        <v>102</v>
      </c>
    </row>
    <row r="152" spans="2:17" ht="15.75" thickBot="1">
      <c r="B152" s="148" t="s">
        <v>152</v>
      </c>
      <c r="C152" s="149">
        <v>27.03161770999992</v>
      </c>
      <c r="D152" s="150">
        <v>-335.29525361925016</v>
      </c>
      <c r="E152" s="151" t="s">
        <v>102</v>
      </c>
      <c r="H152" s="92"/>
      <c r="N152" s="148" t="s">
        <v>179</v>
      </c>
      <c r="O152" s="149">
        <v>27.03161770999992</v>
      </c>
      <c r="P152" s="150">
        <v>-335.29525361925016</v>
      </c>
      <c r="Q152" s="151" t="s">
        <v>102</v>
      </c>
    </row>
    <row r="153" ht="15" thickBot="1" thickTop="1"/>
    <row r="154" spans="2:19" ht="21.75" thickBot="1" thickTop="1">
      <c r="B154" s="1" t="s">
        <v>0</v>
      </c>
      <c r="C154" s="2"/>
      <c r="D154" s="2"/>
      <c r="E154" s="2"/>
      <c r="F154" s="2"/>
      <c r="G154" s="3" t="s">
        <v>39</v>
      </c>
      <c r="H154" s="501"/>
      <c r="N154" s="1" t="s">
        <v>0</v>
      </c>
      <c r="O154" s="2"/>
      <c r="P154" s="2"/>
      <c r="Q154" s="2"/>
      <c r="R154" s="2"/>
      <c r="S154" s="3" t="s">
        <v>41</v>
      </c>
    </row>
    <row r="155" spans="2:19" ht="18.75" thickBot="1" thickTop="1">
      <c r="B155" s="4" t="s">
        <v>2</v>
      </c>
      <c r="C155" s="643" t="s">
        <v>267</v>
      </c>
      <c r="D155" s="644"/>
      <c r="E155" s="649">
        <v>41912</v>
      </c>
      <c r="F155" s="650"/>
      <c r="G155" s="44" t="s">
        <v>91</v>
      </c>
      <c r="H155" s="502"/>
      <c r="N155" s="4" t="s">
        <v>5</v>
      </c>
      <c r="O155" s="645" t="s">
        <v>301</v>
      </c>
      <c r="P155" s="646"/>
      <c r="Q155" s="647">
        <v>41912</v>
      </c>
      <c r="R155" s="648"/>
      <c r="S155" s="44" t="s">
        <v>91</v>
      </c>
    </row>
    <row r="156" spans="2:19" ht="15">
      <c r="B156" s="49" t="s">
        <v>268</v>
      </c>
      <c r="C156" s="50">
        <v>4949.75</v>
      </c>
      <c r="D156" s="51">
        <v>0.12385094918907061</v>
      </c>
      <c r="E156" s="157">
        <v>5186.876</v>
      </c>
      <c r="F156" s="158">
        <v>0.13059876597204187</v>
      </c>
      <c r="G156" s="54">
        <v>0.04790666195262383</v>
      </c>
      <c r="H156" s="112"/>
      <c r="N156" s="49" t="s">
        <v>302</v>
      </c>
      <c r="O156" s="50">
        <v>4949.75</v>
      </c>
      <c r="P156" s="51">
        <v>0.12385094918907061</v>
      </c>
      <c r="Q156" s="157">
        <v>5186.876</v>
      </c>
      <c r="R156" s="158">
        <v>0.13059876597204187</v>
      </c>
      <c r="S156" s="54">
        <v>0.04790666195262383</v>
      </c>
    </row>
    <row r="157" spans="2:19" ht="15">
      <c r="B157" s="49" t="s">
        <v>269</v>
      </c>
      <c r="C157" s="50">
        <v>2607.442</v>
      </c>
      <c r="D157" s="51">
        <v>0.06524252066376052</v>
      </c>
      <c r="E157" s="52">
        <v>2766.284</v>
      </c>
      <c r="F157" s="53">
        <v>0.06965141960752559</v>
      </c>
      <c r="G157" s="54">
        <v>0.060918708834175384</v>
      </c>
      <c r="H157" s="503"/>
      <c r="N157" s="49" t="s">
        <v>303</v>
      </c>
      <c r="O157" s="50">
        <v>2607.442</v>
      </c>
      <c r="P157" s="51">
        <v>0.06524252066376052</v>
      </c>
      <c r="Q157" s="52">
        <v>2766.284</v>
      </c>
      <c r="R157" s="53">
        <v>0.06965141960752559</v>
      </c>
      <c r="S157" s="54">
        <v>0.060918708834175384</v>
      </c>
    </row>
    <row r="158" spans="2:19" ht="15">
      <c r="B158" s="49" t="s">
        <v>270</v>
      </c>
      <c r="C158" s="50">
        <v>1366.466</v>
      </c>
      <c r="D158" s="51">
        <v>0.034191244231444526</v>
      </c>
      <c r="E158" s="52">
        <v>933.337</v>
      </c>
      <c r="F158" s="53">
        <v>0.023500207145119266</v>
      </c>
      <c r="G158" s="54">
        <v>-0.3169701990389808</v>
      </c>
      <c r="H158" s="503"/>
      <c r="N158" s="49" t="s">
        <v>304</v>
      </c>
      <c r="O158" s="50">
        <v>1366.466</v>
      </c>
      <c r="P158" s="51">
        <v>0.034191244231444526</v>
      </c>
      <c r="Q158" s="52">
        <v>933.337</v>
      </c>
      <c r="R158" s="53">
        <v>0.023500207145119266</v>
      </c>
      <c r="S158" s="54">
        <v>-0.3169701990389808</v>
      </c>
    </row>
    <row r="159" spans="2:19" ht="15">
      <c r="B159" s="49" t="s">
        <v>271</v>
      </c>
      <c r="C159" s="50">
        <v>2508.109</v>
      </c>
      <c r="D159" s="51">
        <v>0.06275704435974558</v>
      </c>
      <c r="E159" s="52">
        <v>3029.556</v>
      </c>
      <c r="F159" s="53">
        <v>0.07628026485367981</v>
      </c>
      <c r="G159" s="54">
        <v>0.20790444115467066</v>
      </c>
      <c r="H159" s="503"/>
      <c r="N159" s="49" t="s">
        <v>305</v>
      </c>
      <c r="O159" s="50">
        <v>2508.109</v>
      </c>
      <c r="P159" s="51">
        <v>0.06275704435974558</v>
      </c>
      <c r="Q159" s="52">
        <v>3029.556</v>
      </c>
      <c r="R159" s="53">
        <v>0.07628026485367981</v>
      </c>
      <c r="S159" s="54">
        <v>0.20790444115467066</v>
      </c>
    </row>
    <row r="160" spans="2:19" ht="15">
      <c r="B160" s="49" t="s">
        <v>272</v>
      </c>
      <c r="C160" s="50">
        <v>559.432</v>
      </c>
      <c r="D160" s="51">
        <v>0.013997915896103875</v>
      </c>
      <c r="E160" s="52">
        <v>437.609</v>
      </c>
      <c r="F160" s="53">
        <v>0.011018423301088992</v>
      </c>
      <c r="G160" s="54">
        <v>-0.2177619442577472</v>
      </c>
      <c r="H160" s="503"/>
      <c r="N160" s="49" t="s">
        <v>306</v>
      </c>
      <c r="O160" s="50">
        <v>559.432</v>
      </c>
      <c r="P160" s="51">
        <v>0.013997915896103875</v>
      </c>
      <c r="Q160" s="52">
        <v>437.609</v>
      </c>
      <c r="R160" s="53">
        <v>0.011018423301088992</v>
      </c>
      <c r="S160" s="54">
        <v>-0.2177619442577472</v>
      </c>
    </row>
    <row r="161" spans="2:19" ht="15">
      <c r="B161" s="49" t="s">
        <v>273</v>
      </c>
      <c r="C161" s="50">
        <v>40.692</v>
      </c>
      <c r="D161" s="51">
        <v>0.0010181812868128009</v>
      </c>
      <c r="E161" s="52">
        <v>6.968</v>
      </c>
      <c r="F161" s="53">
        <v>0.00017544514295178597</v>
      </c>
      <c r="G161" s="54">
        <v>-0.8287624103017792</v>
      </c>
      <c r="H161" s="503"/>
      <c r="N161" s="49" t="s">
        <v>307</v>
      </c>
      <c r="O161" s="50">
        <v>40.692</v>
      </c>
      <c r="P161" s="51">
        <v>0.0010181812868128009</v>
      </c>
      <c r="Q161" s="52">
        <v>6.968</v>
      </c>
      <c r="R161" s="53">
        <v>0.00017544514295178597</v>
      </c>
      <c r="S161" s="54">
        <v>-0.8287624103017792</v>
      </c>
    </row>
    <row r="162" spans="2:19" ht="15.75" thickBot="1">
      <c r="B162" s="49" t="s">
        <v>274</v>
      </c>
      <c r="C162" s="50">
        <v>2379.7</v>
      </c>
      <c r="D162" s="51">
        <v>0.05954403834238725</v>
      </c>
      <c r="E162" s="52">
        <v>2326.781</v>
      </c>
      <c r="F162" s="53">
        <v>0.05858530785914172</v>
      </c>
      <c r="G162" s="54">
        <v>-0.022237677018111524</v>
      </c>
      <c r="H162" s="503"/>
      <c r="N162" s="49" t="s">
        <v>308</v>
      </c>
      <c r="O162" s="50">
        <v>2379.7</v>
      </c>
      <c r="P162" s="51">
        <v>0.05954403834238725</v>
      </c>
      <c r="Q162" s="52">
        <v>2326.781</v>
      </c>
      <c r="R162" s="53">
        <v>0.05858530785914172</v>
      </c>
      <c r="S162" s="54">
        <v>-0.022237677018111524</v>
      </c>
    </row>
    <row r="163" spans="2:19" ht="16.5" thickBot="1" thickTop="1">
      <c r="B163" s="37" t="s">
        <v>275</v>
      </c>
      <c r="C163" s="38">
        <v>14411.591</v>
      </c>
      <c r="D163" s="45">
        <v>0.3606018939693252</v>
      </c>
      <c r="E163" s="46">
        <v>14687.411</v>
      </c>
      <c r="F163" s="47">
        <v>0.36980983388154903</v>
      </c>
      <c r="G163" s="48">
        <v>0.019138761292906592</v>
      </c>
      <c r="H163" s="503"/>
      <c r="N163" s="37" t="s">
        <v>309</v>
      </c>
      <c r="O163" s="38">
        <v>14411.591</v>
      </c>
      <c r="P163" s="45">
        <v>0.3606018939693252</v>
      </c>
      <c r="Q163" s="46">
        <v>14687.411</v>
      </c>
      <c r="R163" s="47">
        <v>0.36980983388154903</v>
      </c>
      <c r="S163" s="48">
        <v>0.019138761292906592</v>
      </c>
    </row>
    <row r="164" spans="2:19" ht="15.75" thickTop="1">
      <c r="B164" s="49" t="s">
        <v>276</v>
      </c>
      <c r="C164" s="50">
        <v>5309.596</v>
      </c>
      <c r="D164" s="51">
        <v>0.1328548925522486</v>
      </c>
      <c r="E164" s="52">
        <v>4452.252</v>
      </c>
      <c r="F164" s="53">
        <v>0.1121018927378552</v>
      </c>
      <c r="G164" s="54">
        <v>-0.1614706655647622</v>
      </c>
      <c r="H164" s="503"/>
      <c r="N164" s="49" t="s">
        <v>310</v>
      </c>
      <c r="O164" s="50">
        <v>5309.596</v>
      </c>
      <c r="P164" s="51">
        <v>0.1328548925522486</v>
      </c>
      <c r="Q164" s="52">
        <v>4452.252</v>
      </c>
      <c r="R164" s="53">
        <v>0.1121018927378552</v>
      </c>
      <c r="S164" s="54">
        <v>-0.1614706655647622</v>
      </c>
    </row>
    <row r="165" spans="2:19" ht="15">
      <c r="B165" s="49" t="s">
        <v>277</v>
      </c>
      <c r="C165" s="50">
        <v>1827.001</v>
      </c>
      <c r="D165" s="51">
        <v>0.045714593266201566</v>
      </c>
      <c r="E165" s="52">
        <v>1581.436</v>
      </c>
      <c r="F165" s="53">
        <v>0.03981849384171937</v>
      </c>
      <c r="G165" s="54">
        <v>-0.13440879342704248</v>
      </c>
      <c r="H165" s="503"/>
      <c r="N165" s="49" t="s">
        <v>311</v>
      </c>
      <c r="O165" s="50">
        <v>1827.001</v>
      </c>
      <c r="P165" s="51">
        <v>0.045714593266201566</v>
      </c>
      <c r="Q165" s="52">
        <v>1581.436</v>
      </c>
      <c r="R165" s="53">
        <v>0.03981849384171937</v>
      </c>
      <c r="S165" s="54">
        <v>-0.13440879342704248</v>
      </c>
    </row>
    <row r="166" spans="2:19" ht="15">
      <c r="B166" s="49" t="s">
        <v>278</v>
      </c>
      <c r="C166" s="50">
        <v>11315.953</v>
      </c>
      <c r="D166" s="51">
        <v>0.28314390020282054</v>
      </c>
      <c r="E166" s="52">
        <v>12829.459</v>
      </c>
      <c r="F166" s="53">
        <v>0.3230290281643337</v>
      </c>
      <c r="G166" s="54">
        <v>0.13374976018369833</v>
      </c>
      <c r="H166" s="503"/>
      <c r="N166" s="49" t="s">
        <v>312</v>
      </c>
      <c r="O166" s="50">
        <v>11315.953</v>
      </c>
      <c r="P166" s="51">
        <v>0.28314390020282054</v>
      </c>
      <c r="Q166" s="52">
        <v>12829.459</v>
      </c>
      <c r="R166" s="53">
        <v>0.3230290281643337</v>
      </c>
      <c r="S166" s="54">
        <v>0.13374976018369833</v>
      </c>
    </row>
    <row r="167" spans="2:19" ht="15">
      <c r="B167" s="49" t="s">
        <v>279</v>
      </c>
      <c r="C167" s="50">
        <v>2980.141</v>
      </c>
      <c r="D167" s="51">
        <v>0.07456806739073005</v>
      </c>
      <c r="E167" s="52">
        <v>2025.057</v>
      </c>
      <c r="F167" s="53">
        <v>0.05098829145386263</v>
      </c>
      <c r="G167" s="54">
        <v>-0.32048282279261286</v>
      </c>
      <c r="H167" s="503"/>
      <c r="N167" s="49" t="s">
        <v>313</v>
      </c>
      <c r="O167" s="50">
        <v>2980.141</v>
      </c>
      <c r="P167" s="51">
        <v>0.07456806739073005</v>
      </c>
      <c r="Q167" s="52">
        <v>2025.057</v>
      </c>
      <c r="R167" s="53">
        <v>0.05098829145386263</v>
      </c>
      <c r="S167" s="54">
        <v>-0.32048282279261286</v>
      </c>
    </row>
    <row r="168" spans="2:19" ht="15">
      <c r="B168" s="49" t="s">
        <v>273</v>
      </c>
      <c r="C168" s="50">
        <v>11.981</v>
      </c>
      <c r="D168" s="51">
        <v>0.00029978447845532705</v>
      </c>
      <c r="E168" s="52">
        <v>40.626</v>
      </c>
      <c r="F168" s="53">
        <v>0.001022909640866713</v>
      </c>
      <c r="G168" s="54">
        <v>2.3908688757198897</v>
      </c>
      <c r="H168" s="503"/>
      <c r="N168" s="49" t="s">
        <v>307</v>
      </c>
      <c r="O168" s="50">
        <v>11.981</v>
      </c>
      <c r="P168" s="51">
        <v>0.00029978447845532705</v>
      </c>
      <c r="Q168" s="52">
        <v>40.626</v>
      </c>
      <c r="R168" s="53">
        <v>0.001022909640866713</v>
      </c>
      <c r="S168" s="54">
        <v>2.3908688757198897</v>
      </c>
    </row>
    <row r="169" spans="2:19" ht="15">
      <c r="B169" s="49" t="s">
        <v>280</v>
      </c>
      <c r="C169" s="50">
        <v>185.155</v>
      </c>
      <c r="D169" s="51">
        <v>0.004632884993606216</v>
      </c>
      <c r="E169" s="52">
        <v>168.72</v>
      </c>
      <c r="F169" s="53">
        <v>0.004248149328189628</v>
      </c>
      <c r="G169" s="54">
        <v>-0.08876346844535665</v>
      </c>
      <c r="H169" s="503"/>
      <c r="N169" s="49" t="s">
        <v>314</v>
      </c>
      <c r="O169" s="50">
        <v>185.155</v>
      </c>
      <c r="P169" s="51">
        <v>0.004632884993606216</v>
      </c>
      <c r="Q169" s="52">
        <v>168.72</v>
      </c>
      <c r="R169" s="53">
        <v>0.004248149328189628</v>
      </c>
      <c r="S169" s="54">
        <v>-0.08876346844535665</v>
      </c>
    </row>
    <row r="170" spans="2:19" ht="15.75" thickBot="1">
      <c r="B170" s="49" t="s">
        <v>281</v>
      </c>
      <c r="C170" s="50">
        <v>3923.96</v>
      </c>
      <c r="D170" s="51">
        <v>0.09818398314661256</v>
      </c>
      <c r="E170" s="52">
        <v>3931.157</v>
      </c>
      <c r="F170" s="53">
        <v>0.09898140095162372</v>
      </c>
      <c r="G170" s="54">
        <v>0.0018341165557242967</v>
      </c>
      <c r="H170" s="503"/>
      <c r="N170" s="49" t="s">
        <v>315</v>
      </c>
      <c r="O170" s="50">
        <v>3923.96</v>
      </c>
      <c r="P170" s="51">
        <v>0.09818398314661256</v>
      </c>
      <c r="Q170" s="52">
        <v>3931.157</v>
      </c>
      <c r="R170" s="53">
        <v>0.09898140095162372</v>
      </c>
      <c r="S170" s="54">
        <v>0.0018341165557242967</v>
      </c>
    </row>
    <row r="171" spans="2:19" ht="16.5" thickBot="1" thickTop="1">
      <c r="B171" s="37" t="s">
        <v>282</v>
      </c>
      <c r="C171" s="38">
        <v>25553.786999999997</v>
      </c>
      <c r="D171" s="45">
        <v>0.6393981060306748</v>
      </c>
      <c r="E171" s="46">
        <v>25028.707000000002</v>
      </c>
      <c r="F171" s="47">
        <v>0.630190166118451</v>
      </c>
      <c r="G171" s="48">
        <v>-0.020548030708716247</v>
      </c>
      <c r="H171" s="503"/>
      <c r="N171" s="37" t="s">
        <v>316</v>
      </c>
      <c r="O171" s="38">
        <v>25553.786999999997</v>
      </c>
      <c r="P171" s="45">
        <v>0.6393981060306748</v>
      </c>
      <c r="Q171" s="46">
        <v>25028.707000000002</v>
      </c>
      <c r="R171" s="47">
        <v>0.630190166118451</v>
      </c>
      <c r="S171" s="48">
        <v>-0.020548030708716247</v>
      </c>
    </row>
    <row r="172" spans="2:19" ht="18.75" thickBot="1" thickTop="1">
      <c r="B172" s="159" t="s">
        <v>283</v>
      </c>
      <c r="C172" s="60">
        <v>39965.378</v>
      </c>
      <c r="D172" s="160">
        <v>1</v>
      </c>
      <c r="E172" s="61">
        <v>39716.118</v>
      </c>
      <c r="F172" s="161">
        <v>1</v>
      </c>
      <c r="G172" s="162">
        <v>-0.006236898347364406</v>
      </c>
      <c r="H172" s="503"/>
      <c r="N172" s="159" t="s">
        <v>317</v>
      </c>
      <c r="O172" s="60">
        <v>39965.378</v>
      </c>
      <c r="P172" s="160">
        <v>1</v>
      </c>
      <c r="Q172" s="61">
        <v>39716.118</v>
      </c>
      <c r="R172" s="161">
        <v>1</v>
      </c>
      <c r="S172" s="162">
        <v>-0.006236898347364406</v>
      </c>
    </row>
    <row r="173" spans="2:19" ht="15.75" thickTop="1">
      <c r="B173" s="49" t="s">
        <v>284</v>
      </c>
      <c r="C173" s="50">
        <v>3802.827</v>
      </c>
      <c r="D173" s="51">
        <v>0.09515303470919255</v>
      </c>
      <c r="E173" s="52">
        <v>3772.244</v>
      </c>
      <c r="F173" s="53">
        <v>0.09498017907993928</v>
      </c>
      <c r="G173" s="54">
        <v>-0.00804217493985393</v>
      </c>
      <c r="H173" s="503"/>
      <c r="N173" s="49" t="s">
        <v>318</v>
      </c>
      <c r="O173" s="50">
        <v>3802.827</v>
      </c>
      <c r="P173" s="51">
        <v>0.09515303470919255</v>
      </c>
      <c r="Q173" s="52">
        <v>3772.244</v>
      </c>
      <c r="R173" s="53">
        <v>0.09498017907993928</v>
      </c>
      <c r="S173" s="54">
        <v>-0.00804217493985393</v>
      </c>
    </row>
    <row r="174" spans="2:19" ht="15.75" thickBot="1">
      <c r="B174" s="49" t="s">
        <v>285</v>
      </c>
      <c r="C174" s="50">
        <v>-534.914</v>
      </c>
      <c r="D174" s="51">
        <v>-0.013384434897625641</v>
      </c>
      <c r="E174" s="52">
        <v>-466.259</v>
      </c>
      <c r="F174" s="53">
        <v>-0.011739792897180938</v>
      </c>
      <c r="G174" s="54">
        <v>-0.12834773440216551</v>
      </c>
      <c r="H174" s="503"/>
      <c r="N174" s="49" t="s">
        <v>319</v>
      </c>
      <c r="O174" s="50">
        <v>-534.914</v>
      </c>
      <c r="P174" s="51">
        <v>-0.013384434897625641</v>
      </c>
      <c r="Q174" s="52">
        <v>-466.259</v>
      </c>
      <c r="R174" s="53">
        <v>-0.011739792897180938</v>
      </c>
      <c r="S174" s="54">
        <v>-0.12834773440216551</v>
      </c>
    </row>
    <row r="175" spans="2:19" ht="16.5" thickBot="1" thickTop="1">
      <c r="B175" s="37" t="s">
        <v>159</v>
      </c>
      <c r="C175" s="38">
        <v>2220.995</v>
      </c>
      <c r="D175" s="45">
        <v>0.05557297618954086</v>
      </c>
      <c r="E175" s="46">
        <v>1806.299</v>
      </c>
      <c r="F175" s="47">
        <v>0.04548025061261022</v>
      </c>
      <c r="G175" s="48">
        <v>-0.1867163140844531</v>
      </c>
      <c r="H175" s="503"/>
      <c r="N175" s="37" t="s">
        <v>320</v>
      </c>
      <c r="O175" s="38">
        <v>2220.995</v>
      </c>
      <c r="P175" s="45">
        <v>0.05557297618954086</v>
      </c>
      <c r="Q175" s="46">
        <v>1806.299</v>
      </c>
      <c r="R175" s="47">
        <v>0.04548025061261022</v>
      </c>
      <c r="S175" s="48">
        <v>-0.1867163140844531</v>
      </c>
    </row>
    <row r="176" spans="2:19" ht="15.75" thickTop="1">
      <c r="B176" s="49" t="s">
        <v>40</v>
      </c>
      <c r="C176" s="50">
        <v>5488.908</v>
      </c>
      <c r="D176" s="51">
        <v>0.13734157600110777</v>
      </c>
      <c r="E176" s="52">
        <v>5112.284</v>
      </c>
      <c r="F176" s="53">
        <v>0.12872063679536855</v>
      </c>
      <c r="G176" s="54">
        <v>-0.06861546959796028</v>
      </c>
      <c r="H176" s="503"/>
      <c r="N176" s="49" t="s">
        <v>42</v>
      </c>
      <c r="O176" s="50">
        <v>5488.908</v>
      </c>
      <c r="P176" s="51">
        <v>0.13734157600110777</v>
      </c>
      <c r="Q176" s="52">
        <v>5112.284</v>
      </c>
      <c r="R176" s="53">
        <v>0.12872063679536855</v>
      </c>
      <c r="S176" s="54">
        <v>-0.06861546959796028</v>
      </c>
    </row>
    <row r="177" spans="2:19" ht="15">
      <c r="B177" s="49" t="s">
        <v>286</v>
      </c>
      <c r="C177" s="50">
        <v>49.748</v>
      </c>
      <c r="D177" s="51">
        <v>0.0012447774170933651</v>
      </c>
      <c r="E177" s="52">
        <v>61.042</v>
      </c>
      <c r="F177" s="53">
        <v>0.0015369578668287772</v>
      </c>
      <c r="G177" s="54">
        <v>0.22702420197796913</v>
      </c>
      <c r="H177" s="503"/>
      <c r="N177" s="49" t="s">
        <v>321</v>
      </c>
      <c r="O177" s="50">
        <v>49.748</v>
      </c>
      <c r="P177" s="51">
        <v>0.0012447774170933651</v>
      </c>
      <c r="Q177" s="52">
        <v>61.042</v>
      </c>
      <c r="R177" s="53">
        <v>0.0015369578668287772</v>
      </c>
      <c r="S177" s="54">
        <v>0.22702420197796913</v>
      </c>
    </row>
    <row r="178" spans="2:19" ht="15">
      <c r="B178" s="49" t="s">
        <v>287</v>
      </c>
      <c r="C178" s="50">
        <v>7411.353</v>
      </c>
      <c r="D178" s="51">
        <v>0.1854443363453237</v>
      </c>
      <c r="E178" s="52">
        <v>6097.237</v>
      </c>
      <c r="F178" s="53">
        <v>0.1535204674333982</v>
      </c>
      <c r="G178" s="54">
        <v>-0.17731121429514962</v>
      </c>
      <c r="H178" s="503"/>
      <c r="N178" s="49" t="s">
        <v>322</v>
      </c>
      <c r="O178" s="50">
        <v>7411.353</v>
      </c>
      <c r="P178" s="51">
        <v>0.1854443363453237</v>
      </c>
      <c r="Q178" s="52">
        <v>6097.237</v>
      </c>
      <c r="R178" s="53">
        <v>0.1535204674333982</v>
      </c>
      <c r="S178" s="54">
        <v>-0.17731121429514962</v>
      </c>
    </row>
    <row r="179" spans="2:19" ht="15">
      <c r="B179" s="49" t="s">
        <v>288</v>
      </c>
      <c r="C179" s="50">
        <v>1381.273</v>
      </c>
      <c r="D179" s="51">
        <v>0.03456173991398255</v>
      </c>
      <c r="E179" s="52">
        <v>1336.374</v>
      </c>
      <c r="F179" s="53">
        <v>0.033648152621562864</v>
      </c>
      <c r="G179" s="54">
        <v>-0.03250552207999424</v>
      </c>
      <c r="H179" s="503"/>
      <c r="N179" s="49" t="s">
        <v>323</v>
      </c>
      <c r="O179" s="50">
        <v>1381.273</v>
      </c>
      <c r="P179" s="51">
        <v>0.03456173991398255</v>
      </c>
      <c r="Q179" s="52">
        <v>1336.374</v>
      </c>
      <c r="R179" s="53">
        <v>0.033648152621562864</v>
      </c>
      <c r="S179" s="54">
        <v>-0.03250552207999424</v>
      </c>
    </row>
    <row r="180" spans="2:19" ht="15">
      <c r="B180" s="49" t="s">
        <v>289</v>
      </c>
      <c r="C180" s="50">
        <v>1794.809</v>
      </c>
      <c r="D180" s="51">
        <v>0.04490909606810175</v>
      </c>
      <c r="E180" s="52">
        <v>1962.368</v>
      </c>
      <c r="F180" s="53">
        <v>0.04940986427726899</v>
      </c>
      <c r="G180" s="54">
        <v>0.09335756618113678</v>
      </c>
      <c r="H180" s="503"/>
      <c r="N180" s="49" t="s">
        <v>324</v>
      </c>
      <c r="O180" s="50">
        <v>1794.809</v>
      </c>
      <c r="P180" s="51">
        <v>0.04490909606810175</v>
      </c>
      <c r="Q180" s="52">
        <v>1962.368</v>
      </c>
      <c r="R180" s="53">
        <v>0.04940986427726899</v>
      </c>
      <c r="S180" s="54">
        <v>0.09335756618113678</v>
      </c>
    </row>
    <row r="181" spans="2:19" ht="15.75" thickBot="1">
      <c r="B181" s="49" t="s">
        <v>290</v>
      </c>
      <c r="C181" s="50">
        <v>497.868</v>
      </c>
      <c r="D181" s="51">
        <v>0.012457482574041962</v>
      </c>
      <c r="E181" s="52">
        <v>189.462</v>
      </c>
      <c r="F181" s="53">
        <v>0.004770405808543523</v>
      </c>
      <c r="G181" s="54">
        <v>-0.6194533490804792</v>
      </c>
      <c r="H181" s="503"/>
      <c r="N181" s="49" t="s">
        <v>325</v>
      </c>
      <c r="O181" s="50">
        <v>497.868</v>
      </c>
      <c r="P181" s="51">
        <v>0.012457482574041962</v>
      </c>
      <c r="Q181" s="52">
        <v>189.462</v>
      </c>
      <c r="R181" s="53">
        <v>0.004770405808543523</v>
      </c>
      <c r="S181" s="54">
        <v>-0.6194533490804792</v>
      </c>
    </row>
    <row r="182" spans="2:19" ht="16.5" thickBot="1" thickTop="1">
      <c r="B182" s="37" t="s">
        <v>291</v>
      </c>
      <c r="C182" s="38">
        <v>188.462</v>
      </c>
      <c r="D182" s="45">
        <v>0.004715631614944315</v>
      </c>
      <c r="E182" s="46">
        <v>147.263</v>
      </c>
      <c r="F182" s="47">
        <v>0.003707890081301501</v>
      </c>
      <c r="G182" s="48">
        <v>-0.2186064034128895</v>
      </c>
      <c r="H182" s="503"/>
      <c r="N182" s="37" t="s">
        <v>326</v>
      </c>
      <c r="O182" s="38">
        <v>188.462</v>
      </c>
      <c r="P182" s="45">
        <v>0.004715631614944315</v>
      </c>
      <c r="Q182" s="46">
        <v>147.263</v>
      </c>
      <c r="R182" s="47">
        <v>0.003707890081301501</v>
      </c>
      <c r="S182" s="48">
        <v>-0.2186064034128895</v>
      </c>
    </row>
    <row r="183" spans="2:19" ht="15.75" thickTop="1">
      <c r="B183" s="49" t="s">
        <v>292</v>
      </c>
      <c r="C183" s="50">
        <v>11323.512999999999</v>
      </c>
      <c r="D183" s="51">
        <v>0.2833330639334876</v>
      </c>
      <c r="E183" s="52">
        <v>9793.746000000001</v>
      </c>
      <c r="F183" s="53">
        <v>0.24659373808890386</v>
      </c>
      <c r="G183" s="54">
        <v>-0.1350965022957097</v>
      </c>
      <c r="H183" s="503"/>
      <c r="N183" s="49" t="s">
        <v>327</v>
      </c>
      <c r="O183" s="50">
        <v>11323.512999999999</v>
      </c>
      <c r="P183" s="51">
        <v>0.2833330639334876</v>
      </c>
      <c r="Q183" s="52">
        <v>9793.746000000001</v>
      </c>
      <c r="R183" s="53">
        <v>0.24659373808890386</v>
      </c>
      <c r="S183" s="54">
        <v>-0.1350965022957097</v>
      </c>
    </row>
    <row r="184" spans="2:19" ht="15">
      <c r="B184" s="49" t="s">
        <v>293</v>
      </c>
      <c r="C184" s="50">
        <v>3878.34</v>
      </c>
      <c r="D184" s="51">
        <v>0.09704249513166122</v>
      </c>
      <c r="E184" s="52">
        <v>3143.825</v>
      </c>
      <c r="F184" s="53">
        <v>0.07915740909018348</v>
      </c>
      <c r="G184" s="54">
        <v>-0.1893890169505511</v>
      </c>
      <c r="H184" s="503"/>
      <c r="N184" s="49" t="s">
        <v>328</v>
      </c>
      <c r="O184" s="50">
        <v>3878.34</v>
      </c>
      <c r="P184" s="51">
        <v>0.09704249513166122</v>
      </c>
      <c r="Q184" s="52">
        <v>3143.825</v>
      </c>
      <c r="R184" s="53">
        <v>0.07915740909018348</v>
      </c>
      <c r="S184" s="54">
        <v>-0.1893890169505511</v>
      </c>
    </row>
    <row r="185" spans="2:19" ht="15">
      <c r="B185" s="49" t="s">
        <v>294</v>
      </c>
      <c r="C185" s="50">
        <v>1107.675</v>
      </c>
      <c r="D185" s="51">
        <v>0.02771586446648897</v>
      </c>
      <c r="E185" s="52">
        <v>1147.632</v>
      </c>
      <c r="F185" s="53">
        <v>0.02889587547302584</v>
      </c>
      <c r="G185" s="54">
        <v>0.036072855305030904</v>
      </c>
      <c r="H185" s="503"/>
      <c r="N185" s="49" t="s">
        <v>329</v>
      </c>
      <c r="O185" s="50">
        <v>1107.675</v>
      </c>
      <c r="P185" s="51">
        <v>0.02771586446648897</v>
      </c>
      <c r="Q185" s="52">
        <v>1147.632</v>
      </c>
      <c r="R185" s="53">
        <v>0.02889587547302584</v>
      </c>
      <c r="S185" s="54">
        <v>0.036072855305030904</v>
      </c>
    </row>
    <row r="186" spans="2:19" ht="15">
      <c r="B186" s="49" t="s">
        <v>295</v>
      </c>
      <c r="C186" s="50">
        <v>3863.246</v>
      </c>
      <c r="D186" s="51">
        <v>0.09666481823342195</v>
      </c>
      <c r="E186" s="52">
        <v>6168.805</v>
      </c>
      <c r="F186" s="53">
        <v>0.15532245623804422</v>
      </c>
      <c r="G186" s="54">
        <v>0.5967932148250461</v>
      </c>
      <c r="H186" s="503"/>
      <c r="N186" s="49" t="s">
        <v>330</v>
      </c>
      <c r="O186" s="50">
        <v>3863.246</v>
      </c>
      <c r="P186" s="51">
        <v>0.09666481823342195</v>
      </c>
      <c r="Q186" s="52">
        <v>6168.805</v>
      </c>
      <c r="R186" s="53">
        <v>0.15532245623804422</v>
      </c>
      <c r="S186" s="54">
        <v>0.5967932148250461</v>
      </c>
    </row>
    <row r="187" spans="2:19" ht="15">
      <c r="B187" s="49" t="s">
        <v>290</v>
      </c>
      <c r="C187" s="50">
        <v>70.552</v>
      </c>
      <c r="D187" s="51">
        <v>0.0017653279796327715</v>
      </c>
      <c r="E187" s="52">
        <v>66.217</v>
      </c>
      <c r="F187" s="53">
        <v>0.0016672576106254895</v>
      </c>
      <c r="G187" s="54">
        <v>-0.06144404127452108</v>
      </c>
      <c r="H187" s="503"/>
      <c r="N187" s="49" t="s">
        <v>325</v>
      </c>
      <c r="O187" s="50">
        <v>70.552</v>
      </c>
      <c r="P187" s="51">
        <v>0.0017653279796327715</v>
      </c>
      <c r="Q187" s="52">
        <v>66.217</v>
      </c>
      <c r="R187" s="53">
        <v>0.0016672576106254895</v>
      </c>
      <c r="S187" s="54">
        <v>-0.06144404127452108</v>
      </c>
    </row>
    <row r="188" spans="2:19" ht="15">
      <c r="B188" s="49" t="s">
        <v>296</v>
      </c>
      <c r="C188" s="50">
        <v>13677.295</v>
      </c>
      <c r="D188" s="51">
        <v>0.3422285909569028</v>
      </c>
      <c r="E188" s="52">
        <v>14038.474</v>
      </c>
      <c r="F188" s="53">
        <v>0.3534704474389969</v>
      </c>
      <c r="G188" s="54">
        <v>0.026407195282400542</v>
      </c>
      <c r="H188" s="503"/>
      <c r="N188" s="49" t="s">
        <v>331</v>
      </c>
      <c r="O188" s="50">
        <v>13677.295</v>
      </c>
      <c r="P188" s="51">
        <v>0.3422285909569028</v>
      </c>
      <c r="Q188" s="52">
        <v>14038.474</v>
      </c>
      <c r="R188" s="53">
        <v>0.3534704474389969</v>
      </c>
      <c r="S188" s="54">
        <v>0.026407195282400542</v>
      </c>
    </row>
    <row r="189" spans="2:19" ht="15.75" thickBot="1">
      <c r="B189" s="49" t="s">
        <v>297</v>
      </c>
      <c r="C189" s="50">
        <v>555.849</v>
      </c>
      <c r="D189" s="51">
        <v>0.013908263297296978</v>
      </c>
      <c r="E189" s="52">
        <v>245.135</v>
      </c>
      <c r="F189" s="53">
        <v>0.0061721792648516145</v>
      </c>
      <c r="G189" s="54">
        <v>-0.5589899415128929</v>
      </c>
      <c r="H189" s="503"/>
      <c r="N189" s="49" t="s">
        <v>332</v>
      </c>
      <c r="O189" s="50">
        <v>555.849</v>
      </c>
      <c r="P189" s="51">
        <v>0.013908263297296978</v>
      </c>
      <c r="Q189" s="52">
        <v>245.135</v>
      </c>
      <c r="R189" s="53">
        <v>0.0061721792648516145</v>
      </c>
      <c r="S189" s="54">
        <v>-0.5589899415128929</v>
      </c>
    </row>
    <row r="190" spans="2:19" ht="16.5" thickBot="1" thickTop="1">
      <c r="B190" s="37" t="s">
        <v>298</v>
      </c>
      <c r="C190" s="38">
        <v>23152.957</v>
      </c>
      <c r="D190" s="45">
        <v>0.5793253600654046</v>
      </c>
      <c r="E190" s="46">
        <v>24810.088</v>
      </c>
      <c r="F190" s="47">
        <v>0.6246856251157276</v>
      </c>
      <c r="G190" s="48">
        <v>0.07157319041364785</v>
      </c>
      <c r="H190" s="504"/>
      <c r="N190" s="37" t="s">
        <v>333</v>
      </c>
      <c r="O190" s="38">
        <v>23152.957</v>
      </c>
      <c r="P190" s="45">
        <v>0.5793253600654046</v>
      </c>
      <c r="Q190" s="46">
        <v>24810.088</v>
      </c>
      <c r="R190" s="47">
        <v>0.6246856251157276</v>
      </c>
      <c r="S190" s="48">
        <v>0.07157319041364785</v>
      </c>
    </row>
    <row r="191" spans="2:19" ht="18.75" thickBot="1" thickTop="1">
      <c r="B191" s="159" t="s">
        <v>299</v>
      </c>
      <c r="C191" s="60">
        <v>39965.378000000004</v>
      </c>
      <c r="D191" s="160">
        <v>1.0000000000000002</v>
      </c>
      <c r="E191" s="61">
        <v>39716.118</v>
      </c>
      <c r="F191" s="161">
        <v>1</v>
      </c>
      <c r="G191" s="162">
        <v>-0.006236898347364628</v>
      </c>
      <c r="H191" s="504"/>
      <c r="N191" s="159" t="s">
        <v>334</v>
      </c>
      <c r="O191" s="60">
        <v>39965.378000000004</v>
      </c>
      <c r="P191" s="160">
        <v>1.0000000000000002</v>
      </c>
      <c r="Q191" s="61">
        <v>39716.118</v>
      </c>
      <c r="R191" s="161">
        <v>1</v>
      </c>
      <c r="S191" s="162">
        <v>-0.006236898347364628</v>
      </c>
    </row>
    <row r="192" ht="15" thickBot="1" thickTop="1"/>
    <row r="193" spans="2:19" ht="21.75" thickBot="1" thickTop="1">
      <c r="B193" s="1" t="s">
        <v>0</v>
      </c>
      <c r="C193" s="2"/>
      <c r="D193" s="2"/>
      <c r="E193" s="2"/>
      <c r="F193" s="2"/>
      <c r="G193" s="3" t="s">
        <v>43</v>
      </c>
      <c r="H193" s="505"/>
      <c r="N193" s="1" t="s">
        <v>0</v>
      </c>
      <c r="O193" s="2"/>
      <c r="P193" s="2"/>
      <c r="Q193" s="2"/>
      <c r="R193" s="2"/>
      <c r="S193" s="3" t="s">
        <v>44</v>
      </c>
    </row>
    <row r="194" spans="2:19" ht="16.5" thickBot="1" thickTop="1">
      <c r="B194" s="163" t="s">
        <v>2</v>
      </c>
      <c r="C194" s="164">
        <v>41544</v>
      </c>
      <c r="D194" s="164">
        <v>41636</v>
      </c>
      <c r="E194" s="164">
        <v>41728</v>
      </c>
      <c r="F194" s="164">
        <v>41820</v>
      </c>
      <c r="G194" s="165">
        <v>41912</v>
      </c>
      <c r="H194" s="505"/>
      <c r="N194" s="163" t="s">
        <v>5</v>
      </c>
      <c r="O194" s="175">
        <v>41544</v>
      </c>
      <c r="P194" s="175">
        <v>41636</v>
      </c>
      <c r="Q194" s="176">
        <v>41728</v>
      </c>
      <c r="R194" s="175">
        <v>41820</v>
      </c>
      <c r="S194" s="177">
        <v>41912</v>
      </c>
    </row>
    <row r="195" spans="2:19" ht="15.75" thickTop="1">
      <c r="B195" s="166" t="s">
        <v>26</v>
      </c>
      <c r="C195" s="167">
        <v>-398.5999999999994</v>
      </c>
      <c r="D195" s="167">
        <v>-1044.499999999999</v>
      </c>
      <c r="E195" s="167">
        <v>-21.000000000000185</v>
      </c>
      <c r="F195" s="167">
        <v>50.80000000000094</v>
      </c>
      <c r="G195" s="168">
        <v>-345.79999999999814</v>
      </c>
      <c r="H195" s="503"/>
      <c r="N195" s="166" t="s">
        <v>30</v>
      </c>
      <c r="O195" s="167">
        <v>-398.5999999999994</v>
      </c>
      <c r="P195" s="167">
        <v>-1044.499999999999</v>
      </c>
      <c r="Q195" s="167">
        <v>-21.000000000000185</v>
      </c>
      <c r="R195" s="167">
        <v>50.80000000000094</v>
      </c>
      <c r="S195" s="168">
        <v>-345.79999999999814</v>
      </c>
    </row>
    <row r="196" spans="2:19" ht="15">
      <c r="B196" s="166" t="s">
        <v>27</v>
      </c>
      <c r="C196" s="167">
        <v>-1138.8000000000002</v>
      </c>
      <c r="D196" s="167">
        <v>-1091.2</v>
      </c>
      <c r="E196" s="167">
        <v>-976.4999999999999</v>
      </c>
      <c r="F196" s="167">
        <v>-1026.0000000000005</v>
      </c>
      <c r="G196" s="168">
        <v>-758.5</v>
      </c>
      <c r="H196" s="503"/>
      <c r="N196" s="166" t="s">
        <v>31</v>
      </c>
      <c r="O196" s="167">
        <v>-1138.8000000000002</v>
      </c>
      <c r="P196" s="167">
        <v>-1091.2</v>
      </c>
      <c r="Q196" s="167">
        <v>-976.4999999999999</v>
      </c>
      <c r="R196" s="167">
        <v>-1026.0000000000005</v>
      </c>
      <c r="S196" s="168">
        <v>-758.5</v>
      </c>
    </row>
    <row r="197" spans="2:19" ht="15">
      <c r="B197" s="166" t="s">
        <v>28</v>
      </c>
      <c r="C197" s="167">
        <v>176.09999999999994</v>
      </c>
      <c r="D197" s="167">
        <v>71.60000000000002</v>
      </c>
      <c r="E197" s="167">
        <v>132.10000000000005</v>
      </c>
      <c r="F197" s="167">
        <v>125.00000000000007</v>
      </c>
      <c r="G197" s="168">
        <v>179.7</v>
      </c>
      <c r="H197" s="503"/>
      <c r="N197" s="166" t="s">
        <v>32</v>
      </c>
      <c r="O197" s="167">
        <v>176.09999999999994</v>
      </c>
      <c r="P197" s="167">
        <v>71.60000000000002</v>
      </c>
      <c r="Q197" s="167">
        <v>132.10000000000005</v>
      </c>
      <c r="R197" s="167">
        <v>125.00000000000007</v>
      </c>
      <c r="S197" s="168">
        <v>179.7</v>
      </c>
    </row>
    <row r="198" spans="2:19" ht="15.75" thickBot="1">
      <c r="B198" s="169" t="s">
        <v>300</v>
      </c>
      <c r="C198" s="170">
        <v>0.9000000000000767</v>
      </c>
      <c r="D198" s="170">
        <v>-7.200000000000102</v>
      </c>
      <c r="E198" s="170">
        <v>23.59999999999991</v>
      </c>
      <c r="F198" s="170">
        <v>156.80000000000007</v>
      </c>
      <c r="G198" s="171">
        <v>47.40000000000005</v>
      </c>
      <c r="H198" s="503"/>
      <c r="N198" s="169" t="s">
        <v>194</v>
      </c>
      <c r="O198" s="170">
        <v>0.9000000000000767</v>
      </c>
      <c r="P198" s="170">
        <v>-7.200000000000102</v>
      </c>
      <c r="Q198" s="170">
        <v>23.59999999999991</v>
      </c>
      <c r="R198" s="170">
        <v>156.80000000000007</v>
      </c>
      <c r="S198" s="171">
        <v>47.40000000000005</v>
      </c>
    </row>
    <row r="199" spans="2:19" ht="16.5" thickBot="1" thickTop="1">
      <c r="B199" s="172" t="s">
        <v>16</v>
      </c>
      <c r="C199" s="173">
        <v>-1360.3999999999996</v>
      </c>
      <c r="D199" s="173">
        <v>-2071.2999999999993</v>
      </c>
      <c r="E199" s="173">
        <v>-841.8000000000002</v>
      </c>
      <c r="F199" s="173">
        <v>-693.3999999999993</v>
      </c>
      <c r="G199" s="174">
        <v>-877.199999999998</v>
      </c>
      <c r="H199" s="503"/>
      <c r="N199" s="172" t="s">
        <v>16</v>
      </c>
      <c r="O199" s="173">
        <v>-1360.3999999999996</v>
      </c>
      <c r="P199" s="173">
        <v>-2071.2999999999993</v>
      </c>
      <c r="Q199" s="173">
        <v>-841.8000000000002</v>
      </c>
      <c r="R199" s="173">
        <v>-693.3999999999993</v>
      </c>
      <c r="S199" s="174">
        <v>-877.199999999998</v>
      </c>
    </row>
    <row r="200" ht="15" thickBot="1" thickTop="1"/>
    <row r="201" spans="2:17" ht="21.75" thickBot="1" thickTop="1">
      <c r="B201" s="1" t="s">
        <v>0</v>
      </c>
      <c r="C201" s="2"/>
      <c r="D201" s="2"/>
      <c r="E201" s="3" t="s">
        <v>40</v>
      </c>
      <c r="F201" s="507"/>
      <c r="H201" s="505"/>
      <c r="N201" s="1" t="s">
        <v>0</v>
      </c>
      <c r="O201" s="2"/>
      <c r="P201" s="2"/>
      <c r="Q201" s="3" t="s">
        <v>42</v>
      </c>
    </row>
    <row r="202" spans="2:17" ht="18.75" thickBot="1" thickTop="1">
      <c r="B202" s="178" t="s">
        <v>2</v>
      </c>
      <c r="C202" s="179">
        <v>41609</v>
      </c>
      <c r="D202" s="180">
        <v>41912</v>
      </c>
      <c r="E202" s="70" t="s">
        <v>91</v>
      </c>
      <c r="F202" s="506"/>
      <c r="N202" s="163" t="s">
        <v>5</v>
      </c>
      <c r="O202" s="175">
        <v>41609</v>
      </c>
      <c r="P202" s="185">
        <v>41912</v>
      </c>
      <c r="Q202" s="70" t="s">
        <v>91</v>
      </c>
    </row>
    <row r="203" spans="2:17" ht="15.75" thickTop="1">
      <c r="B203" s="166" t="s">
        <v>284</v>
      </c>
      <c r="C203" s="167">
        <v>3802.827</v>
      </c>
      <c r="D203" s="181">
        <v>3772.244</v>
      </c>
      <c r="E203" s="54">
        <v>-0.00804217493985393</v>
      </c>
      <c r="F203" s="508"/>
      <c r="N203" s="166" t="s">
        <v>318</v>
      </c>
      <c r="O203" s="167">
        <v>3802.827</v>
      </c>
      <c r="P203" s="181">
        <v>3772.244</v>
      </c>
      <c r="Q203" s="54">
        <v>-0.00804217493985393</v>
      </c>
    </row>
    <row r="204" spans="2:17" ht="15">
      <c r="B204" s="166" t="s">
        <v>285</v>
      </c>
      <c r="C204" s="167">
        <v>-534.914</v>
      </c>
      <c r="D204" s="182">
        <v>-466.259</v>
      </c>
      <c r="E204" s="54">
        <v>-0.12834773440216551</v>
      </c>
      <c r="F204" s="509"/>
      <c r="N204" s="166" t="s">
        <v>335</v>
      </c>
      <c r="O204" s="167">
        <v>-534.914</v>
      </c>
      <c r="P204" s="182">
        <v>-466.259</v>
      </c>
      <c r="Q204" s="54">
        <v>-0.12834773440216551</v>
      </c>
    </row>
    <row r="205" spans="2:17" ht="15.75" thickBot="1">
      <c r="B205" s="166" t="s">
        <v>159</v>
      </c>
      <c r="C205" s="167">
        <v>2220.995</v>
      </c>
      <c r="D205" s="183">
        <v>1806.299</v>
      </c>
      <c r="E205" s="54">
        <v>-0.1867163140844531</v>
      </c>
      <c r="F205" s="506"/>
      <c r="N205" s="166" t="s">
        <v>320</v>
      </c>
      <c r="O205" s="167">
        <v>2220.995</v>
      </c>
      <c r="P205" s="183">
        <v>1806.299</v>
      </c>
      <c r="Q205" s="54">
        <v>-0.1867163140844531</v>
      </c>
    </row>
    <row r="206" spans="2:17" ht="16.5" thickBot="1" thickTop="1">
      <c r="B206" s="37" t="s">
        <v>40</v>
      </c>
      <c r="C206" s="38">
        <v>5488.908</v>
      </c>
      <c r="D206" s="184">
        <v>5112.284</v>
      </c>
      <c r="E206" s="48">
        <v>-0.06861546959796028</v>
      </c>
      <c r="F206" s="510"/>
      <c r="N206" s="37" t="s">
        <v>42</v>
      </c>
      <c r="O206" s="38">
        <v>5488.908</v>
      </c>
      <c r="P206" s="184">
        <v>5112.284</v>
      </c>
      <c r="Q206" s="48">
        <v>-0.06861546959796028</v>
      </c>
    </row>
    <row r="207" ht="15" thickBot="1" thickTop="1"/>
    <row r="208" spans="2:19" ht="21.75" customHeight="1" thickTop="1">
      <c r="B208" s="1" t="s">
        <v>45</v>
      </c>
      <c r="C208" s="2"/>
      <c r="D208" s="627" t="s">
        <v>26</v>
      </c>
      <c r="E208" s="629" t="s">
        <v>28</v>
      </c>
      <c r="F208" s="629" t="s">
        <v>27</v>
      </c>
      <c r="G208" s="629" t="s">
        <v>46</v>
      </c>
      <c r="H208" s="621" t="s">
        <v>0</v>
      </c>
      <c r="J208" s="85"/>
      <c r="N208" s="1" t="s">
        <v>336</v>
      </c>
      <c r="O208" s="623" t="s">
        <v>30</v>
      </c>
      <c r="P208" s="623" t="s">
        <v>31</v>
      </c>
      <c r="Q208" s="623" t="s">
        <v>337</v>
      </c>
      <c r="R208" s="668" t="s">
        <v>338</v>
      </c>
      <c r="S208" s="651" t="s">
        <v>0</v>
      </c>
    </row>
    <row r="209" spans="2:19" ht="23.25" customHeight="1" thickBot="1">
      <c r="B209" s="186">
        <v>41639</v>
      </c>
      <c r="C209" s="29"/>
      <c r="D209" s="628">
        <v>0</v>
      </c>
      <c r="E209" s="630">
        <v>0</v>
      </c>
      <c r="F209" s="630">
        <v>0</v>
      </c>
      <c r="G209" s="630">
        <v>0</v>
      </c>
      <c r="H209" s="622">
        <v>0</v>
      </c>
      <c r="J209" s="85"/>
      <c r="N209" s="195">
        <v>41912</v>
      </c>
      <c r="O209" s="624"/>
      <c r="P209" s="624"/>
      <c r="Q209" s="624"/>
      <c r="R209" s="669"/>
      <c r="S209" s="652"/>
    </row>
    <row r="210" spans="2:19" ht="15.75" thickTop="1">
      <c r="B210" s="136" t="s">
        <v>353</v>
      </c>
      <c r="C210" s="55"/>
      <c r="D210" s="50">
        <v>742.82325775</v>
      </c>
      <c r="E210" s="50">
        <v>319.15132582</v>
      </c>
      <c r="F210" s="50">
        <v>754.06835712</v>
      </c>
      <c r="G210" s="50">
        <v>110.79181511000002</v>
      </c>
      <c r="H210" s="187">
        <v>1926.8347558</v>
      </c>
      <c r="J210" s="85"/>
      <c r="N210" s="196" t="s">
        <v>339</v>
      </c>
      <c r="O210" s="50">
        <v>742.82325775</v>
      </c>
      <c r="P210" s="50">
        <v>319.15132582</v>
      </c>
      <c r="Q210" s="50">
        <v>754.06835712</v>
      </c>
      <c r="R210" s="50">
        <v>110.79181511000002</v>
      </c>
      <c r="S210" s="187">
        <v>1926.8347558</v>
      </c>
    </row>
    <row r="211" spans="2:19" ht="21.75" customHeight="1" thickBot="1">
      <c r="B211" s="136" t="s">
        <v>354</v>
      </c>
      <c r="C211" s="85"/>
      <c r="D211" s="50">
        <v>1723.1028969399997</v>
      </c>
      <c r="E211" s="50">
        <v>900.5701478599999</v>
      </c>
      <c r="F211" s="50">
        <v>321.06786247</v>
      </c>
      <c r="G211" s="50">
        <v>1987.0023977500005</v>
      </c>
      <c r="H211" s="187">
        <v>4931.74330502</v>
      </c>
      <c r="J211" s="85"/>
      <c r="N211" s="136" t="s">
        <v>340</v>
      </c>
      <c r="O211" s="50">
        <v>1723.1028969399997</v>
      </c>
      <c r="P211" s="50">
        <v>900.5701478599999</v>
      </c>
      <c r="Q211" s="50">
        <v>321.06786247</v>
      </c>
      <c r="R211" s="50">
        <v>1987.0023977500005</v>
      </c>
      <c r="S211" s="187">
        <v>4931.74330502</v>
      </c>
    </row>
    <row r="212" spans="2:19" ht="16.5" customHeight="1" thickBot="1" thickTop="1">
      <c r="B212" s="37" t="s">
        <v>355</v>
      </c>
      <c r="C212" s="38"/>
      <c r="D212" s="38">
        <v>2465.9261546899997</v>
      </c>
      <c r="E212" s="38">
        <v>1219.72147368</v>
      </c>
      <c r="F212" s="38">
        <v>1075.13621959</v>
      </c>
      <c r="G212" s="38">
        <v>2097.7942128600007</v>
      </c>
      <c r="H212" s="188">
        <v>6858.57806082</v>
      </c>
      <c r="J212" s="85"/>
      <c r="N212" s="37" t="s">
        <v>341</v>
      </c>
      <c r="O212" s="38">
        <v>2465.9261546899997</v>
      </c>
      <c r="P212" s="38">
        <v>1219.72147368</v>
      </c>
      <c r="Q212" s="38">
        <v>1075.13621959</v>
      </c>
      <c r="R212" s="38">
        <v>2097.7942128600007</v>
      </c>
      <c r="S212" s="188">
        <v>6858.57806082</v>
      </c>
    </row>
    <row r="213" spans="2:19" ht="15.75" thickTop="1">
      <c r="B213" s="136" t="s">
        <v>356</v>
      </c>
      <c r="C213" s="55"/>
      <c r="D213" s="50">
        <v>2571.5621422</v>
      </c>
      <c r="E213" s="50">
        <v>0</v>
      </c>
      <c r="F213" s="50">
        <v>0</v>
      </c>
      <c r="G213" s="50">
        <v>1595.6407949000002</v>
      </c>
      <c r="H213" s="187">
        <v>4167.2029371</v>
      </c>
      <c r="J213" s="85"/>
      <c r="N213" s="196" t="s">
        <v>342</v>
      </c>
      <c r="O213" s="50">
        <v>2571.5621422</v>
      </c>
      <c r="P213" s="50">
        <v>0</v>
      </c>
      <c r="Q213" s="50">
        <v>0</v>
      </c>
      <c r="R213" s="50">
        <v>1595.6407949000002</v>
      </c>
      <c r="S213" s="187">
        <v>4167.2029371</v>
      </c>
    </row>
    <row r="214" spans="2:19" ht="21.75" customHeight="1" thickBot="1">
      <c r="B214" s="136" t="s">
        <v>357</v>
      </c>
      <c r="C214" s="85"/>
      <c r="D214" s="50">
        <v>227.14139036</v>
      </c>
      <c r="E214" s="50">
        <v>45.47553584</v>
      </c>
      <c r="F214" s="50">
        <v>313.17345951999994</v>
      </c>
      <c r="G214" s="50">
        <v>399.91627047000003</v>
      </c>
      <c r="H214" s="187">
        <v>985.70665619</v>
      </c>
      <c r="J214" s="85"/>
      <c r="N214" s="136" t="s">
        <v>343</v>
      </c>
      <c r="O214" s="50">
        <v>227.14139036</v>
      </c>
      <c r="P214" s="50">
        <v>45.47553584</v>
      </c>
      <c r="Q214" s="50">
        <v>313.17345951999994</v>
      </c>
      <c r="R214" s="50">
        <v>399.91627047000003</v>
      </c>
      <c r="S214" s="187">
        <v>985.70665619</v>
      </c>
    </row>
    <row r="215" spans="2:19" ht="16.5" customHeight="1" thickBot="1" thickTop="1">
      <c r="B215" s="37" t="s">
        <v>358</v>
      </c>
      <c r="C215" s="38"/>
      <c r="D215" s="38">
        <v>103.85822716999999</v>
      </c>
      <c r="E215" s="38">
        <v>78.35890445</v>
      </c>
      <c r="F215" s="38">
        <v>0</v>
      </c>
      <c r="G215" s="38">
        <v>0</v>
      </c>
      <c r="H215" s="188">
        <v>182.21713161999998</v>
      </c>
      <c r="J215" s="85"/>
      <c r="N215" s="37" t="s">
        <v>344</v>
      </c>
      <c r="O215" s="38">
        <v>103.85822716999999</v>
      </c>
      <c r="P215" s="38">
        <v>78.35890445</v>
      </c>
      <c r="Q215" s="38">
        <v>0</v>
      </c>
      <c r="R215" s="38">
        <v>0</v>
      </c>
      <c r="S215" s="188">
        <v>182.21713161999998</v>
      </c>
    </row>
    <row r="216" spans="2:19" ht="15.75" thickTop="1">
      <c r="B216" s="136" t="s">
        <v>359</v>
      </c>
      <c r="C216" s="85"/>
      <c r="D216" s="50">
        <v>5368.4879144199995</v>
      </c>
      <c r="E216" s="50">
        <v>1343.55591397</v>
      </c>
      <c r="F216" s="50">
        <v>1388.3096791100002</v>
      </c>
      <c r="G216" s="50">
        <v>4093.3512782300013</v>
      </c>
      <c r="H216" s="187">
        <v>12193.704785729999</v>
      </c>
      <c r="J216" s="85"/>
      <c r="N216" s="136" t="s">
        <v>345</v>
      </c>
      <c r="O216" s="50">
        <v>5368.4879144199995</v>
      </c>
      <c r="P216" s="50">
        <v>1343.55591397</v>
      </c>
      <c r="Q216" s="50">
        <v>1388.3096791100002</v>
      </c>
      <c r="R216" s="50">
        <v>4093.3512782300013</v>
      </c>
      <c r="S216" s="187">
        <v>12193.704785729999</v>
      </c>
    </row>
    <row r="217" spans="2:19" ht="15">
      <c r="B217" s="136" t="s">
        <v>360</v>
      </c>
      <c r="C217" s="85"/>
      <c r="D217" s="50">
        <v>-117.29188943999907</v>
      </c>
      <c r="E217" s="50">
        <v>-171.03936301999988</v>
      </c>
      <c r="F217" s="50">
        <v>-43.98029549000012</v>
      </c>
      <c r="G217" s="50">
        <v>297.3767111299994</v>
      </c>
      <c r="H217" s="187">
        <v>-34.934836819998964</v>
      </c>
      <c r="J217" s="511"/>
      <c r="N217" s="136" t="s">
        <v>346</v>
      </c>
      <c r="O217" s="50">
        <v>-117.29188943999907</v>
      </c>
      <c r="P217" s="50">
        <v>-171.03936301999988</v>
      </c>
      <c r="Q217" s="50">
        <v>-43.98029549000012</v>
      </c>
      <c r="R217" s="50">
        <v>297.3767111299994</v>
      </c>
      <c r="S217" s="187">
        <v>-34.934836819998964</v>
      </c>
    </row>
    <row r="218" spans="2:19" ht="15.75" thickBot="1">
      <c r="B218" s="136" t="s">
        <v>361</v>
      </c>
      <c r="C218" s="85"/>
      <c r="D218" s="50">
        <v>5251.19602498</v>
      </c>
      <c r="E218" s="50">
        <v>1172.51655095</v>
      </c>
      <c r="F218" s="50">
        <v>1344.32938362</v>
      </c>
      <c r="G218" s="50">
        <v>4390.727989360001</v>
      </c>
      <c r="H218" s="187">
        <v>12158.76994891</v>
      </c>
      <c r="J218" s="85"/>
      <c r="N218" s="136" t="s">
        <v>347</v>
      </c>
      <c r="O218" s="50">
        <v>5251.19602498</v>
      </c>
      <c r="P218" s="50">
        <v>1172.51655095</v>
      </c>
      <c r="Q218" s="50">
        <v>1344.32938362</v>
      </c>
      <c r="R218" s="50">
        <v>4390.727989360001</v>
      </c>
      <c r="S218" s="187">
        <v>12158.76994891</v>
      </c>
    </row>
    <row r="219" spans="2:19" ht="16.5" customHeight="1" thickBot="1" thickTop="1">
      <c r="B219" s="37" t="s">
        <v>362</v>
      </c>
      <c r="C219" s="38"/>
      <c r="D219" s="38">
        <v>973.15707161</v>
      </c>
      <c r="E219" s="38">
        <v>224.87241333999995</v>
      </c>
      <c r="F219" s="38">
        <v>317.9634577999999</v>
      </c>
      <c r="G219" s="38">
        <v>839.4008885</v>
      </c>
      <c r="H219" s="188">
        <v>2355.39383125</v>
      </c>
      <c r="J219" s="85"/>
      <c r="N219" s="37" t="s">
        <v>348</v>
      </c>
      <c r="O219" s="38">
        <v>973.15707161</v>
      </c>
      <c r="P219" s="38">
        <v>224.87241333999995</v>
      </c>
      <c r="Q219" s="38">
        <v>317.9634577999999</v>
      </c>
      <c r="R219" s="38">
        <v>839.4008885</v>
      </c>
      <c r="S219" s="188">
        <v>2355.39383125</v>
      </c>
    </row>
    <row r="220" spans="2:19" ht="16.5" thickBot="1" thickTop="1">
      <c r="B220" s="189" t="s">
        <v>363</v>
      </c>
      <c r="C220" s="190"/>
      <c r="D220" s="190">
        <v>2723.0719587699996</v>
      </c>
      <c r="E220" s="190">
        <v>1038.7099446</v>
      </c>
      <c r="F220" s="190">
        <v>167.39342421</v>
      </c>
      <c r="G220" s="190">
        <v>1.9813733500002746</v>
      </c>
      <c r="H220" s="191">
        <v>3931.15670093</v>
      </c>
      <c r="J220" s="85"/>
      <c r="N220" s="189" t="s">
        <v>349</v>
      </c>
      <c r="O220" s="190">
        <v>2723.0719587699996</v>
      </c>
      <c r="P220" s="190">
        <v>1038.7099446</v>
      </c>
      <c r="Q220" s="190">
        <v>167.39342421</v>
      </c>
      <c r="R220" s="190">
        <v>1.9813733500002746</v>
      </c>
      <c r="S220" s="191">
        <v>3931.15670093</v>
      </c>
    </row>
    <row r="221" spans="2:19" ht="16.5" thickBot="1" thickTop="1">
      <c r="B221" s="136" t="s">
        <v>364</v>
      </c>
      <c r="C221" s="85"/>
      <c r="D221" s="50">
        <v>3696.2290303799996</v>
      </c>
      <c r="E221" s="50">
        <v>1263.5823579399998</v>
      </c>
      <c r="F221" s="50">
        <v>485.35688200999994</v>
      </c>
      <c r="G221" s="50">
        <v>841.3822618500002</v>
      </c>
      <c r="H221" s="187">
        <v>6286.55053218</v>
      </c>
      <c r="J221" s="85"/>
      <c r="N221" s="136" t="s">
        <v>350</v>
      </c>
      <c r="O221" s="50">
        <v>3696.2290303799996</v>
      </c>
      <c r="P221" s="50">
        <v>1263.5823579399998</v>
      </c>
      <c r="Q221" s="50">
        <v>485.35688200999994</v>
      </c>
      <c r="R221" s="50">
        <v>841.3822618500002</v>
      </c>
      <c r="S221" s="187">
        <v>6286.55053218</v>
      </c>
    </row>
    <row r="222" spans="2:19" ht="18.75" thickBot="1" thickTop="1">
      <c r="B222" s="192" t="s">
        <v>365</v>
      </c>
      <c r="C222" s="193"/>
      <c r="D222" s="193">
        <v>1554.9669946000008</v>
      </c>
      <c r="E222" s="193">
        <v>-91.06580698999983</v>
      </c>
      <c r="F222" s="193">
        <v>858.9725016100001</v>
      </c>
      <c r="G222" s="193">
        <v>3549.3457275100004</v>
      </c>
      <c r="H222" s="194">
        <v>5872.2194167299995</v>
      </c>
      <c r="N222" s="192" t="s">
        <v>351</v>
      </c>
      <c r="O222" s="193">
        <v>1554.9669946000008</v>
      </c>
      <c r="P222" s="193">
        <v>-91.06580698999983</v>
      </c>
      <c r="Q222" s="193">
        <v>858.9725016100001</v>
      </c>
      <c r="R222" s="193">
        <v>3549.3457275100004</v>
      </c>
      <c r="S222" s="194">
        <v>5872.2194167299995</v>
      </c>
    </row>
    <row r="223" spans="2:14" ht="15" thickTop="1">
      <c r="B223" s="579" t="s">
        <v>366</v>
      </c>
      <c r="N223" s="579" t="s">
        <v>352</v>
      </c>
    </row>
    <row r="224" ht="15" thickBot="1"/>
    <row r="225" spans="2:24" ht="21.75" thickBot="1" thickTop="1">
      <c r="B225" s="1" t="s">
        <v>0</v>
      </c>
      <c r="C225" s="2"/>
      <c r="D225" s="2"/>
      <c r="E225" s="2"/>
      <c r="F225" s="2"/>
      <c r="G225" s="2"/>
      <c r="H225" s="2"/>
      <c r="I225" s="2"/>
      <c r="J225" s="2"/>
      <c r="K225" s="2"/>
      <c r="L225" s="3" t="s">
        <v>47</v>
      </c>
      <c r="M225" s="512"/>
      <c r="N225" s="1" t="s">
        <v>0</v>
      </c>
      <c r="O225" s="2"/>
      <c r="P225" s="2"/>
      <c r="Q225" s="2"/>
      <c r="R225" s="2"/>
      <c r="S225" s="2"/>
      <c r="T225" s="2"/>
      <c r="U225" s="2"/>
      <c r="V225" s="2"/>
      <c r="W225" s="2"/>
      <c r="X225" s="3" t="s">
        <v>48</v>
      </c>
    </row>
    <row r="226" spans="2:24" ht="18.75" thickBot="1" thickTop="1">
      <c r="B226" s="631" t="s">
        <v>2</v>
      </c>
      <c r="C226" s="632"/>
      <c r="D226" s="633"/>
      <c r="E226" s="637" t="s">
        <v>89</v>
      </c>
      <c r="F226" s="638"/>
      <c r="G226" s="639"/>
      <c r="H226" s="655" t="s">
        <v>90</v>
      </c>
      <c r="I226" s="656"/>
      <c r="J226" s="657"/>
      <c r="K226" s="658" t="s">
        <v>91</v>
      </c>
      <c r="L226" s="659"/>
      <c r="M226" s="512"/>
      <c r="N226" s="631" t="s">
        <v>1</v>
      </c>
      <c r="O226" s="632"/>
      <c r="P226" s="653"/>
      <c r="Q226" s="637" t="s">
        <v>89</v>
      </c>
      <c r="R226" s="638"/>
      <c r="S226" s="639"/>
      <c r="T226" s="655" t="s">
        <v>90</v>
      </c>
      <c r="U226" s="656"/>
      <c r="V226" s="657"/>
      <c r="W226" s="658" t="s">
        <v>91</v>
      </c>
      <c r="X226" s="659"/>
    </row>
    <row r="227" spans="2:24" ht="31.5" customHeight="1" thickBot="1" thickTop="1">
      <c r="B227" s="634"/>
      <c r="C227" s="635"/>
      <c r="D227" s="636"/>
      <c r="E227" s="197" t="s">
        <v>16</v>
      </c>
      <c r="F227" s="198" t="s">
        <v>367</v>
      </c>
      <c r="G227" s="199" t="s">
        <v>368</v>
      </c>
      <c r="H227" s="200" t="s">
        <v>16</v>
      </c>
      <c r="I227" s="201" t="s">
        <v>367</v>
      </c>
      <c r="J227" s="202" t="s">
        <v>368</v>
      </c>
      <c r="K227" s="203" t="s">
        <v>16</v>
      </c>
      <c r="L227" s="204" t="s">
        <v>368</v>
      </c>
      <c r="M227" s="512"/>
      <c r="N227" s="634" t="s">
        <v>5</v>
      </c>
      <c r="O227" s="635"/>
      <c r="P227" s="654"/>
      <c r="Q227" s="197" t="s">
        <v>16</v>
      </c>
      <c r="R227" s="198" t="s">
        <v>367</v>
      </c>
      <c r="S227" s="199" t="s">
        <v>368</v>
      </c>
      <c r="T227" s="200" t="s">
        <v>16</v>
      </c>
      <c r="U227" s="201" t="s">
        <v>367</v>
      </c>
      <c r="V227" s="202" t="s">
        <v>368</v>
      </c>
      <c r="W227" s="203" t="s">
        <v>16</v>
      </c>
      <c r="X227" s="204" t="s">
        <v>368</v>
      </c>
    </row>
    <row r="228" spans="2:24" s="513" customFormat="1" ht="31.5" customHeight="1" thickBot="1" thickTop="1">
      <c r="B228" s="19" t="s">
        <v>380</v>
      </c>
      <c r="C228" s="205"/>
      <c r="D228" s="205"/>
      <c r="E228" s="206">
        <v>1378.315</v>
      </c>
      <c r="F228" s="207">
        <v>778.0000000000001</v>
      </c>
      <c r="G228" s="205">
        <v>600.3149999999999</v>
      </c>
      <c r="H228" s="208">
        <v>1181.1000000000001</v>
      </c>
      <c r="I228" s="209">
        <v>648.0000000000001</v>
      </c>
      <c r="J228" s="210">
        <v>533.1</v>
      </c>
      <c r="K228" s="211">
        <v>-0.14308412808392845</v>
      </c>
      <c r="L228" s="212">
        <v>-0.1119662177356886</v>
      </c>
      <c r="M228" s="515"/>
      <c r="N228" s="19" t="s">
        <v>369</v>
      </c>
      <c r="O228" s="205"/>
      <c r="P228" s="205"/>
      <c r="Q228" s="206">
        <v>1378.315</v>
      </c>
      <c r="R228" s="207">
        <v>778.0000000000001</v>
      </c>
      <c r="S228" s="205">
        <v>600.3149999999999</v>
      </c>
      <c r="T228" s="208">
        <v>1181.1000000000001</v>
      </c>
      <c r="U228" s="209">
        <v>648.0000000000001</v>
      </c>
      <c r="V228" s="210">
        <v>533.1</v>
      </c>
      <c r="W228" s="211">
        <v>-0.14308412808392845</v>
      </c>
      <c r="X228" s="212">
        <v>-0.1119662177356886</v>
      </c>
    </row>
    <row r="229" spans="2:24" s="224" customFormat="1" ht="15" thickBot="1" thickTop="1">
      <c r="B229" s="166" t="s">
        <v>381</v>
      </c>
      <c r="C229" s="213"/>
      <c r="D229" s="214"/>
      <c r="E229" s="215">
        <v>-1459.0999999999997</v>
      </c>
      <c r="F229" s="216">
        <v>-821</v>
      </c>
      <c r="G229" s="217">
        <v>-638.0999999999997</v>
      </c>
      <c r="H229" s="218">
        <v>-1347.0999999999997</v>
      </c>
      <c r="I229" s="219">
        <v>-576.6</v>
      </c>
      <c r="J229" s="220">
        <v>-770.4999999999997</v>
      </c>
      <c r="K229" s="221"/>
      <c r="L229" s="222"/>
      <c r="M229" s="517"/>
      <c r="N229" s="166" t="s">
        <v>370</v>
      </c>
      <c r="O229" s="213"/>
      <c r="P229" s="214"/>
      <c r="Q229" s="215">
        <v>-1459.0999999999997</v>
      </c>
      <c r="R229" s="216">
        <v>-821</v>
      </c>
      <c r="S229" s="217">
        <v>-638.0999999999997</v>
      </c>
      <c r="T229" s="218">
        <v>-1347.0999999999997</v>
      </c>
      <c r="U229" s="219">
        <v>-576.6</v>
      </c>
      <c r="V229" s="220">
        <v>-770.4999999999997</v>
      </c>
      <c r="W229" s="221"/>
      <c r="X229" s="222"/>
    </row>
    <row r="230" spans="2:24" s="513" customFormat="1" ht="31.5" customHeight="1" thickBot="1" thickTop="1">
      <c r="B230" s="19" t="s">
        <v>382</v>
      </c>
      <c r="C230" s="205"/>
      <c r="D230" s="205"/>
      <c r="E230" s="206">
        <v>-80.78499999999963</v>
      </c>
      <c r="F230" s="207">
        <v>-42.999999999999886</v>
      </c>
      <c r="G230" s="205">
        <v>-37.78499999999974</v>
      </c>
      <c r="H230" s="208">
        <v>-165.99999999999955</v>
      </c>
      <c r="I230" s="209">
        <v>71.48000000000002</v>
      </c>
      <c r="J230" s="210">
        <v>-237.47999999999945</v>
      </c>
      <c r="K230" s="211">
        <v>1.0548369127932204</v>
      </c>
      <c r="L230" s="212">
        <v>5.2850337435490555</v>
      </c>
      <c r="M230" s="514"/>
      <c r="N230" s="19" t="s">
        <v>371</v>
      </c>
      <c r="O230" s="205"/>
      <c r="P230" s="205"/>
      <c r="Q230" s="206">
        <v>-80.78499999999963</v>
      </c>
      <c r="R230" s="207">
        <v>-42.999999999999886</v>
      </c>
      <c r="S230" s="205">
        <v>-37.78499999999974</v>
      </c>
      <c r="T230" s="208">
        <v>-165.99999999999955</v>
      </c>
      <c r="U230" s="209">
        <v>71.48000000000002</v>
      </c>
      <c r="V230" s="210">
        <v>-237.47999999999945</v>
      </c>
      <c r="W230" s="211">
        <v>1.0548369127932204</v>
      </c>
      <c r="X230" s="231">
        <v>5.2850337435490555</v>
      </c>
    </row>
    <row r="231" spans="2:24" s="224" customFormat="1" ht="15.75" thickTop="1">
      <c r="B231" s="166" t="s">
        <v>383</v>
      </c>
      <c r="C231" s="213"/>
      <c r="D231" s="214"/>
      <c r="E231" s="215">
        <v>-1877.5</v>
      </c>
      <c r="F231" s="216">
        <v>-1389.3999999999999</v>
      </c>
      <c r="G231" s="217">
        <v>-488.10000000000014</v>
      </c>
      <c r="H231" s="218">
        <v>-1965.2</v>
      </c>
      <c r="I231" s="219">
        <v>-1220.3</v>
      </c>
      <c r="J231" s="220">
        <v>-744.9000000000001</v>
      </c>
      <c r="K231" s="221"/>
      <c r="L231" s="222"/>
      <c r="M231" s="515"/>
      <c r="N231" s="166" t="s">
        <v>372</v>
      </c>
      <c r="O231" s="213"/>
      <c r="P231" s="214"/>
      <c r="Q231" s="215">
        <v>-1877.5</v>
      </c>
      <c r="R231" s="216">
        <v>-1389.3999999999999</v>
      </c>
      <c r="S231" s="217">
        <v>-488.10000000000014</v>
      </c>
      <c r="T231" s="218">
        <v>-1965.2</v>
      </c>
      <c r="U231" s="219">
        <v>-1220.3</v>
      </c>
      <c r="V231" s="220">
        <v>-744.9000000000001</v>
      </c>
      <c r="W231" s="221"/>
      <c r="X231" s="222"/>
    </row>
    <row r="232" spans="2:24" s="224" customFormat="1" ht="15.75" thickBot="1">
      <c r="B232" s="166" t="s">
        <v>384</v>
      </c>
      <c r="C232" s="213"/>
      <c r="D232" s="214"/>
      <c r="E232" s="215">
        <v>1976.3999999999999</v>
      </c>
      <c r="F232" s="216">
        <v>1905.5999999999997</v>
      </c>
      <c r="G232" s="217">
        <v>70.80000000000018</v>
      </c>
      <c r="H232" s="218">
        <v>375.45</v>
      </c>
      <c r="I232" s="219">
        <v>275.3</v>
      </c>
      <c r="J232" s="220">
        <v>100.14999999999998</v>
      </c>
      <c r="K232" s="221"/>
      <c r="L232" s="222"/>
      <c r="M232" s="516"/>
      <c r="N232" s="166" t="s">
        <v>373</v>
      </c>
      <c r="O232" s="213"/>
      <c r="P232" s="214"/>
      <c r="Q232" s="215">
        <v>1976.3999999999999</v>
      </c>
      <c r="R232" s="216">
        <v>1905.5999999999997</v>
      </c>
      <c r="S232" s="217">
        <v>70.80000000000018</v>
      </c>
      <c r="T232" s="218">
        <v>375.45</v>
      </c>
      <c r="U232" s="219">
        <v>275.3</v>
      </c>
      <c r="V232" s="220">
        <v>100.14999999999998</v>
      </c>
      <c r="W232" s="221"/>
      <c r="X232" s="222"/>
    </row>
    <row r="233" spans="2:24" s="513" customFormat="1" ht="31.5" customHeight="1" thickBot="1" thickTop="1">
      <c r="B233" s="19" t="s">
        <v>385</v>
      </c>
      <c r="C233" s="205"/>
      <c r="D233" s="205"/>
      <c r="E233" s="206">
        <v>98.89999999999986</v>
      </c>
      <c r="F233" s="207">
        <v>516.1999999999998</v>
      </c>
      <c r="G233" s="205">
        <v>-417.29999999999995</v>
      </c>
      <c r="H233" s="208">
        <v>-1589.75</v>
      </c>
      <c r="I233" s="209">
        <v>-945</v>
      </c>
      <c r="J233" s="210">
        <v>-644.7500000000001</v>
      </c>
      <c r="K233" s="211" t="s">
        <v>102</v>
      </c>
      <c r="L233" s="212">
        <v>0.5450515216870362</v>
      </c>
      <c r="M233" s="516"/>
      <c r="N233" s="19" t="s">
        <v>374</v>
      </c>
      <c r="O233" s="205"/>
      <c r="P233" s="205"/>
      <c r="Q233" s="206">
        <v>98.89999999999986</v>
      </c>
      <c r="R233" s="207">
        <v>516.1999999999998</v>
      </c>
      <c r="S233" s="205">
        <v>-417.29999999999995</v>
      </c>
      <c r="T233" s="208">
        <v>-1589.75</v>
      </c>
      <c r="U233" s="209">
        <v>-945</v>
      </c>
      <c r="V233" s="210">
        <v>-644.7500000000001</v>
      </c>
      <c r="W233" s="211" t="s">
        <v>102</v>
      </c>
      <c r="X233" s="212">
        <v>0.5450515216870362</v>
      </c>
    </row>
    <row r="234" spans="2:24" s="224" customFormat="1" ht="15" thickTop="1">
      <c r="B234" s="166" t="s">
        <v>386</v>
      </c>
      <c r="C234" s="213"/>
      <c r="D234" s="214"/>
      <c r="E234" s="215">
        <v>213</v>
      </c>
      <c r="F234" s="216">
        <v>0</v>
      </c>
      <c r="G234" s="217">
        <v>213</v>
      </c>
      <c r="H234" s="218">
        <v>-189.1</v>
      </c>
      <c r="I234" s="219">
        <v>0</v>
      </c>
      <c r="J234" s="220">
        <v>-189.1</v>
      </c>
      <c r="K234" s="221"/>
      <c r="L234" s="222"/>
      <c r="M234" s="517"/>
      <c r="N234" s="166" t="s">
        <v>375</v>
      </c>
      <c r="O234" s="213"/>
      <c r="P234" s="214"/>
      <c r="Q234" s="215">
        <v>213</v>
      </c>
      <c r="R234" s="216">
        <v>0</v>
      </c>
      <c r="S234" s="217">
        <v>213</v>
      </c>
      <c r="T234" s="218">
        <v>-189.1</v>
      </c>
      <c r="U234" s="219">
        <v>0</v>
      </c>
      <c r="V234" s="220">
        <v>-189.1</v>
      </c>
      <c r="W234" s="221"/>
      <c r="X234" s="222"/>
    </row>
    <row r="235" spans="2:24" s="224" customFormat="1" ht="14.25">
      <c r="B235" s="166" t="s">
        <v>387</v>
      </c>
      <c r="C235" s="213"/>
      <c r="D235" s="214"/>
      <c r="E235" s="215">
        <v>-373.3</v>
      </c>
      <c r="F235" s="216">
        <v>-180.6</v>
      </c>
      <c r="G235" s="217">
        <v>-192.70000000000002</v>
      </c>
      <c r="H235" s="218">
        <v>-270</v>
      </c>
      <c r="I235" s="219">
        <v>-103.50000000000001</v>
      </c>
      <c r="J235" s="220">
        <v>-166.5</v>
      </c>
      <c r="K235" s="221"/>
      <c r="L235" s="222"/>
      <c r="M235" s="517"/>
      <c r="N235" s="166" t="s">
        <v>376</v>
      </c>
      <c r="O235" s="213"/>
      <c r="P235" s="214"/>
      <c r="Q235" s="215">
        <v>-373.3</v>
      </c>
      <c r="R235" s="216">
        <v>-180.6</v>
      </c>
      <c r="S235" s="217">
        <v>-192.70000000000002</v>
      </c>
      <c r="T235" s="218">
        <v>-270</v>
      </c>
      <c r="U235" s="219">
        <v>-103.50000000000001</v>
      </c>
      <c r="V235" s="220">
        <v>-166.5</v>
      </c>
      <c r="W235" s="221"/>
      <c r="X235" s="222"/>
    </row>
    <row r="236" spans="2:24" s="224" customFormat="1" ht="15" thickBot="1">
      <c r="B236" s="166" t="s">
        <v>388</v>
      </c>
      <c r="C236" s="213"/>
      <c r="D236" s="214"/>
      <c r="E236" s="215">
        <v>-278.59999999999997</v>
      </c>
      <c r="F236" s="216">
        <v>-317.16200000000003</v>
      </c>
      <c r="G236" s="217">
        <v>38.56200000000007</v>
      </c>
      <c r="H236" s="218">
        <v>-32.05000000000055</v>
      </c>
      <c r="I236" s="219">
        <v>-48.4</v>
      </c>
      <c r="J236" s="220">
        <v>16.349999999999447</v>
      </c>
      <c r="K236" s="221"/>
      <c r="L236" s="222"/>
      <c r="M236" s="517"/>
      <c r="N236" s="166" t="s">
        <v>377</v>
      </c>
      <c r="O236" s="213"/>
      <c r="P236" s="214"/>
      <c r="Q236" s="215">
        <v>-278.59999999999997</v>
      </c>
      <c r="R236" s="216">
        <v>-317.16200000000003</v>
      </c>
      <c r="S236" s="217">
        <v>38.56200000000007</v>
      </c>
      <c r="T236" s="218">
        <v>-32.05000000000055</v>
      </c>
      <c r="U236" s="219">
        <v>-48.4</v>
      </c>
      <c r="V236" s="220">
        <v>16.349999999999447</v>
      </c>
      <c r="W236" s="221"/>
      <c r="X236" s="222"/>
    </row>
    <row r="237" spans="2:24" s="513" customFormat="1" ht="31.5" customHeight="1" thickBot="1" thickTop="1">
      <c r="B237" s="19" t="s">
        <v>389</v>
      </c>
      <c r="C237" s="205"/>
      <c r="D237" s="205"/>
      <c r="E237" s="206">
        <v>-438.9</v>
      </c>
      <c r="F237" s="207">
        <v>-497.76200000000006</v>
      </c>
      <c r="G237" s="205">
        <v>58.86200000000005</v>
      </c>
      <c r="H237" s="208">
        <v>-491.15000000000055</v>
      </c>
      <c r="I237" s="209">
        <v>-151.89999999999998</v>
      </c>
      <c r="J237" s="210">
        <v>-339.25000000000057</v>
      </c>
      <c r="K237" s="211">
        <v>-0.1190476190476204</v>
      </c>
      <c r="L237" s="212" t="s">
        <v>102</v>
      </c>
      <c r="M237" s="516"/>
      <c r="N237" s="19" t="s">
        <v>378</v>
      </c>
      <c r="O237" s="205"/>
      <c r="P237" s="205"/>
      <c r="Q237" s="206">
        <v>-438.9</v>
      </c>
      <c r="R237" s="207">
        <v>-497.76200000000006</v>
      </c>
      <c r="S237" s="205">
        <v>58.86200000000005</v>
      </c>
      <c r="T237" s="208">
        <v>-491.15000000000055</v>
      </c>
      <c r="U237" s="209">
        <v>-151.89999999999998</v>
      </c>
      <c r="V237" s="210">
        <v>-339.25000000000057</v>
      </c>
      <c r="W237" s="223">
        <v>-0.1190476190476204</v>
      </c>
      <c r="X237" s="231" t="s">
        <v>102</v>
      </c>
    </row>
    <row r="238" ht="7.5" customHeight="1" thickBot="1" thickTop="1"/>
    <row r="239" spans="2:24" s="513" customFormat="1" ht="31.5" customHeight="1" thickBot="1" thickTop="1">
      <c r="B239" s="225" t="s">
        <v>390</v>
      </c>
      <c r="C239" s="226"/>
      <c r="D239" s="226"/>
      <c r="E239" s="206">
        <v>-420.78499999999974</v>
      </c>
      <c r="F239" s="227">
        <v>-24.562000000000126</v>
      </c>
      <c r="G239" s="226">
        <v>-396.2229999999996</v>
      </c>
      <c r="H239" s="208">
        <v>-2246.9</v>
      </c>
      <c r="I239" s="227">
        <v>-1025.42</v>
      </c>
      <c r="J239" s="228">
        <v>-1221.48</v>
      </c>
      <c r="K239" s="229">
        <v>4.339781598678663</v>
      </c>
      <c r="L239" s="230">
        <v>2.0828094280241207</v>
      </c>
      <c r="M239" s="517"/>
      <c r="N239" s="225" t="s">
        <v>379</v>
      </c>
      <c r="O239" s="226"/>
      <c r="P239" s="226"/>
      <c r="Q239" s="206">
        <v>-420.78499999999974</v>
      </c>
      <c r="R239" s="227">
        <v>-24.562000000000126</v>
      </c>
      <c r="S239" s="226">
        <v>-396.2229999999996</v>
      </c>
      <c r="T239" s="208">
        <v>-2246.9</v>
      </c>
      <c r="U239" s="227">
        <v>-1025.42</v>
      </c>
      <c r="V239" s="228">
        <v>-1221.48</v>
      </c>
      <c r="W239" s="229">
        <v>4.339781598678663</v>
      </c>
      <c r="X239" s="230">
        <v>2.0828094280241207</v>
      </c>
    </row>
    <row r="240" ht="8.25" customHeight="1" thickTop="1"/>
    <row r="241" ht="15" thickBot="1"/>
    <row r="242" spans="2:21" ht="21.75" thickBot="1" thickTop="1">
      <c r="B242" s="1" t="s">
        <v>0</v>
      </c>
      <c r="C242" s="2"/>
      <c r="D242" s="2"/>
      <c r="E242" s="2"/>
      <c r="F242" s="625" t="s">
        <v>49</v>
      </c>
      <c r="G242" s="625"/>
      <c r="H242" s="625"/>
      <c r="I242" s="626"/>
      <c r="N242" s="1" t="s">
        <v>0</v>
      </c>
      <c r="O242" s="2"/>
      <c r="P242" s="2"/>
      <c r="Q242" s="2"/>
      <c r="R242" s="625" t="s">
        <v>50</v>
      </c>
      <c r="S242" s="625"/>
      <c r="T242" s="625"/>
      <c r="U242" s="626"/>
    </row>
    <row r="243" spans="2:21" ht="48" thickBot="1" thickTop="1">
      <c r="B243" s="564" t="s">
        <v>15</v>
      </c>
      <c r="C243" s="571" t="s">
        <v>400</v>
      </c>
      <c r="D243" s="572" t="s">
        <v>401</v>
      </c>
      <c r="E243" s="573" t="s">
        <v>402</v>
      </c>
      <c r="F243" s="571" t="s">
        <v>403</v>
      </c>
      <c r="G243" s="572" t="s">
        <v>404</v>
      </c>
      <c r="H243" s="573" t="s">
        <v>405</v>
      </c>
      <c r="I243" s="233" t="s">
        <v>101</v>
      </c>
      <c r="N243" s="564" t="s">
        <v>1</v>
      </c>
      <c r="O243" s="232" t="s">
        <v>391</v>
      </c>
      <c r="P243" s="232" t="s">
        <v>392</v>
      </c>
      <c r="Q243" s="573" t="s">
        <v>393</v>
      </c>
      <c r="R243" s="232" t="s">
        <v>394</v>
      </c>
      <c r="S243" s="232" t="s">
        <v>395</v>
      </c>
      <c r="T243" s="573" t="s">
        <v>396</v>
      </c>
      <c r="U243" s="233" t="s">
        <v>11</v>
      </c>
    </row>
    <row r="244" spans="2:21" ht="15.75" thickTop="1">
      <c r="B244" s="234" t="s">
        <v>26</v>
      </c>
      <c r="C244" s="235">
        <v>521.9</v>
      </c>
      <c r="D244" s="235">
        <v>817.793896566399</v>
      </c>
      <c r="E244" s="574">
        <v>1339.693896566399</v>
      </c>
      <c r="F244" s="235">
        <v>-108.3</v>
      </c>
      <c r="G244" s="235">
        <v>-241.29288000000003</v>
      </c>
      <c r="H244" s="574">
        <v>-349.59288000000004</v>
      </c>
      <c r="I244" s="236">
        <v>990.101016566399</v>
      </c>
      <c r="N244" s="234" t="s">
        <v>30</v>
      </c>
      <c r="O244" s="235">
        <v>521.9</v>
      </c>
      <c r="P244" s="235">
        <v>817.793896566399</v>
      </c>
      <c r="Q244" s="574">
        <v>1339.693896566399</v>
      </c>
      <c r="R244" s="235">
        <v>-108.3</v>
      </c>
      <c r="S244" s="235">
        <v>-241.29288000000003</v>
      </c>
      <c r="T244" s="574">
        <v>-349.59288000000004</v>
      </c>
      <c r="U244" s="236">
        <v>990.101016566399</v>
      </c>
    </row>
    <row r="245" spans="2:21" ht="14.25">
      <c r="B245" s="237" t="s">
        <v>210</v>
      </c>
      <c r="C245" s="238">
        <v>33</v>
      </c>
      <c r="D245" s="238">
        <v>70.89999999999999</v>
      </c>
      <c r="E245" s="575">
        <v>103.89999999999999</v>
      </c>
      <c r="F245" s="238">
        <v>-6.5</v>
      </c>
      <c r="G245" s="238">
        <v>-7.999999999999998</v>
      </c>
      <c r="H245" s="575">
        <v>-14.499999999999998</v>
      </c>
      <c r="I245" s="239">
        <v>89.39999999999999</v>
      </c>
      <c r="N245" s="237" t="s">
        <v>210</v>
      </c>
      <c r="O245" s="238">
        <v>33</v>
      </c>
      <c r="P245" s="238">
        <v>70.89999999999999</v>
      </c>
      <c r="Q245" s="575">
        <v>103.89999999999999</v>
      </c>
      <c r="R245" s="238">
        <v>-6.5</v>
      </c>
      <c r="S245" s="238">
        <v>-7.999999999999998</v>
      </c>
      <c r="T245" s="575">
        <v>-14.499999999999998</v>
      </c>
      <c r="U245" s="239">
        <v>89.39999999999999</v>
      </c>
    </row>
    <row r="246" spans="2:21" ht="14.25">
      <c r="B246" s="237" t="s">
        <v>58</v>
      </c>
      <c r="C246" s="238">
        <v>488.9</v>
      </c>
      <c r="D246" s="238">
        <v>731.3072149999999</v>
      </c>
      <c r="E246" s="575">
        <v>1220.207215</v>
      </c>
      <c r="F246" s="238">
        <v>-101.8</v>
      </c>
      <c r="G246" s="238">
        <v>-173.14388000000002</v>
      </c>
      <c r="H246" s="575">
        <v>-274.94388000000004</v>
      </c>
      <c r="I246" s="239">
        <v>945.2633349999999</v>
      </c>
      <c r="N246" s="237" t="s">
        <v>397</v>
      </c>
      <c r="O246" s="238">
        <v>488.9</v>
      </c>
      <c r="P246" s="238">
        <v>731.3072149999999</v>
      </c>
      <c r="Q246" s="575">
        <v>1220.207215</v>
      </c>
      <c r="R246" s="238">
        <v>-101.8</v>
      </c>
      <c r="S246" s="238">
        <v>-173.14388000000002</v>
      </c>
      <c r="T246" s="575">
        <v>-274.94388000000004</v>
      </c>
      <c r="U246" s="239">
        <v>945.2633349999999</v>
      </c>
    </row>
    <row r="247" spans="2:21" ht="14.25">
      <c r="B247" s="237" t="s">
        <v>218</v>
      </c>
      <c r="C247" s="238">
        <v>0</v>
      </c>
      <c r="D247" s="238">
        <v>15.58668156639903</v>
      </c>
      <c r="E247" s="575">
        <v>15.58668156639903</v>
      </c>
      <c r="F247" s="238">
        <v>0</v>
      </c>
      <c r="G247" s="238">
        <v>-60.149</v>
      </c>
      <c r="H247" s="575">
        <v>-60.149</v>
      </c>
      <c r="I247" s="239">
        <v>-44.56231843360097</v>
      </c>
      <c r="N247" s="237" t="s">
        <v>218</v>
      </c>
      <c r="O247" s="238">
        <v>0</v>
      </c>
      <c r="P247" s="238">
        <v>15.58668156639903</v>
      </c>
      <c r="Q247" s="575">
        <v>15.58668156639903</v>
      </c>
      <c r="R247" s="238">
        <v>0</v>
      </c>
      <c r="S247" s="238">
        <v>-60.149</v>
      </c>
      <c r="T247" s="575">
        <v>-60.149</v>
      </c>
      <c r="U247" s="239">
        <v>-44.56231843360097</v>
      </c>
    </row>
    <row r="248" spans="2:21" ht="15">
      <c r="B248" s="240" t="s">
        <v>28</v>
      </c>
      <c r="C248" s="241">
        <v>81.4</v>
      </c>
      <c r="D248" s="241">
        <v>166.71769607</v>
      </c>
      <c r="E248" s="576">
        <v>248.11769607</v>
      </c>
      <c r="F248" s="241">
        <v>-4.7</v>
      </c>
      <c r="G248" s="241">
        <v>-5.563197669999998</v>
      </c>
      <c r="H248" s="576">
        <v>-10.263197669999998</v>
      </c>
      <c r="I248" s="242">
        <v>237.85449839999998</v>
      </c>
      <c r="N248" s="240" t="s">
        <v>398</v>
      </c>
      <c r="O248" s="241">
        <v>81.4</v>
      </c>
      <c r="P248" s="241">
        <v>166.71769607</v>
      </c>
      <c r="Q248" s="576">
        <v>248.11769607</v>
      </c>
      <c r="R248" s="241">
        <v>-4.7</v>
      </c>
      <c r="S248" s="241">
        <v>-5.563197669999998</v>
      </c>
      <c r="T248" s="576">
        <v>-10.263197669999998</v>
      </c>
      <c r="U248" s="242">
        <v>237.85449839999998</v>
      </c>
    </row>
    <row r="249" spans="2:21" ht="15">
      <c r="B249" s="240" t="s">
        <v>27</v>
      </c>
      <c r="C249" s="241">
        <v>21.7</v>
      </c>
      <c r="D249" s="241">
        <v>143.5</v>
      </c>
      <c r="E249" s="576">
        <v>165.2</v>
      </c>
      <c r="F249" s="241">
        <v>-1.5</v>
      </c>
      <c r="G249" s="241">
        <v>-14.1</v>
      </c>
      <c r="H249" s="576">
        <v>-15.6</v>
      </c>
      <c r="I249" s="242">
        <v>149.6</v>
      </c>
      <c r="N249" s="240" t="s">
        <v>31</v>
      </c>
      <c r="O249" s="241">
        <v>21.7</v>
      </c>
      <c r="P249" s="241">
        <v>143.5</v>
      </c>
      <c r="Q249" s="576">
        <v>165.2</v>
      </c>
      <c r="R249" s="241">
        <v>-1.5</v>
      </c>
      <c r="S249" s="241">
        <v>-14.1</v>
      </c>
      <c r="T249" s="576">
        <v>-15.6</v>
      </c>
      <c r="U249" s="242">
        <v>149.6</v>
      </c>
    </row>
    <row r="250" spans="2:21" ht="15.75" thickBot="1">
      <c r="B250" s="243" t="s">
        <v>189</v>
      </c>
      <c r="C250" s="244">
        <v>0.3</v>
      </c>
      <c r="D250" s="244">
        <v>211.67986418338998</v>
      </c>
      <c r="E250" s="577">
        <v>211.97986418339</v>
      </c>
      <c r="F250" s="244">
        <v>0</v>
      </c>
      <c r="G250" s="244">
        <v>0</v>
      </c>
      <c r="H250" s="577">
        <v>0</v>
      </c>
      <c r="I250" s="245">
        <v>211.97986418339</v>
      </c>
      <c r="N250" s="243" t="s">
        <v>399</v>
      </c>
      <c r="O250" s="244">
        <v>0.3</v>
      </c>
      <c r="P250" s="244">
        <v>211.67986418338998</v>
      </c>
      <c r="Q250" s="577">
        <v>211.97986418339</v>
      </c>
      <c r="R250" s="244">
        <v>0</v>
      </c>
      <c r="S250" s="244">
        <v>0</v>
      </c>
      <c r="T250" s="577">
        <v>0</v>
      </c>
      <c r="U250" s="245">
        <v>211.97986418339</v>
      </c>
    </row>
    <row r="251" spans="2:21" ht="18.75" thickBot="1" thickTop="1">
      <c r="B251" s="246" t="s">
        <v>16</v>
      </c>
      <c r="C251" s="247">
        <v>625.3</v>
      </c>
      <c r="D251" s="247">
        <v>1339.691456819789</v>
      </c>
      <c r="E251" s="578">
        <v>1964.991456819789</v>
      </c>
      <c r="F251" s="247">
        <v>-114.5</v>
      </c>
      <c r="G251" s="247">
        <v>-260.95607767</v>
      </c>
      <c r="H251" s="578">
        <v>-375.45607767000007</v>
      </c>
      <c r="I251" s="248">
        <v>1589.535379149789</v>
      </c>
      <c r="N251" s="246" t="s">
        <v>16</v>
      </c>
      <c r="O251" s="247">
        <v>625.3</v>
      </c>
      <c r="P251" s="247">
        <v>1339.691456819789</v>
      </c>
      <c r="Q251" s="578">
        <v>1964.991456819789</v>
      </c>
      <c r="R251" s="247">
        <v>-114.5</v>
      </c>
      <c r="S251" s="247">
        <v>-260.95607767</v>
      </c>
      <c r="T251" s="578">
        <v>-375.45607767000007</v>
      </c>
      <c r="U251" s="248">
        <v>1589.535379149789</v>
      </c>
    </row>
    <row r="252" ht="15" thickBot="1" thickTop="1"/>
    <row r="253" spans="2:24" ht="16.5" thickBot="1" thickTop="1">
      <c r="B253" s="423" t="s">
        <v>406</v>
      </c>
      <c r="C253" s="424"/>
      <c r="D253" s="424"/>
      <c r="E253" s="424"/>
      <c r="F253" s="424"/>
      <c r="G253" s="518"/>
      <c r="H253" s="580"/>
      <c r="I253" s="580"/>
      <c r="J253" s="580"/>
      <c r="K253" s="580"/>
      <c r="L253" s="581"/>
      <c r="N253" s="423" t="s">
        <v>80</v>
      </c>
      <c r="O253" s="424"/>
      <c r="P253" s="424"/>
      <c r="Q253" s="424"/>
      <c r="R253" s="424"/>
      <c r="S253" s="518"/>
      <c r="T253" s="580"/>
      <c r="U253" s="580"/>
      <c r="V253" s="580"/>
      <c r="W253" s="580"/>
      <c r="X253" s="581"/>
    </row>
    <row r="254" spans="2:24" ht="16.5" thickBot="1" thickTop="1">
      <c r="B254" s="4" t="s">
        <v>15</v>
      </c>
      <c r="C254" s="617" t="s">
        <v>89</v>
      </c>
      <c r="D254" s="618"/>
      <c r="E254" s="619" t="s">
        <v>90</v>
      </c>
      <c r="F254" s="620"/>
      <c r="G254" s="425" t="s">
        <v>91</v>
      </c>
      <c r="H254" s="616"/>
      <c r="I254" s="616"/>
      <c r="J254" s="616"/>
      <c r="K254" s="616"/>
      <c r="L254" s="582"/>
      <c r="N254" s="4" t="s">
        <v>51</v>
      </c>
      <c r="O254" s="617" t="s">
        <v>89</v>
      </c>
      <c r="P254" s="618"/>
      <c r="Q254" s="619" t="s">
        <v>90</v>
      </c>
      <c r="R254" s="620"/>
      <c r="S254" s="425" t="s">
        <v>91</v>
      </c>
      <c r="T254" s="616"/>
      <c r="U254" s="616"/>
      <c r="V254" s="616"/>
      <c r="W254" s="616"/>
      <c r="X254" s="612"/>
    </row>
    <row r="255" spans="2:24" ht="15" thickTop="1">
      <c r="B255" s="426" t="s">
        <v>26</v>
      </c>
      <c r="C255" s="427">
        <v>22265</v>
      </c>
      <c r="D255" s="428">
        <v>0.7677798272979884</v>
      </c>
      <c r="E255" s="429">
        <v>21480.4</v>
      </c>
      <c r="F255" s="430">
        <v>0.760314314030865</v>
      </c>
      <c r="G255" s="431">
        <v>-0.03523916460812926</v>
      </c>
      <c r="H255" s="519"/>
      <c r="I255" s="520"/>
      <c r="J255" s="519"/>
      <c r="K255" s="520"/>
      <c r="L255" s="583"/>
      <c r="N255" s="426" t="s">
        <v>30</v>
      </c>
      <c r="O255" s="427">
        <v>22265</v>
      </c>
      <c r="P255" s="428">
        <v>0.7677798272979884</v>
      </c>
      <c r="Q255" s="429">
        <v>21480.4</v>
      </c>
      <c r="R255" s="430">
        <v>0.760314314030865</v>
      </c>
      <c r="S255" s="431">
        <v>-0.03523916460812926</v>
      </c>
      <c r="T255" s="519"/>
      <c r="U255" s="520"/>
      <c r="V255" s="519"/>
      <c r="W255" s="520"/>
      <c r="X255" s="583"/>
    </row>
    <row r="256" spans="2:24" ht="14.25">
      <c r="B256" s="166" t="s">
        <v>27</v>
      </c>
      <c r="C256" s="427">
        <v>5389.8</v>
      </c>
      <c r="D256" s="428">
        <v>0.17586030600362443</v>
      </c>
      <c r="E256" s="429">
        <v>5171.2</v>
      </c>
      <c r="F256" s="432">
        <v>0.183038368965029</v>
      </c>
      <c r="G256" s="431">
        <v>-0.04055809120932141</v>
      </c>
      <c r="H256" s="519"/>
      <c r="I256" s="520"/>
      <c r="J256" s="519"/>
      <c r="K256" s="520"/>
      <c r="L256" s="583"/>
      <c r="N256" s="166" t="s">
        <v>31</v>
      </c>
      <c r="O256" s="427">
        <v>5389.8</v>
      </c>
      <c r="P256" s="428">
        <v>0.17586030600362443</v>
      </c>
      <c r="Q256" s="429">
        <v>5171.2</v>
      </c>
      <c r="R256" s="432">
        <v>0.183038368965029</v>
      </c>
      <c r="S256" s="431">
        <v>-0.04055809120932141</v>
      </c>
      <c r="T256" s="519"/>
      <c r="U256" s="520"/>
      <c r="V256" s="519"/>
      <c r="W256" s="520"/>
      <c r="X256" s="583"/>
    </row>
    <row r="257" spans="2:24" ht="14.25">
      <c r="B257" s="166" t="s">
        <v>407</v>
      </c>
      <c r="C257" s="427">
        <v>1344.399</v>
      </c>
      <c r="D257" s="428">
        <v>0.04635986669838708</v>
      </c>
      <c r="E257" s="429">
        <v>1600.4</v>
      </c>
      <c r="F257" s="432">
        <v>0.0566473170041059</v>
      </c>
      <c r="G257" s="431">
        <v>0.19042040346653066</v>
      </c>
      <c r="H257" s="519"/>
      <c r="I257" s="520"/>
      <c r="J257" s="519"/>
      <c r="K257" s="520"/>
      <c r="L257" s="583"/>
      <c r="N257" s="166" t="s">
        <v>398</v>
      </c>
      <c r="O257" s="427">
        <v>1344.399</v>
      </c>
      <c r="P257" s="428">
        <v>0.04635986669838708</v>
      </c>
      <c r="Q257" s="429">
        <v>1600.4</v>
      </c>
      <c r="R257" s="432">
        <v>0.0566473170041059</v>
      </c>
      <c r="S257" s="431">
        <v>0.19042040346653066</v>
      </c>
      <c r="T257" s="519"/>
      <c r="U257" s="520"/>
      <c r="V257" s="519"/>
      <c r="W257" s="520"/>
      <c r="X257" s="583"/>
    </row>
    <row r="258" spans="2:24" ht="15.75" thickBot="1">
      <c r="B258" s="166" t="s">
        <v>408</v>
      </c>
      <c r="C258" s="427">
        <v>-26.891341999998076</v>
      </c>
      <c r="D258" s="433"/>
      <c r="E258" s="429">
        <v>-19.148955064251822</v>
      </c>
      <c r="F258" s="434"/>
      <c r="G258" s="431">
        <v>0</v>
      </c>
      <c r="H258" s="519"/>
      <c r="I258" s="521"/>
      <c r="J258" s="519"/>
      <c r="K258" s="584"/>
      <c r="L258" s="583"/>
      <c r="N258" s="166" t="s">
        <v>338</v>
      </c>
      <c r="O258" s="427">
        <v>-26.891341999998076</v>
      </c>
      <c r="P258" s="433">
        <v>0</v>
      </c>
      <c r="Q258" s="429">
        <v>-19.148955064251822</v>
      </c>
      <c r="R258" s="434"/>
      <c r="S258" s="431">
        <v>0</v>
      </c>
      <c r="T258" s="519"/>
      <c r="U258" s="521"/>
      <c r="V258" s="519"/>
      <c r="W258" s="584"/>
      <c r="X258" s="583"/>
    </row>
    <row r="259" spans="2:24" ht="16.5" thickBot="1" thickTop="1">
      <c r="B259" s="37" t="s">
        <v>16</v>
      </c>
      <c r="C259" s="435">
        <v>28972.307658</v>
      </c>
      <c r="D259" s="436"/>
      <c r="E259" s="437">
        <v>28231.85104493575</v>
      </c>
      <c r="F259" s="438"/>
      <c r="G259" s="212">
        <v>-0.025557391623921677</v>
      </c>
      <c r="H259" s="585"/>
      <c r="I259" s="586"/>
      <c r="J259" s="585"/>
      <c r="K259" s="586"/>
      <c r="L259" s="587"/>
      <c r="N259" s="37" t="s">
        <v>16</v>
      </c>
      <c r="O259" s="435">
        <v>28972.307658</v>
      </c>
      <c r="P259" s="436">
        <v>0</v>
      </c>
      <c r="Q259" s="437">
        <v>28231.85104493575</v>
      </c>
      <c r="R259" s="438"/>
      <c r="S259" s="212">
        <v>-0.025557391623921677</v>
      </c>
      <c r="T259" s="585"/>
      <c r="U259" s="586"/>
      <c r="V259" s="585"/>
      <c r="W259" s="586"/>
      <c r="X259" s="587"/>
    </row>
    <row r="260" spans="2:24" ht="15" thickBot="1" thickTop="1">
      <c r="B260" s="224"/>
      <c r="C260" s="439"/>
      <c r="D260" s="440"/>
      <c r="E260" s="441"/>
      <c r="F260" s="440"/>
      <c r="G260" s="599"/>
      <c r="H260" s="588"/>
      <c r="I260" s="589"/>
      <c r="J260" s="588"/>
      <c r="K260" s="589"/>
      <c r="L260" s="590"/>
      <c r="N260" s="224"/>
      <c r="O260" s="439"/>
      <c r="P260" s="440"/>
      <c r="Q260" s="441"/>
      <c r="R260" s="440"/>
      <c r="S260" s="442"/>
      <c r="T260" s="588"/>
      <c r="U260" s="589"/>
      <c r="V260" s="588"/>
      <c r="W260" s="589"/>
      <c r="X260" s="590"/>
    </row>
    <row r="261" spans="2:24" ht="16.5" thickBot="1" thickTop="1">
      <c r="B261" s="423" t="s">
        <v>409</v>
      </c>
      <c r="C261" s="424"/>
      <c r="D261" s="424"/>
      <c r="E261" s="424"/>
      <c r="F261" s="424"/>
      <c r="G261" s="518"/>
      <c r="H261" s="591"/>
      <c r="I261" s="591"/>
      <c r="J261" s="591"/>
      <c r="K261" s="591"/>
      <c r="L261" s="592"/>
      <c r="N261" s="423" t="s">
        <v>8</v>
      </c>
      <c r="O261" s="424"/>
      <c r="P261" s="424"/>
      <c r="Q261" s="424"/>
      <c r="R261" s="424"/>
      <c r="S261" s="518"/>
      <c r="T261" s="591"/>
      <c r="U261" s="591"/>
      <c r="V261" s="591"/>
      <c r="W261" s="591"/>
      <c r="X261" s="592"/>
    </row>
    <row r="262" spans="2:24" ht="16.5" thickBot="1" thickTop="1">
      <c r="B262" s="4" t="s">
        <v>15</v>
      </c>
      <c r="C262" s="617" t="s">
        <v>89</v>
      </c>
      <c r="D262" s="618"/>
      <c r="E262" s="619" t="s">
        <v>90</v>
      </c>
      <c r="F262" s="620"/>
      <c r="G262" s="425" t="s">
        <v>91</v>
      </c>
      <c r="H262" s="616"/>
      <c r="I262" s="616"/>
      <c r="J262" s="616"/>
      <c r="K262" s="616"/>
      <c r="L262" s="582"/>
      <c r="N262" s="4" t="s">
        <v>51</v>
      </c>
      <c r="O262" s="617" t="s">
        <v>89</v>
      </c>
      <c r="P262" s="618"/>
      <c r="Q262" s="619" t="s">
        <v>90</v>
      </c>
      <c r="R262" s="620"/>
      <c r="S262" s="425" t="s">
        <v>91</v>
      </c>
      <c r="T262" s="616"/>
      <c r="U262" s="616"/>
      <c r="V262" s="616"/>
      <c r="W262" s="616"/>
      <c r="X262" s="612"/>
    </row>
    <row r="263" spans="2:24" ht="15" thickTop="1">
      <c r="B263" s="426" t="s">
        <v>26</v>
      </c>
      <c r="C263" s="427">
        <v>1262.3</v>
      </c>
      <c r="D263" s="428">
        <v>0.5773966787912496</v>
      </c>
      <c r="E263" s="429">
        <v>1000.38</v>
      </c>
      <c r="F263" s="430">
        <v>0.5252577066882379</v>
      </c>
      <c r="G263" s="431">
        <v>-0.2074942565158837</v>
      </c>
      <c r="H263" s="519"/>
      <c r="I263" s="520"/>
      <c r="J263" s="519"/>
      <c r="K263" s="520"/>
      <c r="L263" s="583"/>
      <c r="N263" s="426" t="s">
        <v>30</v>
      </c>
      <c r="O263" s="427">
        <v>1262.3</v>
      </c>
      <c r="P263" s="428">
        <v>0.5773966787912496</v>
      </c>
      <c r="Q263" s="429">
        <v>1000.38</v>
      </c>
      <c r="R263" s="430">
        <v>0.5252577066882379</v>
      </c>
      <c r="S263" s="431">
        <v>-0.2074942565158837</v>
      </c>
      <c r="T263" s="519"/>
      <c r="U263" s="520"/>
      <c r="V263" s="519"/>
      <c r="W263" s="520"/>
      <c r="X263" s="583"/>
    </row>
    <row r="264" spans="2:24" ht="14.25">
      <c r="B264" s="166" t="s">
        <v>27</v>
      </c>
      <c r="C264" s="427">
        <v>716.0410000000013</v>
      </c>
      <c r="D264" s="428">
        <v>0.32752887212102183</v>
      </c>
      <c r="E264" s="429">
        <v>693.707999999998</v>
      </c>
      <c r="F264" s="432">
        <v>0.3642370631073023</v>
      </c>
      <c r="G264" s="431">
        <v>-0.031189554788068286</v>
      </c>
      <c r="H264" s="519"/>
      <c r="I264" s="520"/>
      <c r="J264" s="519"/>
      <c r="K264" s="520"/>
      <c r="L264" s="583"/>
      <c r="N264" s="166" t="s">
        <v>31</v>
      </c>
      <c r="O264" s="427">
        <v>716.0410000000013</v>
      </c>
      <c r="P264" s="428">
        <v>0.32752887212102183</v>
      </c>
      <c r="Q264" s="429">
        <v>693.707999999998</v>
      </c>
      <c r="R264" s="432">
        <v>0.3642370631073023</v>
      </c>
      <c r="S264" s="431">
        <v>-0.031189554788068286</v>
      </c>
      <c r="T264" s="519"/>
      <c r="U264" s="520"/>
      <c r="V264" s="519"/>
      <c r="W264" s="520"/>
      <c r="X264" s="583"/>
    </row>
    <row r="265" spans="2:24" ht="14.25">
      <c r="B265" s="166" t="s">
        <v>407</v>
      </c>
      <c r="C265" s="427">
        <v>207.85099999999986</v>
      </c>
      <c r="D265" s="428">
        <v>0.0850744490877287</v>
      </c>
      <c r="E265" s="429">
        <v>210.46282764500563</v>
      </c>
      <c r="F265" s="432">
        <v>0.11050523020445983</v>
      </c>
      <c r="G265" s="431">
        <v>0.012565865187109004</v>
      </c>
      <c r="H265" s="519"/>
      <c r="I265" s="520"/>
      <c r="J265" s="519"/>
      <c r="K265" s="520"/>
      <c r="L265" s="583"/>
      <c r="N265" s="166" t="s">
        <v>398</v>
      </c>
      <c r="O265" s="427">
        <v>207.85099999999986</v>
      </c>
      <c r="P265" s="428">
        <v>0.0850744490877287</v>
      </c>
      <c r="Q265" s="429">
        <v>210.46282764500563</v>
      </c>
      <c r="R265" s="432">
        <v>0.11050523020445983</v>
      </c>
      <c r="S265" s="431">
        <v>0.012565865187109004</v>
      </c>
      <c r="T265" s="519"/>
      <c r="U265" s="520"/>
      <c r="V265" s="519"/>
      <c r="W265" s="520"/>
      <c r="X265" s="583"/>
    </row>
    <row r="266" spans="2:24" ht="15.75" thickBot="1">
      <c r="B266" s="166" t="s">
        <v>408</v>
      </c>
      <c r="C266" s="427">
        <v>-25.857059999998683</v>
      </c>
      <c r="D266" s="443"/>
      <c r="E266" s="429">
        <v>-38.66399999999612</v>
      </c>
      <c r="F266" s="444"/>
      <c r="G266" s="431"/>
      <c r="H266" s="519"/>
      <c r="I266" s="521"/>
      <c r="J266" s="519"/>
      <c r="K266" s="584"/>
      <c r="L266" s="583"/>
      <c r="N266" s="166" t="s">
        <v>338</v>
      </c>
      <c r="O266" s="427">
        <v>-25.857059999998683</v>
      </c>
      <c r="P266" s="443">
        <v>0</v>
      </c>
      <c r="Q266" s="429">
        <v>-38.66399999999612</v>
      </c>
      <c r="R266" s="444"/>
      <c r="S266" s="431"/>
      <c r="T266" s="519"/>
      <c r="U266" s="521"/>
      <c r="V266" s="519"/>
      <c r="W266" s="584"/>
      <c r="X266" s="583"/>
    </row>
    <row r="267" spans="2:24" ht="16.5" thickBot="1" thickTop="1">
      <c r="B267" s="37" t="s">
        <v>16</v>
      </c>
      <c r="C267" s="435">
        <v>2160.3349400000025</v>
      </c>
      <c r="D267" s="436"/>
      <c r="E267" s="437">
        <v>1864.8868276450075</v>
      </c>
      <c r="F267" s="438"/>
      <c r="G267" s="212">
        <v>-0.13676032678293604</v>
      </c>
      <c r="H267" s="585"/>
      <c r="I267" s="586"/>
      <c r="J267" s="585"/>
      <c r="K267" s="586"/>
      <c r="L267" s="587"/>
      <c r="N267" s="37" t="s">
        <v>16</v>
      </c>
      <c r="O267" s="435">
        <v>2160.3349400000025</v>
      </c>
      <c r="P267" s="436">
        <v>0</v>
      </c>
      <c r="Q267" s="437">
        <v>1864.8868276450075</v>
      </c>
      <c r="R267" s="438"/>
      <c r="S267" s="212">
        <v>-0.13676032678293604</v>
      </c>
      <c r="T267" s="585"/>
      <c r="U267" s="586"/>
      <c r="V267" s="585"/>
      <c r="W267" s="586"/>
      <c r="X267" s="587"/>
    </row>
    <row r="268" spans="2:24" ht="15" thickBot="1" thickTop="1">
      <c r="B268" s="224"/>
      <c r="C268" s="439"/>
      <c r="D268" s="440"/>
      <c r="E268" s="445"/>
      <c r="F268" s="440"/>
      <c r="G268" s="599"/>
      <c r="H268" s="588"/>
      <c r="I268" s="589"/>
      <c r="J268" s="593"/>
      <c r="K268" s="589"/>
      <c r="L268" s="590"/>
      <c r="N268" s="224"/>
      <c r="O268" s="439"/>
      <c r="P268" s="440"/>
      <c r="Q268" s="445"/>
      <c r="R268" s="440"/>
      <c r="S268" s="442"/>
      <c r="T268" s="588"/>
      <c r="U268" s="589"/>
      <c r="V268" s="593"/>
      <c r="W268" s="589"/>
      <c r="X268" s="590"/>
    </row>
    <row r="269" spans="2:24" ht="16.5" thickBot="1" thickTop="1">
      <c r="B269" s="423" t="s">
        <v>410</v>
      </c>
      <c r="C269" s="424"/>
      <c r="D269" s="424"/>
      <c r="E269" s="424"/>
      <c r="F269" s="424"/>
      <c r="G269" s="518"/>
      <c r="H269" s="591"/>
      <c r="I269" s="591"/>
      <c r="J269" s="591"/>
      <c r="K269" s="591"/>
      <c r="L269" s="592"/>
      <c r="N269" s="423" t="s">
        <v>10</v>
      </c>
      <c r="O269" s="424"/>
      <c r="P269" s="424"/>
      <c r="Q269" s="424"/>
      <c r="R269" s="424"/>
      <c r="S269" s="518"/>
      <c r="T269" s="591"/>
      <c r="U269" s="591"/>
      <c r="V269" s="591"/>
      <c r="W269" s="591"/>
      <c r="X269" s="592"/>
    </row>
    <row r="270" spans="2:24" ht="16.5" thickBot="1" thickTop="1">
      <c r="B270" s="4" t="s">
        <v>15</v>
      </c>
      <c r="C270" s="617" t="s">
        <v>89</v>
      </c>
      <c r="D270" s="618"/>
      <c r="E270" s="619" t="s">
        <v>90</v>
      </c>
      <c r="F270" s="620"/>
      <c r="G270" s="425" t="s">
        <v>91</v>
      </c>
      <c r="H270" s="616"/>
      <c r="I270" s="616"/>
      <c r="J270" s="616"/>
      <c r="K270" s="616"/>
      <c r="L270" s="582"/>
      <c r="N270" s="4" t="s">
        <v>51</v>
      </c>
      <c r="O270" s="617" t="s">
        <v>89</v>
      </c>
      <c r="P270" s="618"/>
      <c r="Q270" s="619" t="s">
        <v>90</v>
      </c>
      <c r="R270" s="620"/>
      <c r="S270" s="425" t="s">
        <v>91</v>
      </c>
      <c r="T270" s="616"/>
      <c r="U270" s="616"/>
      <c r="V270" s="616"/>
      <c r="W270" s="616"/>
      <c r="X270" s="612"/>
    </row>
    <row r="271" spans="2:24" ht="15" thickTop="1">
      <c r="B271" s="426" t="s">
        <v>26</v>
      </c>
      <c r="C271" s="427">
        <v>440.6</v>
      </c>
      <c r="D271" s="428">
        <v>0.3648223788638172</v>
      </c>
      <c r="E271" s="429">
        <v>508.8</v>
      </c>
      <c r="F271" s="430">
        <v>0.40785924874130297</v>
      </c>
      <c r="G271" s="431">
        <v>0.15478892419428059</v>
      </c>
      <c r="H271" s="519"/>
      <c r="I271" s="520"/>
      <c r="J271" s="519"/>
      <c r="K271" s="520"/>
      <c r="L271" s="583"/>
      <c r="N271" s="426" t="s">
        <v>30</v>
      </c>
      <c r="O271" s="427">
        <v>440.6</v>
      </c>
      <c r="P271" s="428">
        <v>0.3648223788638172</v>
      </c>
      <c r="Q271" s="429">
        <v>508.8</v>
      </c>
      <c r="R271" s="430">
        <v>0.40785924874130297</v>
      </c>
      <c r="S271" s="431">
        <v>0.15478892419428059</v>
      </c>
      <c r="T271" s="519"/>
      <c r="U271" s="520"/>
      <c r="V271" s="519"/>
      <c r="W271" s="520"/>
      <c r="X271" s="583"/>
    </row>
    <row r="272" spans="2:24" ht="14.25">
      <c r="B272" s="166" t="s">
        <v>27</v>
      </c>
      <c r="C272" s="427">
        <v>672.1860000000013</v>
      </c>
      <c r="D272" s="428">
        <v>0.556578519198716</v>
      </c>
      <c r="E272" s="429">
        <v>643.740999999998</v>
      </c>
      <c r="F272" s="432">
        <v>0.5060293251650438</v>
      </c>
      <c r="G272" s="431">
        <v>-0.042317156263300904</v>
      </c>
      <c r="H272" s="519"/>
      <c r="I272" s="520"/>
      <c r="J272" s="519"/>
      <c r="K272" s="520"/>
      <c r="L272" s="583"/>
      <c r="N272" s="166" t="s">
        <v>31</v>
      </c>
      <c r="O272" s="427">
        <v>672.1860000000013</v>
      </c>
      <c r="P272" s="428">
        <v>0.556578519198716</v>
      </c>
      <c r="Q272" s="429">
        <v>643.740999999998</v>
      </c>
      <c r="R272" s="432">
        <v>0.5060293251650438</v>
      </c>
      <c r="S272" s="431">
        <v>-0.042317156263300904</v>
      </c>
      <c r="T272" s="519"/>
      <c r="U272" s="520"/>
      <c r="V272" s="519"/>
      <c r="W272" s="520"/>
      <c r="X272" s="583"/>
    </row>
    <row r="273" spans="2:24" ht="14.25">
      <c r="B273" s="166" t="s">
        <v>407</v>
      </c>
      <c r="C273" s="427">
        <v>94.92499999999986</v>
      </c>
      <c r="D273" s="428">
        <v>0.07859910193746662</v>
      </c>
      <c r="E273" s="429">
        <v>94.94818056955107</v>
      </c>
      <c r="F273" s="432">
        <v>0.07611142609365307</v>
      </c>
      <c r="G273" s="431">
        <v>0.00024419878378956206</v>
      </c>
      <c r="H273" s="519"/>
      <c r="I273" s="520"/>
      <c r="J273" s="519"/>
      <c r="K273" s="520"/>
      <c r="L273" s="583"/>
      <c r="N273" s="166" t="s">
        <v>398</v>
      </c>
      <c r="O273" s="427">
        <v>94.92499999999986</v>
      </c>
      <c r="P273" s="428">
        <v>0.07859910193746662</v>
      </c>
      <c r="Q273" s="429">
        <v>94.94818056955107</v>
      </c>
      <c r="R273" s="432">
        <v>0.07611142609365307</v>
      </c>
      <c r="S273" s="431">
        <v>0.00024419878378956206</v>
      </c>
      <c r="T273" s="519"/>
      <c r="U273" s="520"/>
      <c r="V273" s="519"/>
      <c r="W273" s="520"/>
      <c r="X273" s="583"/>
    </row>
    <row r="274" spans="2:24" ht="15.75" thickBot="1">
      <c r="B274" s="166" t="s">
        <v>408</v>
      </c>
      <c r="C274" s="427">
        <v>-27.565059999998766</v>
      </c>
      <c r="D274" s="433"/>
      <c r="E274" s="429">
        <v>-42.42927789499595</v>
      </c>
      <c r="F274" s="444"/>
      <c r="G274" s="431">
        <v>0</v>
      </c>
      <c r="H274" s="519"/>
      <c r="I274" s="521"/>
      <c r="J274" s="519"/>
      <c r="K274" s="584"/>
      <c r="L274" s="583"/>
      <c r="N274" s="166" t="s">
        <v>338</v>
      </c>
      <c r="O274" s="427">
        <v>-27.565059999998766</v>
      </c>
      <c r="P274" s="433">
        <v>0</v>
      </c>
      <c r="Q274" s="429">
        <v>-42.42927789499595</v>
      </c>
      <c r="R274" s="444"/>
      <c r="S274" s="431">
        <v>0</v>
      </c>
      <c r="T274" s="519"/>
      <c r="U274" s="521"/>
      <c r="V274" s="519"/>
      <c r="W274" s="584"/>
      <c r="X274" s="583"/>
    </row>
    <row r="275" spans="2:24" ht="16.5" thickBot="1" thickTop="1">
      <c r="B275" s="37" t="s">
        <v>16</v>
      </c>
      <c r="C275" s="435">
        <v>1180.1459400000024</v>
      </c>
      <c r="D275" s="436"/>
      <c r="E275" s="437">
        <v>1206.059902674553</v>
      </c>
      <c r="F275" s="438"/>
      <c r="G275" s="212">
        <v>0.02195826956329716</v>
      </c>
      <c r="H275" s="585"/>
      <c r="I275" s="586"/>
      <c r="J275" s="585"/>
      <c r="K275" s="586"/>
      <c r="L275" s="587"/>
      <c r="N275" s="37" t="s">
        <v>16</v>
      </c>
      <c r="O275" s="435">
        <v>1180.1459400000024</v>
      </c>
      <c r="P275" s="436">
        <v>0</v>
      </c>
      <c r="Q275" s="437">
        <v>1206.059902674553</v>
      </c>
      <c r="R275" s="438"/>
      <c r="S275" s="212">
        <v>0.02195826956329716</v>
      </c>
      <c r="T275" s="585"/>
      <c r="U275" s="586"/>
      <c r="V275" s="585"/>
      <c r="W275" s="586"/>
      <c r="X275" s="587"/>
    </row>
    <row r="276" spans="2:24" ht="15" thickBot="1" thickTop="1">
      <c r="B276" s="224"/>
      <c r="C276" s="439"/>
      <c r="D276" s="440"/>
      <c r="E276" s="441"/>
      <c r="F276" s="440"/>
      <c r="G276" s="442"/>
      <c r="H276" s="588"/>
      <c r="I276" s="589"/>
      <c r="J276" s="588"/>
      <c r="K276" s="589"/>
      <c r="L276" s="590"/>
      <c r="N276" s="224"/>
      <c r="O276" s="439"/>
      <c r="P276" s="440"/>
      <c r="Q276" s="441"/>
      <c r="R276" s="440"/>
      <c r="S276" s="442"/>
      <c r="T276" s="588"/>
      <c r="U276" s="589"/>
      <c r="V276" s="588"/>
      <c r="W276" s="589"/>
      <c r="X276" s="590"/>
    </row>
    <row r="277" spans="2:24" ht="16.5" thickBot="1" thickTop="1">
      <c r="B277" s="423" t="s">
        <v>411</v>
      </c>
      <c r="C277" s="424"/>
      <c r="D277" s="424"/>
      <c r="E277" s="424"/>
      <c r="F277" s="424"/>
      <c r="G277" s="518"/>
      <c r="H277" s="591"/>
      <c r="I277" s="591"/>
      <c r="J277" s="591"/>
      <c r="K277" s="591"/>
      <c r="L277" s="592"/>
      <c r="N277" s="423" t="s">
        <v>416</v>
      </c>
      <c r="O277" s="424"/>
      <c r="P277" s="424"/>
      <c r="Q277" s="424"/>
      <c r="R277" s="424"/>
      <c r="S277" s="518"/>
      <c r="T277" s="591"/>
      <c r="U277" s="591"/>
      <c r="V277" s="591"/>
      <c r="W277" s="591"/>
      <c r="X277" s="592"/>
    </row>
    <row r="278" spans="2:24" ht="16.5" thickBot="1" thickTop="1">
      <c r="B278" s="4" t="s">
        <v>15</v>
      </c>
      <c r="C278" s="617" t="s">
        <v>89</v>
      </c>
      <c r="D278" s="618"/>
      <c r="E278" s="619" t="s">
        <v>90</v>
      </c>
      <c r="F278" s="620"/>
      <c r="G278" s="425" t="s">
        <v>91</v>
      </c>
      <c r="H278" s="616"/>
      <c r="I278" s="616"/>
      <c r="J278" s="616"/>
      <c r="K278" s="616"/>
      <c r="L278" s="582"/>
      <c r="N278" s="4" t="s">
        <v>51</v>
      </c>
      <c r="O278" s="617" t="s">
        <v>89</v>
      </c>
      <c r="P278" s="618"/>
      <c r="Q278" s="619" t="s">
        <v>90</v>
      </c>
      <c r="R278" s="620"/>
      <c r="S278" s="425" t="s">
        <v>91</v>
      </c>
      <c r="T278" s="616"/>
      <c r="U278" s="616"/>
      <c r="V278" s="616"/>
      <c r="W278" s="616"/>
      <c r="X278" s="612"/>
    </row>
    <row r="279" spans="2:24" ht="15" thickTop="1">
      <c r="B279" s="426" t="s">
        <v>26</v>
      </c>
      <c r="C279" s="427">
        <v>148.51969073882253</v>
      </c>
      <c r="D279" s="428">
        <v>0.2767774413619497</v>
      </c>
      <c r="E279" s="429">
        <v>143.2143189852768</v>
      </c>
      <c r="F279" s="430">
        <v>0.27940859432212656</v>
      </c>
      <c r="G279" s="431">
        <v>-0.03572167250789271</v>
      </c>
      <c r="H279" s="519"/>
      <c r="I279" s="520"/>
      <c r="J279" s="519"/>
      <c r="K279" s="520"/>
      <c r="L279" s="583"/>
      <c r="N279" s="426" t="s">
        <v>30</v>
      </c>
      <c r="O279" s="427">
        <v>148.51969073882253</v>
      </c>
      <c r="P279" s="428">
        <v>0.2767774413619497</v>
      </c>
      <c r="Q279" s="429">
        <v>143.2143189852768</v>
      </c>
      <c r="R279" s="430">
        <v>0.27940859432212656</v>
      </c>
      <c r="S279" s="431">
        <v>-0.03572167250789271</v>
      </c>
      <c r="T279" s="519"/>
      <c r="U279" s="520"/>
      <c r="V279" s="519"/>
      <c r="W279" s="520"/>
      <c r="X279" s="583"/>
    </row>
    <row r="280" spans="2:24" ht="14.25">
      <c r="B280" s="166" t="s">
        <v>27</v>
      </c>
      <c r="C280" s="427">
        <v>333.95261771000133</v>
      </c>
      <c r="D280" s="428">
        <v>0.6223454318151127</v>
      </c>
      <c r="E280" s="429">
        <v>314.3549999999982</v>
      </c>
      <c r="F280" s="432">
        <v>0.603301025277796</v>
      </c>
      <c r="G280" s="431">
        <v>-0.05868382719796905</v>
      </c>
      <c r="H280" s="519"/>
      <c r="I280" s="520"/>
      <c r="J280" s="519"/>
      <c r="K280" s="520"/>
      <c r="L280" s="583"/>
      <c r="N280" s="166" t="s">
        <v>31</v>
      </c>
      <c r="O280" s="427">
        <v>333.95261771000133</v>
      </c>
      <c r="P280" s="428">
        <v>0.6223454318151127</v>
      </c>
      <c r="Q280" s="429">
        <v>314.3549999999982</v>
      </c>
      <c r="R280" s="432">
        <v>0.603301025277796</v>
      </c>
      <c r="S280" s="431">
        <v>-0.05868382719796905</v>
      </c>
      <c r="T280" s="519"/>
      <c r="U280" s="520"/>
      <c r="V280" s="519"/>
      <c r="W280" s="520"/>
      <c r="X280" s="583"/>
    </row>
    <row r="281" spans="2:24" ht="14.25">
      <c r="B281" s="166" t="s">
        <v>407</v>
      </c>
      <c r="C281" s="427">
        <v>54.13099999999987</v>
      </c>
      <c r="D281" s="428">
        <v>0.10087712682293755</v>
      </c>
      <c r="E281" s="429">
        <v>54.99300692574141</v>
      </c>
      <c r="F281" s="432">
        <v>0.10729038040007743</v>
      </c>
      <c r="G281" s="431">
        <v>0.015924459657895573</v>
      </c>
      <c r="H281" s="519"/>
      <c r="I281" s="520"/>
      <c r="J281" s="519"/>
      <c r="K281" s="520"/>
      <c r="L281" s="583"/>
      <c r="N281" s="166" t="s">
        <v>398</v>
      </c>
      <c r="O281" s="427">
        <v>54.13099999999987</v>
      </c>
      <c r="P281" s="428">
        <v>0.10087712682293755</v>
      </c>
      <c r="Q281" s="429">
        <v>54.99300692574141</v>
      </c>
      <c r="R281" s="432">
        <v>0.10729038040007743</v>
      </c>
      <c r="S281" s="431">
        <v>0.015924459657895573</v>
      </c>
      <c r="T281" s="519"/>
      <c r="U281" s="520"/>
      <c r="V281" s="519"/>
      <c r="W281" s="520"/>
      <c r="X281" s="583"/>
    </row>
    <row r="282" spans="2:24" ht="15" thickBot="1">
      <c r="B282" s="166" t="s">
        <v>408</v>
      </c>
      <c r="C282" s="427">
        <v>11.416999999998595</v>
      </c>
      <c r="D282" s="428"/>
      <c r="E282" s="429">
        <v>38.47200000000541</v>
      </c>
      <c r="F282" s="432"/>
      <c r="G282" s="431">
        <v>0</v>
      </c>
      <c r="H282" s="519"/>
      <c r="I282" s="520"/>
      <c r="J282" s="519"/>
      <c r="K282" s="520"/>
      <c r="L282" s="583"/>
      <c r="N282" s="166" t="s">
        <v>338</v>
      </c>
      <c r="O282" s="427">
        <v>11.416999999998595</v>
      </c>
      <c r="P282" s="428">
        <v>0</v>
      </c>
      <c r="Q282" s="429">
        <v>38.47200000000541</v>
      </c>
      <c r="R282" s="432"/>
      <c r="S282" s="431">
        <v>0</v>
      </c>
      <c r="T282" s="519"/>
      <c r="U282" s="520"/>
      <c r="V282" s="519"/>
      <c r="W282" s="520"/>
      <c r="X282" s="583"/>
    </row>
    <row r="283" spans="2:24" ht="16.5" thickBot="1" thickTop="1">
      <c r="B283" s="37" t="s">
        <v>16</v>
      </c>
      <c r="C283" s="435">
        <v>548.0203084488223</v>
      </c>
      <c r="D283" s="436"/>
      <c r="E283" s="437">
        <v>551.0343259110218</v>
      </c>
      <c r="F283" s="438"/>
      <c r="G283" s="212">
        <v>0.005499828046027444</v>
      </c>
      <c r="H283" s="585"/>
      <c r="I283" s="586"/>
      <c r="J283" s="585"/>
      <c r="K283" s="586"/>
      <c r="L283" s="587"/>
      <c r="N283" s="37" t="s">
        <v>16</v>
      </c>
      <c r="O283" s="435">
        <v>548.0203084488223</v>
      </c>
      <c r="P283" s="436">
        <v>0</v>
      </c>
      <c r="Q283" s="437">
        <v>551.0343259110218</v>
      </c>
      <c r="R283" s="438"/>
      <c r="S283" s="212">
        <v>0.005499828046027444</v>
      </c>
      <c r="T283" s="585"/>
      <c r="U283" s="586"/>
      <c r="V283" s="585"/>
      <c r="W283" s="586"/>
      <c r="X283" s="587"/>
    </row>
    <row r="284" spans="2:24" ht="15" thickBot="1" thickTop="1">
      <c r="B284" s="224"/>
      <c r="C284" s="439"/>
      <c r="D284" s="440"/>
      <c r="E284" s="441"/>
      <c r="F284" s="440"/>
      <c r="G284" s="599"/>
      <c r="H284" s="594"/>
      <c r="I284" s="595"/>
      <c r="J284" s="594"/>
      <c r="K284" s="595"/>
      <c r="L284" s="596"/>
      <c r="N284" s="224"/>
      <c r="O284" s="439"/>
      <c r="P284" s="440"/>
      <c r="Q284" s="441"/>
      <c r="R284" s="440"/>
      <c r="S284" s="442"/>
      <c r="T284" s="594"/>
      <c r="U284" s="595"/>
      <c r="V284" s="594"/>
      <c r="W284" s="595"/>
      <c r="X284" s="596"/>
    </row>
    <row r="285" spans="2:24" ht="16.5" thickBot="1" thickTop="1">
      <c r="B285" s="423" t="s">
        <v>412</v>
      </c>
      <c r="C285" s="446"/>
      <c r="D285" s="424"/>
      <c r="E285" s="446"/>
      <c r="F285" s="424"/>
      <c r="G285" s="518"/>
      <c r="H285" s="591"/>
      <c r="I285" s="591"/>
      <c r="J285" s="591"/>
      <c r="K285" s="591"/>
      <c r="L285" s="597"/>
      <c r="N285" s="423" t="s">
        <v>417</v>
      </c>
      <c r="O285" s="446"/>
      <c r="P285" s="424"/>
      <c r="Q285" s="446"/>
      <c r="R285" s="424"/>
      <c r="S285" s="518"/>
      <c r="T285" s="591"/>
      <c r="U285" s="591"/>
      <c r="V285" s="591"/>
      <c r="W285" s="591"/>
      <c r="X285" s="597"/>
    </row>
    <row r="286" spans="2:24" ht="16.5" thickBot="1" thickTop="1">
      <c r="B286" s="4" t="s">
        <v>15</v>
      </c>
      <c r="C286" s="164" t="s">
        <v>89</v>
      </c>
      <c r="D286" s="447">
        <v>0</v>
      </c>
      <c r="E286" s="562" t="s">
        <v>90</v>
      </c>
      <c r="F286" s="448">
        <v>0</v>
      </c>
      <c r="G286" s="425" t="s">
        <v>91</v>
      </c>
      <c r="H286" s="616"/>
      <c r="I286" s="616"/>
      <c r="J286" s="616"/>
      <c r="K286" s="616"/>
      <c r="L286" s="582"/>
      <c r="N286" s="4" t="s">
        <v>51</v>
      </c>
      <c r="O286" s="664" t="s">
        <v>89</v>
      </c>
      <c r="P286" s="665"/>
      <c r="Q286" s="662" t="s">
        <v>90</v>
      </c>
      <c r="R286" s="663"/>
      <c r="S286" s="425" t="s">
        <v>91</v>
      </c>
      <c r="T286" s="616"/>
      <c r="U286" s="616"/>
      <c r="V286" s="616"/>
      <c r="W286" s="616"/>
      <c r="X286" s="612"/>
    </row>
    <row r="287" spans="2:24" ht="15" thickTop="1">
      <c r="B287" s="426" t="s">
        <v>26</v>
      </c>
      <c r="C287" s="427">
        <v>-370.60031010574824</v>
      </c>
      <c r="D287" s="449">
        <v>0</v>
      </c>
      <c r="E287" s="429">
        <v>990.101016566399</v>
      </c>
      <c r="F287" s="450">
        <v>0</v>
      </c>
      <c r="G287" s="431">
        <v>-3.6716141070790806</v>
      </c>
      <c r="H287" s="519"/>
      <c r="I287" s="527"/>
      <c r="J287" s="519"/>
      <c r="K287" s="527"/>
      <c r="L287" s="583"/>
      <c r="N287" s="426" t="s">
        <v>30</v>
      </c>
      <c r="O287" s="427">
        <v>-370.60031010574824</v>
      </c>
      <c r="P287" s="449">
        <v>0</v>
      </c>
      <c r="Q287" s="429">
        <v>990.101016566399</v>
      </c>
      <c r="R287" s="450">
        <v>0</v>
      </c>
      <c r="S287" s="431">
        <v>-3.6716141070790806</v>
      </c>
      <c r="T287" s="519"/>
      <c r="U287" s="527"/>
      <c r="V287" s="519"/>
      <c r="W287" s="527"/>
      <c r="X287" s="583"/>
    </row>
    <row r="288" spans="2:24" ht="14.25">
      <c r="B288" s="166" t="s">
        <v>27</v>
      </c>
      <c r="C288" s="427">
        <v>188.60000000000002</v>
      </c>
      <c r="D288" s="449">
        <v>0</v>
      </c>
      <c r="E288" s="429">
        <v>149.6</v>
      </c>
      <c r="F288" s="451">
        <v>0</v>
      </c>
      <c r="G288" s="431">
        <v>-0.20678685047720058</v>
      </c>
      <c r="H288" s="519"/>
      <c r="I288" s="527"/>
      <c r="J288" s="519"/>
      <c r="K288" s="527"/>
      <c r="L288" s="583"/>
      <c r="N288" s="166" t="s">
        <v>31</v>
      </c>
      <c r="O288" s="427">
        <v>188.60000000000002</v>
      </c>
      <c r="P288" s="449">
        <v>0</v>
      </c>
      <c r="Q288" s="429">
        <v>149.6</v>
      </c>
      <c r="R288" s="451">
        <v>0</v>
      </c>
      <c r="S288" s="431">
        <v>-0.20678685047720058</v>
      </c>
      <c r="T288" s="519"/>
      <c r="U288" s="527"/>
      <c r="V288" s="519"/>
      <c r="W288" s="527"/>
      <c r="X288" s="583"/>
    </row>
    <row r="289" spans="2:24" ht="15" thickBot="1">
      <c r="B289" s="166" t="s">
        <v>407</v>
      </c>
      <c r="C289" s="427">
        <v>84.04239274000001</v>
      </c>
      <c r="D289" s="449">
        <v>0</v>
      </c>
      <c r="E289" s="429">
        <v>237.85449839999998</v>
      </c>
      <c r="F289" s="451">
        <v>0</v>
      </c>
      <c r="G289" s="431">
        <v>1.8301728525964855</v>
      </c>
      <c r="H289" s="519"/>
      <c r="I289" s="527"/>
      <c r="J289" s="519"/>
      <c r="K289" s="527"/>
      <c r="L289" s="583"/>
      <c r="N289" s="166" t="s">
        <v>398</v>
      </c>
      <c r="O289" s="427">
        <v>84.04239274000001</v>
      </c>
      <c r="P289" s="449">
        <v>0</v>
      </c>
      <c r="Q289" s="429">
        <v>237.85449839999998</v>
      </c>
      <c r="R289" s="451">
        <v>0</v>
      </c>
      <c r="S289" s="431">
        <v>1.8301728525964855</v>
      </c>
      <c r="T289" s="519"/>
      <c r="U289" s="527"/>
      <c r="V289" s="519"/>
      <c r="W289" s="527"/>
      <c r="X289" s="583"/>
    </row>
    <row r="290" spans="2:24" ht="16.5" thickBot="1" thickTop="1">
      <c r="B290" s="37" t="s">
        <v>408</v>
      </c>
      <c r="C290" s="435">
        <v>-0.9420826342516762</v>
      </c>
      <c r="D290" s="452">
        <v>0</v>
      </c>
      <c r="E290" s="437">
        <v>211.97986418338988</v>
      </c>
      <c r="F290" s="453">
        <v>0</v>
      </c>
      <c r="G290" s="212" t="s">
        <v>102</v>
      </c>
      <c r="H290" s="585"/>
      <c r="I290" s="598"/>
      <c r="J290" s="585"/>
      <c r="K290" s="598"/>
      <c r="L290" s="587"/>
      <c r="N290" s="37" t="s">
        <v>338</v>
      </c>
      <c r="O290" s="435">
        <v>-0.9420826342516762</v>
      </c>
      <c r="P290" s="452">
        <v>0</v>
      </c>
      <c r="Q290" s="437">
        <v>211.97986418338988</v>
      </c>
      <c r="R290" s="453">
        <v>0</v>
      </c>
      <c r="S290" s="212" t="s">
        <v>102</v>
      </c>
      <c r="T290" s="585"/>
      <c r="U290" s="598"/>
      <c r="V290" s="585"/>
      <c r="W290" s="598"/>
      <c r="X290" s="587"/>
    </row>
    <row r="291" spans="2:24" ht="15" thickBot="1" thickTop="1">
      <c r="B291" s="224"/>
      <c r="C291" s="439"/>
      <c r="D291" s="440"/>
      <c r="E291" s="441"/>
      <c r="F291" s="440"/>
      <c r="G291" s="599"/>
      <c r="H291" s="588"/>
      <c r="I291" s="589"/>
      <c r="J291" s="588"/>
      <c r="K291" s="589"/>
      <c r="L291" s="590"/>
      <c r="N291" s="224"/>
      <c r="O291" s="439"/>
      <c r="P291" s="440"/>
      <c r="Q291" s="441"/>
      <c r="R291" s="440"/>
      <c r="S291" s="442"/>
      <c r="T291" s="522"/>
      <c r="U291" s="523"/>
      <c r="V291" s="524"/>
      <c r="W291" s="523"/>
      <c r="X291" s="525"/>
    </row>
    <row r="292" spans="2:24" ht="16.5" thickBot="1" thickTop="1">
      <c r="B292" s="423" t="s">
        <v>413</v>
      </c>
      <c r="C292" s="424"/>
      <c r="D292" s="424"/>
      <c r="E292" s="424"/>
      <c r="F292" s="424"/>
      <c r="G292" s="518"/>
      <c r="H292" s="591"/>
      <c r="I292" s="591"/>
      <c r="J292" s="591"/>
      <c r="K292" s="591"/>
      <c r="L292" s="592"/>
      <c r="N292" s="423" t="s">
        <v>418</v>
      </c>
      <c r="O292" s="424"/>
      <c r="P292" s="424"/>
      <c r="Q292" s="424"/>
      <c r="R292" s="424"/>
      <c r="S292" s="526"/>
      <c r="T292" s="591"/>
      <c r="U292" s="591"/>
      <c r="V292" s="591"/>
      <c r="W292" s="591"/>
      <c r="X292" s="592"/>
    </row>
    <row r="293" spans="2:24" ht="16.5" thickBot="1" thickTop="1">
      <c r="B293" s="4" t="s">
        <v>15</v>
      </c>
      <c r="C293" s="614">
        <v>41547</v>
      </c>
      <c r="D293" s="447" t="s">
        <v>414</v>
      </c>
      <c r="E293" s="615">
        <v>41912</v>
      </c>
      <c r="F293" s="448" t="s">
        <v>414</v>
      </c>
      <c r="G293" s="425" t="s">
        <v>91</v>
      </c>
      <c r="H293" s="616"/>
      <c r="I293" s="616"/>
      <c r="J293" s="616"/>
      <c r="K293" s="616"/>
      <c r="L293" s="582"/>
      <c r="N293" s="4" t="s">
        <v>51</v>
      </c>
      <c r="O293" s="614">
        <v>41547</v>
      </c>
      <c r="P293" s="447" t="s">
        <v>419</v>
      </c>
      <c r="Q293" s="615">
        <v>41912</v>
      </c>
      <c r="R293" s="448" t="s">
        <v>419</v>
      </c>
      <c r="S293" s="425" t="s">
        <v>91</v>
      </c>
      <c r="T293" s="616"/>
      <c r="U293" s="616"/>
      <c r="V293" s="616"/>
      <c r="W293" s="616"/>
      <c r="X293" s="612"/>
    </row>
    <row r="294" spans="2:24" ht="15" thickTop="1">
      <c r="B294" s="426" t="s">
        <v>26</v>
      </c>
      <c r="C294" s="427">
        <v>51998.92</v>
      </c>
      <c r="D294" s="449">
        <v>18.84500165622076</v>
      </c>
      <c r="E294" s="429">
        <v>41912</v>
      </c>
      <c r="F294" s="450"/>
      <c r="G294" s="431" t="s">
        <v>91</v>
      </c>
      <c r="H294" s="519"/>
      <c r="I294" s="520"/>
      <c r="J294" s="519"/>
      <c r="K294" s="520"/>
      <c r="L294" s="583"/>
      <c r="N294" s="426" t="s">
        <v>30</v>
      </c>
      <c r="O294" s="427">
        <v>51998.92</v>
      </c>
      <c r="P294" s="428">
        <v>18.84500165622076</v>
      </c>
      <c r="Q294" s="429">
        <v>48257.01</v>
      </c>
      <c r="R294" s="430">
        <v>18.403843231221803</v>
      </c>
      <c r="S294" s="431">
        <v>-0.07196130227320097</v>
      </c>
      <c r="T294" s="519"/>
      <c r="U294" s="520"/>
      <c r="V294" s="519"/>
      <c r="W294" s="520"/>
      <c r="X294" s="583"/>
    </row>
    <row r="295" spans="2:24" ht="14.25">
      <c r="B295" s="166" t="s">
        <v>27</v>
      </c>
      <c r="C295" s="427">
        <v>7379.289040326121</v>
      </c>
      <c r="D295" s="449">
        <v>12.562891943708117</v>
      </c>
      <c r="E295" s="429">
        <v>48257.01</v>
      </c>
      <c r="F295" s="451"/>
      <c r="G295" s="431">
        <v>-0.07196130227320097</v>
      </c>
      <c r="H295" s="519"/>
      <c r="I295" s="520"/>
      <c r="J295" s="519"/>
      <c r="K295" s="520"/>
      <c r="L295" s="583"/>
      <c r="N295" s="166" t="s">
        <v>31</v>
      </c>
      <c r="O295" s="427">
        <v>7379.289040326121</v>
      </c>
      <c r="P295" s="428">
        <v>12.562891943708117</v>
      </c>
      <c r="Q295" s="429">
        <v>7739.904691363816</v>
      </c>
      <c r="R295" s="432">
        <v>13.561989046309336</v>
      </c>
      <c r="S295" s="431">
        <v>0.048868617161763606</v>
      </c>
      <c r="T295" s="519"/>
      <c r="U295" s="520"/>
      <c r="V295" s="519"/>
      <c r="W295" s="520"/>
      <c r="X295" s="583"/>
    </row>
    <row r="296" spans="2:24" ht="15" thickBot="1">
      <c r="B296" s="166" t="s">
        <v>407</v>
      </c>
      <c r="C296" s="427">
        <v>8349</v>
      </c>
      <c r="D296" s="449">
        <v>57</v>
      </c>
      <c r="E296" s="429">
        <v>7739.904691363816</v>
      </c>
      <c r="F296" s="451"/>
      <c r="G296" s="431">
        <v>0.048868617161763606</v>
      </c>
      <c r="H296" s="519"/>
      <c r="I296" s="520"/>
      <c r="J296" s="519"/>
      <c r="K296" s="520"/>
      <c r="L296" s="583"/>
      <c r="N296" s="166" t="s">
        <v>398</v>
      </c>
      <c r="O296" s="427">
        <v>8349</v>
      </c>
      <c r="P296" s="428">
        <v>57</v>
      </c>
      <c r="Q296" s="429">
        <v>10138</v>
      </c>
      <c r="R296" s="432">
        <v>40.45143328912198</v>
      </c>
      <c r="S296" s="431">
        <v>0.21427715894119048</v>
      </c>
      <c r="T296" s="519"/>
      <c r="U296" s="520"/>
      <c r="V296" s="519"/>
      <c r="W296" s="520"/>
      <c r="X296" s="583"/>
    </row>
    <row r="297" spans="2:24" ht="16.5" thickBot="1" thickTop="1">
      <c r="B297" s="37" t="s">
        <v>16</v>
      </c>
      <c r="C297" s="435">
        <v>67727.20904032612</v>
      </c>
      <c r="D297" s="452">
        <v>19.28831382609685</v>
      </c>
      <c r="E297" s="437">
        <v>10138</v>
      </c>
      <c r="F297" s="453"/>
      <c r="G297" s="212">
        <v>0.21427715894119048</v>
      </c>
      <c r="H297" s="519"/>
      <c r="I297" s="520"/>
      <c r="J297" s="519"/>
      <c r="K297" s="520"/>
      <c r="L297" s="583"/>
      <c r="N297" s="37" t="s">
        <v>16</v>
      </c>
      <c r="O297" s="435">
        <v>67727.20904032612</v>
      </c>
      <c r="P297" s="452">
        <v>19.28831382609685</v>
      </c>
      <c r="Q297" s="437">
        <v>66134.91469136381</v>
      </c>
      <c r="R297" s="453">
        <v>19.206075478246873</v>
      </c>
      <c r="S297" s="212">
        <v>-0.02351040846839314</v>
      </c>
      <c r="T297" s="585"/>
      <c r="U297" s="598"/>
      <c r="V297" s="585"/>
      <c r="W297" s="598"/>
      <c r="X297" s="587"/>
    </row>
    <row r="298" spans="2:24" ht="15" thickBot="1" thickTop="1">
      <c r="B298" s="224"/>
      <c r="C298" s="439"/>
      <c r="D298" s="440"/>
      <c r="E298" s="441"/>
      <c r="F298" s="440"/>
      <c r="G298" s="442"/>
      <c r="H298" s="522"/>
      <c r="I298" s="523"/>
      <c r="J298" s="524"/>
      <c r="K298" s="523"/>
      <c r="L298" s="525"/>
      <c r="N298" s="224"/>
      <c r="O298" s="439"/>
      <c r="P298" s="440"/>
      <c r="Q298" s="441"/>
      <c r="R298" s="440"/>
      <c r="S298" s="442"/>
      <c r="T298" s="522"/>
      <c r="U298" s="523"/>
      <c r="V298" s="524"/>
      <c r="W298" s="523"/>
      <c r="X298" s="525"/>
    </row>
    <row r="299" spans="2:19" ht="16.5" thickBot="1" thickTop="1">
      <c r="B299" s="423" t="s">
        <v>415</v>
      </c>
      <c r="C299" s="424"/>
      <c r="D299" s="424"/>
      <c r="E299" s="424"/>
      <c r="F299" s="424"/>
      <c r="G299" s="526"/>
      <c r="N299" s="423" t="s">
        <v>351</v>
      </c>
      <c r="O299" s="424"/>
      <c r="P299" s="424"/>
      <c r="Q299" s="424"/>
      <c r="R299" s="424"/>
      <c r="S299" s="526"/>
    </row>
    <row r="300" spans="2:19" ht="16.5" thickBot="1" thickTop="1">
      <c r="B300" s="4" t="s">
        <v>15</v>
      </c>
      <c r="C300" s="660">
        <v>41547</v>
      </c>
      <c r="D300" s="661"/>
      <c r="E300" s="662">
        <v>41912</v>
      </c>
      <c r="F300" s="663"/>
      <c r="G300" s="425" t="s">
        <v>91</v>
      </c>
      <c r="N300" s="4" t="s">
        <v>51</v>
      </c>
      <c r="O300" s="660">
        <v>41547</v>
      </c>
      <c r="P300" s="661"/>
      <c r="Q300" s="662">
        <v>41912</v>
      </c>
      <c r="R300" s="663"/>
      <c r="S300" s="425" t="s">
        <v>91</v>
      </c>
    </row>
    <row r="301" spans="2:19" ht="15" thickTop="1">
      <c r="B301" s="426" t="s">
        <v>26</v>
      </c>
      <c r="C301" s="427">
        <v>1200.1000000000004</v>
      </c>
      <c r="D301" s="428">
        <v>0.23871185901261102</v>
      </c>
      <c r="E301" s="429">
        <v>1554.9669946000008</v>
      </c>
      <c r="F301" s="430">
        <v>0.2648005607845456</v>
      </c>
      <c r="G301" s="431">
        <v>0.295697854012166</v>
      </c>
      <c r="N301" s="426" t="s">
        <v>30</v>
      </c>
      <c r="O301" s="427">
        <v>1200.1000000000004</v>
      </c>
      <c r="P301" s="428">
        <v>0.23871185901261102</v>
      </c>
      <c r="Q301" s="429">
        <v>1554.9669946000008</v>
      </c>
      <c r="R301" s="430">
        <v>0.2648005607845456</v>
      </c>
      <c r="S301" s="431">
        <v>0.295697854012166</v>
      </c>
    </row>
    <row r="302" spans="2:19" ht="14.25">
      <c r="B302" s="166" t="s">
        <v>27</v>
      </c>
      <c r="C302" s="427">
        <v>-685.8</v>
      </c>
      <c r="D302" s="428">
        <v>-0.13641245972073043</v>
      </c>
      <c r="E302" s="429">
        <v>-91.06580698999983</v>
      </c>
      <c r="F302" s="432">
        <v>-0.01550790263908611</v>
      </c>
      <c r="G302" s="431">
        <v>-0.8672122966025082</v>
      </c>
      <c r="N302" s="166" t="s">
        <v>31</v>
      </c>
      <c r="O302" s="427">
        <v>-685.8</v>
      </c>
      <c r="P302" s="428">
        <v>-0.13641245972073043</v>
      </c>
      <c r="Q302" s="429">
        <v>-91.06580698999983</v>
      </c>
      <c r="R302" s="432">
        <v>-0.01550790263908611</v>
      </c>
      <c r="S302" s="431">
        <v>-0.8672122966025082</v>
      </c>
    </row>
    <row r="303" spans="2:19" ht="14.25">
      <c r="B303" s="166" t="s">
        <v>407</v>
      </c>
      <c r="C303" s="427">
        <v>729.8000000000002</v>
      </c>
      <c r="D303" s="428">
        <v>0.14516449854795727</v>
      </c>
      <c r="E303" s="429">
        <v>858.9725016100001</v>
      </c>
      <c r="F303" s="432">
        <v>0.14627731708436864</v>
      </c>
      <c r="G303" s="431">
        <v>0.17699712470539852</v>
      </c>
      <c r="N303" s="166" t="s">
        <v>398</v>
      </c>
      <c r="O303" s="427">
        <v>729.8000000000002</v>
      </c>
      <c r="P303" s="428">
        <v>0.14516449854795727</v>
      </c>
      <c r="Q303" s="429">
        <v>858.9725016100001</v>
      </c>
      <c r="R303" s="432">
        <v>0.14627731708436864</v>
      </c>
      <c r="S303" s="431">
        <v>0.17699712470539852</v>
      </c>
    </row>
    <row r="304" spans="2:19" ht="15" thickBot="1">
      <c r="B304" s="166" t="s">
        <v>408</v>
      </c>
      <c r="C304" s="427">
        <v>3783.2999999999984</v>
      </c>
      <c r="D304" s="428">
        <v>0.7525361021601622</v>
      </c>
      <c r="E304" s="429">
        <v>3549.3457275100004</v>
      </c>
      <c r="F304" s="432">
        <v>0.6044300247701725</v>
      </c>
      <c r="G304" s="431">
        <v>-0.061838678531968894</v>
      </c>
      <c r="N304" s="166" t="s">
        <v>338</v>
      </c>
      <c r="O304" s="427">
        <v>3783.2999999999984</v>
      </c>
      <c r="P304" s="428">
        <v>0.7525361021601622</v>
      </c>
      <c r="Q304" s="429">
        <v>3549.3457275100004</v>
      </c>
      <c r="R304" s="432">
        <v>0.6044300247701725</v>
      </c>
      <c r="S304" s="431">
        <v>-0.061838678531968894</v>
      </c>
    </row>
    <row r="305" spans="2:19" ht="16.5" thickBot="1" thickTop="1">
      <c r="B305" s="37" t="s">
        <v>16</v>
      </c>
      <c r="C305" s="435">
        <v>5027.399999999999</v>
      </c>
      <c r="D305" s="436">
        <v>0</v>
      </c>
      <c r="E305" s="437">
        <v>5872.219416729998</v>
      </c>
      <c r="F305" s="438">
        <v>0</v>
      </c>
      <c r="G305" s="212">
        <v>0.16804300766400115</v>
      </c>
      <c r="N305" s="37" t="s">
        <v>16</v>
      </c>
      <c r="O305" s="435">
        <v>5027.399999999999</v>
      </c>
      <c r="P305" s="436"/>
      <c r="Q305" s="437">
        <v>5872.219416729998</v>
      </c>
      <c r="R305" s="438"/>
      <c r="S305" s="212">
        <v>0.16804300766400115</v>
      </c>
    </row>
    <row r="306" ht="15" thickBot="1" thickTop="1"/>
    <row r="307" spans="2:16" ht="21.75" thickBot="1" thickTop="1">
      <c r="B307" s="454" t="s">
        <v>420</v>
      </c>
      <c r="C307" s="455" t="s">
        <v>89</v>
      </c>
      <c r="D307" s="456" t="s">
        <v>90</v>
      </c>
      <c r="E307" s="557"/>
      <c r="N307" s="454" t="s">
        <v>434</v>
      </c>
      <c r="O307" s="455" t="s">
        <v>89</v>
      </c>
      <c r="P307" s="456" t="s">
        <v>90</v>
      </c>
    </row>
    <row r="308" spans="2:16" ht="15.75" thickTop="1">
      <c r="B308" s="457" t="s">
        <v>421</v>
      </c>
      <c r="C308" s="458">
        <v>23.5</v>
      </c>
      <c r="D308" s="459">
        <v>30.42</v>
      </c>
      <c r="E308" s="558"/>
      <c r="N308" s="457" t="s">
        <v>435</v>
      </c>
      <c r="O308" s="458">
        <v>23.5</v>
      </c>
      <c r="P308" s="459">
        <v>30.42</v>
      </c>
    </row>
    <row r="309" spans="2:16" ht="15">
      <c r="B309" s="457" t="s">
        <v>422</v>
      </c>
      <c r="C309" s="460">
        <v>0.22459614382490867</v>
      </c>
      <c r="D309" s="461">
        <v>0.2158273381294964</v>
      </c>
      <c r="E309" s="559"/>
      <c r="N309" s="457" t="s">
        <v>436</v>
      </c>
      <c r="O309" s="460">
        <v>0.22459614382490867</v>
      </c>
      <c r="P309" s="461">
        <v>0.2158273381294964</v>
      </c>
    </row>
    <row r="310" spans="2:16" ht="15">
      <c r="B310" s="457" t="s">
        <v>423</v>
      </c>
      <c r="C310" s="458">
        <v>23.93</v>
      </c>
      <c r="D310" s="462">
        <v>34.495</v>
      </c>
      <c r="E310" s="557"/>
      <c r="N310" s="457" t="s">
        <v>437</v>
      </c>
      <c r="O310" s="458">
        <v>23.93</v>
      </c>
      <c r="P310" s="462">
        <v>34.495</v>
      </c>
    </row>
    <row r="311" spans="2:16" ht="15">
      <c r="B311" s="463" t="s">
        <v>424</v>
      </c>
      <c r="C311" s="464">
        <v>41543</v>
      </c>
      <c r="D311" s="465">
        <v>41813</v>
      </c>
      <c r="E311" s="557"/>
      <c r="N311" s="463" t="s">
        <v>438</v>
      </c>
      <c r="O311" s="464">
        <v>41543</v>
      </c>
      <c r="P311" s="465">
        <v>41813</v>
      </c>
    </row>
    <row r="312" spans="2:16" ht="15">
      <c r="B312" s="457" t="s">
        <v>425</v>
      </c>
      <c r="C312" s="458">
        <v>16.68</v>
      </c>
      <c r="D312" s="462">
        <v>24.56</v>
      </c>
      <c r="E312" s="557"/>
      <c r="N312" s="457" t="s">
        <v>439</v>
      </c>
      <c r="O312" s="458">
        <v>16.68</v>
      </c>
      <c r="P312" s="462">
        <v>24.56</v>
      </c>
    </row>
    <row r="313" spans="2:16" ht="15">
      <c r="B313" s="463" t="s">
        <v>426</v>
      </c>
      <c r="C313" s="464">
        <v>41311</v>
      </c>
      <c r="D313" s="465">
        <v>41645</v>
      </c>
      <c r="E313" s="557"/>
      <c r="N313" s="463" t="s">
        <v>440</v>
      </c>
      <c r="O313" s="464">
        <v>41311</v>
      </c>
      <c r="P313" s="465">
        <v>41645</v>
      </c>
    </row>
    <row r="314" spans="2:16" ht="15.75" thickBot="1">
      <c r="B314" s="457" t="s">
        <v>427</v>
      </c>
      <c r="C314" s="458">
        <v>19.97752406813948</v>
      </c>
      <c r="D314" s="462">
        <v>29.59244351642615</v>
      </c>
      <c r="E314" s="557"/>
      <c r="N314" s="457" t="s">
        <v>441</v>
      </c>
      <c r="O314" s="458">
        <v>19.97752406813948</v>
      </c>
      <c r="P314" s="462">
        <v>29.59244351642615</v>
      </c>
    </row>
    <row r="315" spans="2:16" ht="15.75" thickTop="1">
      <c r="B315" s="466" t="s">
        <v>428</v>
      </c>
      <c r="C315" s="467">
        <v>145919.048</v>
      </c>
      <c r="D315" s="468">
        <v>186501.832</v>
      </c>
      <c r="E315" s="557"/>
      <c r="N315" s="466" t="s">
        <v>442</v>
      </c>
      <c r="O315" s="467">
        <v>145919.048</v>
      </c>
      <c r="P315" s="468">
        <v>186501.832</v>
      </c>
    </row>
    <row r="316" spans="2:16" ht="15">
      <c r="B316" s="457" t="s">
        <v>429</v>
      </c>
      <c r="C316" s="469">
        <v>763.9740732984294</v>
      </c>
      <c r="D316" s="470">
        <v>976.4493821989529</v>
      </c>
      <c r="E316" s="557"/>
      <c r="N316" s="457" t="s">
        <v>443</v>
      </c>
      <c r="O316" s="469">
        <v>763.9740732984294</v>
      </c>
      <c r="P316" s="470">
        <v>976.4493821989529</v>
      </c>
    </row>
    <row r="317" spans="2:16" ht="15">
      <c r="B317" s="457" t="s">
        <v>430</v>
      </c>
      <c r="C317" s="469">
        <v>2915.10129342</v>
      </c>
      <c r="D317" s="470">
        <v>5519.04492917</v>
      </c>
      <c r="E317" s="557"/>
      <c r="N317" s="457" t="s">
        <v>444</v>
      </c>
      <c r="O317" s="469">
        <v>2915.10129342</v>
      </c>
      <c r="P317" s="470">
        <v>5519.04492917</v>
      </c>
    </row>
    <row r="318" spans="2:16" ht="15.75" thickBot="1">
      <c r="B318" s="471" t="s">
        <v>431</v>
      </c>
      <c r="C318" s="472">
        <v>15.262310436753927</v>
      </c>
      <c r="D318" s="473">
        <v>28.895523189371726</v>
      </c>
      <c r="E318" s="557"/>
      <c r="N318" s="471" t="s">
        <v>445</v>
      </c>
      <c r="O318" s="472">
        <v>15.262310436753927</v>
      </c>
      <c r="P318" s="473">
        <v>28.895523189371726</v>
      </c>
    </row>
    <row r="319" spans="2:16" ht="15.75" thickTop="1">
      <c r="B319" s="457" t="s">
        <v>432</v>
      </c>
      <c r="C319" s="474">
        <v>314.66</v>
      </c>
      <c r="D319" s="475">
        <v>314.66</v>
      </c>
      <c r="E319" s="560"/>
      <c r="N319" s="457" t="s">
        <v>446</v>
      </c>
      <c r="O319" s="474">
        <v>314.66</v>
      </c>
      <c r="P319" s="475">
        <v>314.66</v>
      </c>
    </row>
    <row r="320" spans="2:16" ht="15.75" thickBot="1">
      <c r="B320" s="471" t="s">
        <v>433</v>
      </c>
      <c r="C320" s="476">
        <v>7394.51</v>
      </c>
      <c r="D320" s="477">
        <v>9571.9572</v>
      </c>
      <c r="E320" s="561"/>
      <c r="N320" s="471" t="s">
        <v>447</v>
      </c>
      <c r="O320" s="476">
        <v>7394.51</v>
      </c>
      <c r="P320" s="477">
        <v>9571.9572</v>
      </c>
    </row>
    <row r="321" ht="15" thickTop="1"/>
  </sheetData>
  <sheetProtection/>
  <mergeCells count="87">
    <mergeCell ref="C2:E2"/>
    <mergeCell ref="Q300:R300"/>
    <mergeCell ref="Q278:R278"/>
    <mergeCell ref="O254:P254"/>
    <mergeCell ref="O262:P262"/>
    <mergeCell ref="O270:P270"/>
    <mergeCell ref="R208:R209"/>
    <mergeCell ref="C45:D45"/>
    <mergeCell ref="E45:F45"/>
    <mergeCell ref="O45:P45"/>
    <mergeCell ref="Q45:R45"/>
    <mergeCell ref="C95:E95"/>
    <mergeCell ref="F95:H95"/>
    <mergeCell ref="I95:K95"/>
    <mergeCell ref="C300:D300"/>
    <mergeCell ref="E300:F300"/>
    <mergeCell ref="O278:P278"/>
    <mergeCell ref="O300:P300"/>
    <mergeCell ref="C278:D278"/>
    <mergeCell ref="E278:F278"/>
    <mergeCell ref="H278:I278"/>
    <mergeCell ref="J278:K278"/>
    <mergeCell ref="H286:I286"/>
    <mergeCell ref="J286:K286"/>
    <mergeCell ref="O286:P286"/>
    <mergeCell ref="W226:X226"/>
    <mergeCell ref="C254:D254"/>
    <mergeCell ref="E254:F254"/>
    <mergeCell ref="H254:I254"/>
    <mergeCell ref="J254:K254"/>
    <mergeCell ref="Q254:R254"/>
    <mergeCell ref="T254:U254"/>
    <mergeCell ref="V254:W254"/>
    <mergeCell ref="H226:J226"/>
    <mergeCell ref="K226:L226"/>
    <mergeCell ref="R242:U242"/>
    <mergeCell ref="S208:S209"/>
    <mergeCell ref="N226:P227"/>
    <mergeCell ref="Q226:S226"/>
    <mergeCell ref="T226:V226"/>
    <mergeCell ref="O208:O209"/>
    <mergeCell ref="U95:W95"/>
    <mergeCell ref="O105:Q105"/>
    <mergeCell ref="R105:T105"/>
    <mergeCell ref="U105:W105"/>
    <mergeCell ref="C155:D155"/>
    <mergeCell ref="O155:P155"/>
    <mergeCell ref="Q155:R155"/>
    <mergeCell ref="C105:E105"/>
    <mergeCell ref="F105:H105"/>
    <mergeCell ref="I105:K105"/>
    <mergeCell ref="O95:Q95"/>
    <mergeCell ref="R95:T95"/>
    <mergeCell ref="E155:F155"/>
    <mergeCell ref="D208:D209"/>
    <mergeCell ref="E208:E209"/>
    <mergeCell ref="F208:F209"/>
    <mergeCell ref="B226:D227"/>
    <mergeCell ref="E226:G226"/>
    <mergeCell ref="G208:G209"/>
    <mergeCell ref="H208:H209"/>
    <mergeCell ref="P208:P209"/>
    <mergeCell ref="Q208:Q209"/>
    <mergeCell ref="H293:I293"/>
    <mergeCell ref="J293:K293"/>
    <mergeCell ref="F242:I242"/>
    <mergeCell ref="J262:K262"/>
    <mergeCell ref="J270:K270"/>
    <mergeCell ref="Q262:R262"/>
    <mergeCell ref="Q270:R270"/>
    <mergeCell ref="Q286:R286"/>
    <mergeCell ref="C262:D262"/>
    <mergeCell ref="E262:F262"/>
    <mergeCell ref="C270:D270"/>
    <mergeCell ref="E270:F270"/>
    <mergeCell ref="H262:I262"/>
    <mergeCell ref="H270:I270"/>
    <mergeCell ref="T262:U262"/>
    <mergeCell ref="V262:W262"/>
    <mergeCell ref="T270:U270"/>
    <mergeCell ref="V270:W270"/>
    <mergeCell ref="T293:U293"/>
    <mergeCell ref="V293:W293"/>
    <mergeCell ref="T278:U278"/>
    <mergeCell ref="V278:W278"/>
    <mergeCell ref="T286:U286"/>
    <mergeCell ref="V286:W286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K190"/>
  <sheetViews>
    <sheetView showGridLines="0" zoomScale="70" zoomScaleNormal="70" zoomScalePageLayoutView="0" workbookViewId="0" topLeftCell="A88">
      <selection activeCell="J13" sqref="J13"/>
    </sheetView>
  </sheetViews>
  <sheetFormatPr defaultColWidth="11.421875" defaultRowHeight="15"/>
  <cols>
    <col min="1" max="1" width="2.57421875" style="0" customWidth="1"/>
    <col min="2" max="2" width="43.00390625" style="0" customWidth="1"/>
    <col min="3" max="3" width="15.28125" style="0" customWidth="1"/>
    <col min="4" max="4" width="14.57421875" style="0" customWidth="1"/>
    <col min="5" max="5" width="13.7109375" style="0" customWidth="1"/>
    <col min="22" max="22" width="42.8515625" style="0" customWidth="1"/>
    <col min="23" max="24" width="13.140625" style="0" customWidth="1"/>
    <col min="25" max="25" width="11.28125" style="0" customWidth="1"/>
  </cols>
  <sheetData>
    <row r="1" ht="15" thickBot="1"/>
    <row r="2" spans="2:25" ht="21" thickTop="1">
      <c r="B2" s="249" t="s">
        <v>26</v>
      </c>
      <c r="C2" s="250"/>
      <c r="D2" s="250"/>
      <c r="E2" s="602"/>
      <c r="J2" s="501"/>
      <c r="V2" s="249" t="s">
        <v>30</v>
      </c>
      <c r="W2" s="250"/>
      <c r="X2" s="250"/>
      <c r="Y2" s="270" t="s">
        <v>4</v>
      </c>
    </row>
    <row r="3" spans="2:25" ht="15.75" thickBot="1">
      <c r="B3" s="251"/>
      <c r="C3" s="252"/>
      <c r="D3" s="252"/>
      <c r="E3" s="601"/>
      <c r="J3" s="501"/>
      <c r="V3" s="251"/>
      <c r="W3" s="252"/>
      <c r="X3" s="252"/>
      <c r="Y3" s="252"/>
    </row>
    <row r="4" spans="2:25" ht="16.5" thickBot="1" thickTop="1">
      <c r="B4" s="253" t="s">
        <v>15</v>
      </c>
      <c r="C4" s="254" t="s">
        <v>89</v>
      </c>
      <c r="D4" s="255" t="s">
        <v>90</v>
      </c>
      <c r="E4" s="256" t="s">
        <v>91</v>
      </c>
      <c r="I4" s="528"/>
      <c r="J4" s="512"/>
      <c r="V4" s="253" t="s">
        <v>51</v>
      </c>
      <c r="W4" s="254" t="str">
        <f aca="true" t="shared" si="0" ref="W4:W18">C4</f>
        <v>9M13</v>
      </c>
      <c r="X4" s="255" t="str">
        <f aca="true" t="shared" si="1" ref="X4:X18">D4</f>
        <v>9M14</v>
      </c>
      <c r="Y4" s="256" t="str">
        <f aca="true" t="shared" si="2" ref="Y4:Y17">E4</f>
        <v>Var.</v>
      </c>
    </row>
    <row r="5" spans="2:25" ht="15.75" thickTop="1">
      <c r="B5" s="257" t="s">
        <v>92</v>
      </c>
      <c r="C5" s="55">
        <v>22264.996</v>
      </c>
      <c r="D5" s="258">
        <v>21480.397999999997</v>
      </c>
      <c r="E5" s="259">
        <v>-0.03523908111189433</v>
      </c>
      <c r="I5" s="529"/>
      <c r="J5" s="530"/>
      <c r="V5" s="257" t="s">
        <v>6</v>
      </c>
      <c r="W5" s="55">
        <f t="shared" si="0"/>
        <v>22264.996</v>
      </c>
      <c r="X5" s="258">
        <f t="shared" si="1"/>
        <v>21480.397999999997</v>
      </c>
      <c r="Y5" s="259">
        <f t="shared" si="2"/>
        <v>-0.03523908111189433</v>
      </c>
    </row>
    <row r="6" spans="2:25" ht="15">
      <c r="B6" s="257" t="s">
        <v>8</v>
      </c>
      <c r="C6" s="55">
        <v>1262.3079399999997</v>
      </c>
      <c r="D6" s="258">
        <v>1000.3789999999997</v>
      </c>
      <c r="E6" s="259">
        <v>-0.20750003362887826</v>
      </c>
      <c r="I6" s="529"/>
      <c r="J6" s="530"/>
      <c r="V6" s="257" t="s">
        <v>8</v>
      </c>
      <c r="W6" s="55">
        <f t="shared" si="0"/>
        <v>1262.3079399999997</v>
      </c>
      <c r="X6" s="258">
        <f t="shared" si="1"/>
        <v>1000.3789999999997</v>
      </c>
      <c r="Y6" s="259">
        <f t="shared" si="2"/>
        <v>-0.20750003362887826</v>
      </c>
    </row>
    <row r="7" spans="2:25" ht="14.25">
      <c r="B7" s="260" t="s">
        <v>96</v>
      </c>
      <c r="C7" s="261">
        <v>0.0566947301495136</v>
      </c>
      <c r="D7" s="262">
        <v>0.046571716222390286</v>
      </c>
      <c r="E7" s="259"/>
      <c r="I7" s="529"/>
      <c r="J7" s="531"/>
      <c r="V7" s="260" t="s">
        <v>9</v>
      </c>
      <c r="W7" s="261">
        <f t="shared" si="0"/>
        <v>0.0566947301495136</v>
      </c>
      <c r="X7" s="262">
        <f t="shared" si="1"/>
        <v>0.046571716222390286</v>
      </c>
      <c r="Y7" s="259"/>
    </row>
    <row r="8" spans="2:25" ht="15">
      <c r="B8" s="257" t="s">
        <v>10</v>
      </c>
      <c r="C8" s="55">
        <v>440.5949399999996</v>
      </c>
      <c r="D8" s="258">
        <v>508.7877221049997</v>
      </c>
      <c r="E8" s="259">
        <v>0.15477431970734878</v>
      </c>
      <c r="I8" s="529"/>
      <c r="J8" s="530"/>
      <c r="V8" s="257" t="s">
        <v>10</v>
      </c>
      <c r="W8" s="55">
        <f t="shared" si="0"/>
        <v>440.5949399999996</v>
      </c>
      <c r="X8" s="258">
        <f t="shared" si="1"/>
        <v>508.7877221049997</v>
      </c>
      <c r="Y8" s="259">
        <f t="shared" si="2"/>
        <v>0.15477431970734878</v>
      </c>
    </row>
    <row r="9" spans="2:25" ht="14.25">
      <c r="B9" s="260" t="s">
        <v>96</v>
      </c>
      <c r="C9" s="261">
        <v>0.019788682647865718</v>
      </c>
      <c r="D9" s="262">
        <v>0.023686140364112422</v>
      </c>
      <c r="E9" s="259"/>
      <c r="J9" s="531"/>
      <c r="V9" s="260" t="s">
        <v>9</v>
      </c>
      <c r="W9" s="261">
        <f t="shared" si="0"/>
        <v>0.019788682647865718</v>
      </c>
      <c r="X9" s="262">
        <f t="shared" si="1"/>
        <v>0.023686140364112422</v>
      </c>
      <c r="Y9" s="259"/>
    </row>
    <row r="10" spans="2:25" ht="15">
      <c r="B10" s="257" t="s">
        <v>205</v>
      </c>
      <c r="C10" s="55">
        <v>148.51969073882253</v>
      </c>
      <c r="D10" s="258">
        <v>143.2143189852768</v>
      </c>
      <c r="E10" s="259">
        <v>-0.03572167250789271</v>
      </c>
      <c r="J10" s="530"/>
      <c r="V10" s="257" t="s">
        <v>85</v>
      </c>
      <c r="W10" s="55">
        <f t="shared" si="0"/>
        <v>148.51969073882253</v>
      </c>
      <c r="X10" s="258">
        <f t="shared" si="1"/>
        <v>143.2143189852768</v>
      </c>
      <c r="Y10" s="259">
        <f t="shared" si="2"/>
        <v>-0.03572167250789271</v>
      </c>
    </row>
    <row r="11" spans="2:25" ht="14.25">
      <c r="B11" s="260" t="s">
        <v>96</v>
      </c>
      <c r="C11" s="261">
        <v>0.006670546481967594</v>
      </c>
      <c r="D11" s="262">
        <v>0.006667209750269842</v>
      </c>
      <c r="E11" s="259"/>
      <c r="J11" s="530"/>
      <c r="V11" s="260" t="s">
        <v>9</v>
      </c>
      <c r="W11" s="261">
        <f t="shared" si="0"/>
        <v>0.006670546481967594</v>
      </c>
      <c r="X11" s="262">
        <f t="shared" si="1"/>
        <v>0.006667209750269842</v>
      </c>
      <c r="Y11" s="259"/>
    </row>
    <row r="12" spans="2:25" ht="15">
      <c r="B12" s="257" t="s">
        <v>93</v>
      </c>
      <c r="C12" s="55">
        <v>51998.92</v>
      </c>
      <c r="D12" s="258">
        <v>48257.01</v>
      </c>
      <c r="E12" s="259">
        <v>-0.07196130227320097</v>
      </c>
      <c r="J12" s="530"/>
      <c r="V12" s="257" t="s">
        <v>52</v>
      </c>
      <c r="W12" s="55">
        <f t="shared" si="0"/>
        <v>51998.92</v>
      </c>
      <c r="X12" s="258">
        <f t="shared" si="1"/>
        <v>48257.01</v>
      </c>
      <c r="Y12" s="259">
        <f t="shared" si="2"/>
        <v>-0.07196130227320097</v>
      </c>
    </row>
    <row r="13" spans="2:25" ht="15">
      <c r="B13" s="260" t="s">
        <v>94</v>
      </c>
      <c r="C13" s="263">
        <v>18.84500165622076</v>
      </c>
      <c r="D13" s="264">
        <v>18.403843231221803</v>
      </c>
      <c r="E13" s="259"/>
      <c r="I13" s="532"/>
      <c r="J13" s="533"/>
      <c r="V13" s="260" t="s">
        <v>7</v>
      </c>
      <c r="W13" s="263">
        <f t="shared" si="0"/>
        <v>18.84500165622076</v>
      </c>
      <c r="X13" s="264">
        <f t="shared" si="1"/>
        <v>18.403843231221803</v>
      </c>
      <c r="Y13" s="259"/>
    </row>
    <row r="14" spans="2:25" ht="15">
      <c r="B14" s="257" t="s">
        <v>101</v>
      </c>
      <c r="C14" s="55">
        <v>-370.60031010574824</v>
      </c>
      <c r="D14" s="258">
        <v>990.101016566399</v>
      </c>
      <c r="E14" s="259" t="s">
        <v>102</v>
      </c>
      <c r="I14" s="529"/>
      <c r="J14" s="534"/>
      <c r="V14" s="257" t="s">
        <v>11</v>
      </c>
      <c r="W14" s="55">
        <f t="shared" si="0"/>
        <v>-370.60031010574824</v>
      </c>
      <c r="X14" s="258">
        <f t="shared" si="1"/>
        <v>990.101016566399</v>
      </c>
      <c r="Y14" s="259" t="str">
        <f t="shared" si="2"/>
        <v>n.a.</v>
      </c>
    </row>
    <row r="15" spans="2:25" ht="15">
      <c r="B15" s="260" t="s">
        <v>206</v>
      </c>
      <c r="C15" s="145">
        <v>684.67</v>
      </c>
      <c r="D15" s="265">
        <v>817.793896566399</v>
      </c>
      <c r="E15" s="259"/>
      <c r="I15" s="532"/>
      <c r="J15" s="533"/>
      <c r="V15" s="260" t="s">
        <v>88</v>
      </c>
      <c r="W15" s="145">
        <f t="shared" si="0"/>
        <v>684.67</v>
      </c>
      <c r="X15" s="265">
        <f t="shared" si="1"/>
        <v>817.793896566399</v>
      </c>
      <c r="Y15" s="259"/>
    </row>
    <row r="16" spans="2:25" ht="15">
      <c r="B16" s="257" t="s">
        <v>207</v>
      </c>
      <c r="C16" s="55">
        <v>-398.5999999999994</v>
      </c>
      <c r="D16" s="258">
        <v>-345.79999999999814</v>
      </c>
      <c r="E16" s="259">
        <v>-0.13246362267938117</v>
      </c>
      <c r="I16" s="529"/>
      <c r="J16" s="534"/>
      <c r="V16" s="257" t="s">
        <v>53</v>
      </c>
      <c r="W16" s="55">
        <f t="shared" si="0"/>
        <v>-398.5999999999994</v>
      </c>
      <c r="X16" s="258">
        <f t="shared" si="1"/>
        <v>-345.79999999999814</v>
      </c>
      <c r="Y16" s="259">
        <f t="shared" si="2"/>
        <v>-0.13246362267938117</v>
      </c>
    </row>
    <row r="17" spans="2:25" ht="15">
      <c r="B17" s="257" t="s">
        <v>208</v>
      </c>
      <c r="C17" s="55">
        <v>1200.1000000000004</v>
      </c>
      <c r="D17" s="258">
        <v>1554.9669946000008</v>
      </c>
      <c r="E17" s="259">
        <v>0.295697854012166</v>
      </c>
      <c r="I17" s="529"/>
      <c r="J17" s="534"/>
      <c r="V17" s="257" t="s">
        <v>54</v>
      </c>
      <c r="W17" s="55">
        <f t="shared" si="0"/>
        <v>1200.1000000000004</v>
      </c>
      <c r="X17" s="258">
        <f t="shared" si="1"/>
        <v>1554.9669946000008</v>
      </c>
      <c r="Y17" s="259">
        <f t="shared" si="2"/>
        <v>0.295697854012166</v>
      </c>
    </row>
    <row r="18" spans="2:25" ht="15.75" thickBot="1">
      <c r="B18" s="266" t="s">
        <v>209</v>
      </c>
      <c r="C18" s="267">
        <v>0.7148262309652189</v>
      </c>
      <c r="D18" s="268">
        <v>1.1687051769785275</v>
      </c>
      <c r="E18" s="269"/>
      <c r="I18" s="532"/>
      <c r="J18" s="533"/>
      <c r="V18" s="266" t="s">
        <v>55</v>
      </c>
      <c r="W18" s="267">
        <f t="shared" si="0"/>
        <v>0.7148262309652189</v>
      </c>
      <c r="X18" s="268">
        <f t="shared" si="1"/>
        <v>1.1687051769785275</v>
      </c>
      <c r="Y18" s="269"/>
    </row>
    <row r="19" ht="15" thickBot="1" thickTop="1"/>
    <row r="20" spans="2:25" ht="21.75" thickBot="1" thickTop="1">
      <c r="B20" s="271" t="s">
        <v>26</v>
      </c>
      <c r="C20" s="250"/>
      <c r="D20" s="250"/>
      <c r="E20" s="272" t="s">
        <v>14</v>
      </c>
      <c r="F20" s="85"/>
      <c r="G20" s="85"/>
      <c r="H20" s="85"/>
      <c r="I20" s="85"/>
      <c r="V20" s="271" t="s">
        <v>30</v>
      </c>
      <c r="W20" s="250"/>
      <c r="X20" s="250"/>
      <c r="Y20" s="272" t="s">
        <v>56</v>
      </c>
    </row>
    <row r="21" spans="2:25" ht="16.5" thickBot="1" thickTop="1">
      <c r="B21" s="273" t="s">
        <v>15</v>
      </c>
      <c r="C21" s="254" t="s">
        <v>89</v>
      </c>
      <c r="D21" s="274" t="s">
        <v>90</v>
      </c>
      <c r="E21" s="275" t="s">
        <v>91</v>
      </c>
      <c r="V21" s="273" t="s">
        <v>51</v>
      </c>
      <c r="W21" s="254" t="str">
        <f aca="true" t="shared" si="3" ref="W21:Y27">C21</f>
        <v>9M13</v>
      </c>
      <c r="X21" s="274" t="str">
        <f t="shared" si="3"/>
        <v>9M14</v>
      </c>
      <c r="Y21" s="275" t="str">
        <f t="shared" si="3"/>
        <v>Var.</v>
      </c>
    </row>
    <row r="22" spans="2:25" ht="15.75" thickTop="1">
      <c r="B22" s="276" t="s">
        <v>200</v>
      </c>
      <c r="C22" s="50">
        <v>1061.588</v>
      </c>
      <c r="D22" s="277">
        <v>1053.986</v>
      </c>
      <c r="E22" s="278">
        <v>-0.007160970169218017</v>
      </c>
      <c r="F22" s="535"/>
      <c r="G22" s="536"/>
      <c r="H22" s="538"/>
      <c r="V22" s="276" t="s">
        <v>19</v>
      </c>
      <c r="W22" s="50">
        <f t="shared" si="3"/>
        <v>1061.588</v>
      </c>
      <c r="X22" s="277">
        <f t="shared" si="3"/>
        <v>1053.986</v>
      </c>
      <c r="Y22" s="278">
        <f t="shared" si="3"/>
        <v>-0.007160970169218017</v>
      </c>
    </row>
    <row r="23" spans="2:25" ht="15">
      <c r="B23" s="276" t="s">
        <v>201</v>
      </c>
      <c r="C23" s="50">
        <v>2482.777</v>
      </c>
      <c r="D23" s="277">
        <v>1937.771</v>
      </c>
      <c r="E23" s="278">
        <v>-0.21951468053715661</v>
      </c>
      <c r="F23" s="535"/>
      <c r="G23" s="536"/>
      <c r="H23" s="538"/>
      <c r="V23" s="276" t="s">
        <v>20</v>
      </c>
      <c r="W23" s="50">
        <f t="shared" si="3"/>
        <v>2482.777</v>
      </c>
      <c r="X23" s="277">
        <f t="shared" si="3"/>
        <v>1937.771</v>
      </c>
      <c r="Y23" s="278">
        <f t="shared" si="3"/>
        <v>-0.21951468053715661</v>
      </c>
    </row>
    <row r="24" spans="2:25" ht="15">
      <c r="B24" s="276" t="s">
        <v>202</v>
      </c>
      <c r="C24" s="50">
        <v>7212.243</v>
      </c>
      <c r="D24" s="277">
        <v>7244.192</v>
      </c>
      <c r="E24" s="278">
        <v>0.0044298285568025175</v>
      </c>
      <c r="F24" s="535"/>
      <c r="G24" s="536"/>
      <c r="H24" s="538"/>
      <c r="V24" s="276" t="s">
        <v>21</v>
      </c>
      <c r="W24" s="50">
        <f t="shared" si="3"/>
        <v>7212.243</v>
      </c>
      <c r="X24" s="277">
        <f t="shared" si="3"/>
        <v>7244.192</v>
      </c>
      <c r="Y24" s="278">
        <f t="shared" si="3"/>
        <v>0.0044298285568025175</v>
      </c>
    </row>
    <row r="25" spans="2:25" ht="15">
      <c r="B25" s="276" t="s">
        <v>203</v>
      </c>
      <c r="C25" s="50">
        <v>11507.743999999999</v>
      </c>
      <c r="D25" s="277">
        <v>11243.859</v>
      </c>
      <c r="E25" s="278">
        <v>-0.022931080149158567</v>
      </c>
      <c r="F25" s="535"/>
      <c r="G25" s="536"/>
      <c r="V25" s="276" t="s">
        <v>22</v>
      </c>
      <c r="W25" s="50">
        <f t="shared" si="3"/>
        <v>11507.743999999999</v>
      </c>
      <c r="X25" s="277">
        <f t="shared" si="3"/>
        <v>11243.859</v>
      </c>
      <c r="Y25" s="278">
        <f t="shared" si="3"/>
        <v>-0.022931080149158567</v>
      </c>
    </row>
    <row r="26" spans="2:25" ht="15.75" thickBot="1">
      <c r="B26" s="276" t="s">
        <v>204</v>
      </c>
      <c r="C26" s="50">
        <v>0.644</v>
      </c>
      <c r="D26" s="279">
        <v>0.5910000000003492</v>
      </c>
      <c r="E26" s="278" t="s">
        <v>102</v>
      </c>
      <c r="F26" s="535"/>
      <c r="G26" s="536"/>
      <c r="H26" s="500"/>
      <c r="I26" s="500"/>
      <c r="J26" s="500"/>
      <c r="V26" s="276" t="s">
        <v>23</v>
      </c>
      <c r="W26" s="50">
        <f t="shared" si="3"/>
        <v>0.644</v>
      </c>
      <c r="X26" s="279">
        <f t="shared" si="3"/>
        <v>0.5910000000003492</v>
      </c>
      <c r="Y26" s="278" t="str">
        <f t="shared" si="3"/>
        <v>n.a.</v>
      </c>
    </row>
    <row r="27" spans="2:25" ht="16.5" thickBot="1" thickTop="1">
      <c r="B27" s="280" t="s">
        <v>16</v>
      </c>
      <c r="C27" s="281">
        <v>22264.996</v>
      </c>
      <c r="D27" s="282">
        <v>21480.399</v>
      </c>
      <c r="E27" s="283">
        <v>-0.035239036198344564</v>
      </c>
      <c r="F27" s="535"/>
      <c r="G27" s="536"/>
      <c r="V27" s="280" t="s">
        <v>16</v>
      </c>
      <c r="W27" s="281">
        <f t="shared" si="3"/>
        <v>22264.996</v>
      </c>
      <c r="X27" s="282">
        <f t="shared" si="3"/>
        <v>21480.399</v>
      </c>
      <c r="Y27" s="283">
        <f t="shared" si="3"/>
        <v>-0.035239036198344564</v>
      </c>
    </row>
    <row r="28" spans="2:25" ht="15" thickBot="1" thickTop="1">
      <c r="B28" s="85"/>
      <c r="C28" s="85"/>
      <c r="D28" s="85"/>
      <c r="E28" s="85"/>
      <c r="V28" s="85"/>
      <c r="W28" s="85"/>
      <c r="X28" s="85"/>
      <c r="Y28" s="85"/>
    </row>
    <row r="29" spans="2:25" ht="21.75" thickBot="1" thickTop="1">
      <c r="B29" s="271" t="s">
        <v>26</v>
      </c>
      <c r="C29" s="250"/>
      <c r="D29" s="250"/>
      <c r="E29" s="272" t="s">
        <v>17</v>
      </c>
      <c r="F29" s="85"/>
      <c r="G29" s="85"/>
      <c r="H29" s="85"/>
      <c r="I29" s="85"/>
      <c r="V29" s="271" t="s">
        <v>30</v>
      </c>
      <c r="W29" s="250"/>
      <c r="X29" s="250"/>
      <c r="Y29" s="272" t="s">
        <v>57</v>
      </c>
    </row>
    <row r="30" spans="2:25" ht="16.5" thickBot="1" thickTop="1">
      <c r="B30" s="273" t="s">
        <v>15</v>
      </c>
      <c r="C30" s="284">
        <v>41547</v>
      </c>
      <c r="D30" s="285">
        <v>41912</v>
      </c>
      <c r="E30" s="275" t="s">
        <v>91</v>
      </c>
      <c r="V30" s="273" t="s">
        <v>51</v>
      </c>
      <c r="W30" s="286">
        <f aca="true" t="shared" si="4" ref="W30:Y36">C30</f>
        <v>41547</v>
      </c>
      <c r="X30" s="287">
        <f t="shared" si="4"/>
        <v>41912</v>
      </c>
      <c r="Y30" s="603" t="str">
        <f t="shared" si="4"/>
        <v>Var.</v>
      </c>
    </row>
    <row r="31" spans="2:25" ht="15.75" thickTop="1">
      <c r="B31" s="276" t="s">
        <v>200</v>
      </c>
      <c r="C31" s="50">
        <v>3244.6</v>
      </c>
      <c r="D31" s="277">
        <v>3253.08</v>
      </c>
      <c r="E31" s="278">
        <v>0.0026135733218271007</v>
      </c>
      <c r="F31" s="537"/>
      <c r="G31" s="537"/>
      <c r="V31" s="276" t="s">
        <v>19</v>
      </c>
      <c r="W31" s="50">
        <f t="shared" si="4"/>
        <v>3244.6</v>
      </c>
      <c r="X31" s="277">
        <f t="shared" si="4"/>
        <v>3253.08</v>
      </c>
      <c r="Y31" s="278">
        <f t="shared" si="4"/>
        <v>0.0026135733218271007</v>
      </c>
    </row>
    <row r="32" spans="2:25" ht="15">
      <c r="B32" s="276" t="s">
        <v>201</v>
      </c>
      <c r="C32" s="50">
        <v>6386.5</v>
      </c>
      <c r="D32" s="277">
        <v>5166.592000000001</v>
      </c>
      <c r="E32" s="278">
        <v>-0.19101354419478578</v>
      </c>
      <c r="F32" s="537"/>
      <c r="G32" s="537"/>
      <c r="V32" s="276" t="s">
        <v>20</v>
      </c>
      <c r="W32" s="50">
        <f t="shared" si="4"/>
        <v>6386.5</v>
      </c>
      <c r="X32" s="277">
        <f t="shared" si="4"/>
        <v>5166.592000000001</v>
      </c>
      <c r="Y32" s="278">
        <f t="shared" si="4"/>
        <v>-0.19101354419478578</v>
      </c>
    </row>
    <row r="33" spans="2:25" ht="15">
      <c r="B33" s="276" t="s">
        <v>202</v>
      </c>
      <c r="C33" s="50">
        <v>13340.8</v>
      </c>
      <c r="D33" s="277">
        <v>15017.428</v>
      </c>
      <c r="E33" s="278">
        <v>0.12567672103621974</v>
      </c>
      <c r="F33" s="537"/>
      <c r="G33" s="537"/>
      <c r="V33" s="276" t="s">
        <v>21</v>
      </c>
      <c r="W33" s="50">
        <f t="shared" si="4"/>
        <v>13340.8</v>
      </c>
      <c r="X33" s="277">
        <f t="shared" si="4"/>
        <v>15017.428</v>
      </c>
      <c r="Y33" s="278">
        <f t="shared" si="4"/>
        <v>0.12567672103621974</v>
      </c>
    </row>
    <row r="34" spans="2:25" ht="15">
      <c r="B34" s="276" t="s">
        <v>203</v>
      </c>
      <c r="C34" s="50">
        <v>29027</v>
      </c>
      <c r="D34" s="277">
        <v>24819.934999999998</v>
      </c>
      <c r="E34" s="278">
        <v>-0.14493626623488487</v>
      </c>
      <c r="F34" s="537"/>
      <c r="G34" s="537"/>
      <c r="H34" s="538"/>
      <c r="V34" s="276" t="s">
        <v>22</v>
      </c>
      <c r="W34" s="50">
        <f t="shared" si="4"/>
        <v>29027</v>
      </c>
      <c r="X34" s="277">
        <f t="shared" si="4"/>
        <v>24819.934999999998</v>
      </c>
      <c r="Y34" s="278">
        <f t="shared" si="4"/>
        <v>-0.14493626623488487</v>
      </c>
    </row>
    <row r="35" spans="2:25" ht="15.75" thickBot="1">
      <c r="B35" s="276" t="s">
        <v>204</v>
      </c>
      <c r="C35" s="50">
        <v>0</v>
      </c>
      <c r="D35" s="279">
        <v>0.08600000000000001</v>
      </c>
      <c r="E35" s="278" t="s">
        <v>102</v>
      </c>
      <c r="F35" s="537"/>
      <c r="G35" s="537"/>
      <c r="H35" s="500"/>
      <c r="I35" s="500"/>
      <c r="J35" s="500"/>
      <c r="V35" s="276" t="s">
        <v>23</v>
      </c>
      <c r="W35" s="50">
        <f t="shared" si="4"/>
        <v>0</v>
      </c>
      <c r="X35" s="279">
        <f t="shared" si="4"/>
        <v>0.08600000000000001</v>
      </c>
      <c r="Y35" s="278" t="str">
        <f t="shared" si="4"/>
        <v>n.a.</v>
      </c>
    </row>
    <row r="36" spans="2:25" ht="16.5" thickBot="1" thickTop="1">
      <c r="B36" s="280" t="s">
        <v>16</v>
      </c>
      <c r="C36" s="281">
        <v>51998.92</v>
      </c>
      <c r="D36" s="282">
        <v>48257.021</v>
      </c>
      <c r="E36" s="283">
        <v>-0.07196109073034584</v>
      </c>
      <c r="F36" s="537"/>
      <c r="G36" s="537"/>
      <c r="V36" s="280" t="s">
        <v>16</v>
      </c>
      <c r="W36" s="281">
        <f t="shared" si="4"/>
        <v>51998.92</v>
      </c>
      <c r="X36" s="282">
        <f t="shared" si="4"/>
        <v>48257.021</v>
      </c>
      <c r="Y36" s="283">
        <f t="shared" si="4"/>
        <v>-0.07196109073034584</v>
      </c>
    </row>
    <row r="37" ht="15" thickBot="1" thickTop="1"/>
    <row r="38" spans="2:37" ht="21.75" thickBot="1" thickTop="1">
      <c r="B38" s="249" t="s">
        <v>26</v>
      </c>
      <c r="C38" s="288"/>
      <c r="D38" s="288"/>
      <c r="E38" s="289"/>
      <c r="F38" s="288"/>
      <c r="G38" s="288"/>
      <c r="H38" s="289"/>
      <c r="I38" s="288"/>
      <c r="J38" s="288"/>
      <c r="K38" s="289"/>
      <c r="L38" s="288"/>
      <c r="M38" s="288"/>
      <c r="N38" s="288"/>
      <c r="O38" s="288"/>
      <c r="P38" s="288"/>
      <c r="Q38" s="290"/>
      <c r="V38" s="249" t="str">
        <f>B38</f>
        <v>Construcción</v>
      </c>
      <c r="W38" s="288"/>
      <c r="X38" s="288"/>
      <c r="Y38" s="289"/>
      <c r="Z38" s="288"/>
      <c r="AA38" s="288"/>
      <c r="AB38" s="289"/>
      <c r="AC38" s="288"/>
      <c r="AD38" s="288"/>
      <c r="AE38" s="289"/>
      <c r="AF38" s="288"/>
      <c r="AG38" s="288"/>
      <c r="AH38" s="288"/>
      <c r="AI38" s="288"/>
      <c r="AJ38" s="288"/>
      <c r="AK38" s="290"/>
    </row>
    <row r="39" spans="2:37" ht="18" thickTop="1">
      <c r="B39" s="679" t="s">
        <v>15</v>
      </c>
      <c r="C39" s="673" t="s">
        <v>210</v>
      </c>
      <c r="D39" s="674"/>
      <c r="E39" s="675"/>
      <c r="F39" s="681" t="s">
        <v>218</v>
      </c>
      <c r="G39" s="674"/>
      <c r="H39" s="675"/>
      <c r="I39" s="681" t="s">
        <v>233</v>
      </c>
      <c r="J39" s="674"/>
      <c r="K39" s="682"/>
      <c r="L39" s="673" t="s">
        <v>234</v>
      </c>
      <c r="M39" s="674"/>
      <c r="N39" s="675"/>
      <c r="O39" s="676" t="s">
        <v>221</v>
      </c>
      <c r="P39" s="677"/>
      <c r="Q39" s="678"/>
      <c r="V39" s="679" t="str">
        <f>B39</f>
        <v>Millones de Euros </v>
      </c>
      <c r="W39" s="673" t="s">
        <v>210</v>
      </c>
      <c r="X39" s="674"/>
      <c r="Y39" s="675"/>
      <c r="Z39" s="681" t="s">
        <v>218</v>
      </c>
      <c r="AA39" s="674"/>
      <c r="AB39" s="675"/>
      <c r="AC39" s="681" t="s">
        <v>219</v>
      </c>
      <c r="AD39" s="674"/>
      <c r="AE39" s="675"/>
      <c r="AF39" s="681" t="s">
        <v>220</v>
      </c>
      <c r="AG39" s="674"/>
      <c r="AH39" s="675"/>
      <c r="AI39" s="676" t="s">
        <v>221</v>
      </c>
      <c r="AJ39" s="677"/>
      <c r="AK39" s="678"/>
    </row>
    <row r="40" spans="2:37" ht="15.75" customHeight="1" thickBot="1">
      <c r="B40" s="680"/>
      <c r="C40" s="291" t="s">
        <v>89</v>
      </c>
      <c r="D40" s="292" t="s">
        <v>90</v>
      </c>
      <c r="E40" s="293" t="s">
        <v>91</v>
      </c>
      <c r="F40" s="291" t="s">
        <v>89</v>
      </c>
      <c r="G40" s="292" t="s">
        <v>90</v>
      </c>
      <c r="H40" s="293" t="s">
        <v>91</v>
      </c>
      <c r="I40" s="291" t="s">
        <v>89</v>
      </c>
      <c r="J40" s="292" t="s">
        <v>90</v>
      </c>
      <c r="K40" s="293" t="s">
        <v>91</v>
      </c>
      <c r="L40" s="291" t="s">
        <v>89</v>
      </c>
      <c r="M40" s="292" t="s">
        <v>90</v>
      </c>
      <c r="N40" s="539" t="s">
        <v>91</v>
      </c>
      <c r="O40" s="291" t="s">
        <v>89</v>
      </c>
      <c r="P40" s="292" t="s">
        <v>90</v>
      </c>
      <c r="Q40" s="293" t="s">
        <v>91</v>
      </c>
      <c r="V40" s="680"/>
      <c r="W40" s="291" t="s">
        <v>89</v>
      </c>
      <c r="X40" s="292" t="s">
        <v>90</v>
      </c>
      <c r="Y40" s="293" t="s">
        <v>91</v>
      </c>
      <c r="Z40" s="291" t="s">
        <v>89</v>
      </c>
      <c r="AA40" s="292" t="s">
        <v>90</v>
      </c>
      <c r="AB40" s="293" t="s">
        <v>91</v>
      </c>
      <c r="AC40" s="291" t="s">
        <v>89</v>
      </c>
      <c r="AD40" s="292" t="s">
        <v>90</v>
      </c>
      <c r="AE40" s="293" t="s">
        <v>91</v>
      </c>
      <c r="AF40" s="291" t="s">
        <v>89</v>
      </c>
      <c r="AG40" s="292" t="s">
        <v>90</v>
      </c>
      <c r="AH40" s="539" t="s">
        <v>91</v>
      </c>
      <c r="AI40" s="291" t="s">
        <v>89</v>
      </c>
      <c r="AJ40" s="292" t="s">
        <v>90</v>
      </c>
      <c r="AK40" s="293" t="s">
        <v>91</v>
      </c>
    </row>
    <row r="41" spans="2:37" ht="15.75" thickTop="1">
      <c r="B41" s="257" t="s">
        <v>92</v>
      </c>
      <c r="C41" s="294">
        <v>2853.93</v>
      </c>
      <c r="D41" s="295">
        <v>2683.9</v>
      </c>
      <c r="E41" s="296">
        <v>-0.0595774948930071</v>
      </c>
      <c r="F41" s="294">
        <v>80.952</v>
      </c>
      <c r="G41" s="295">
        <v>69.881</v>
      </c>
      <c r="H41" s="296">
        <v>-0.13676005534143687</v>
      </c>
      <c r="I41" s="297">
        <v>19330.114</v>
      </c>
      <c r="J41" s="295">
        <v>18726.617</v>
      </c>
      <c r="K41" s="296">
        <v>-0.031220569002308348</v>
      </c>
      <c r="L41" s="297"/>
      <c r="M41" s="295"/>
      <c r="N41" s="540"/>
      <c r="O41" s="294">
        <v>22264.996</v>
      </c>
      <c r="P41" s="295">
        <v>21480.397999999997</v>
      </c>
      <c r="Q41" s="296">
        <v>-0.035239081111894284</v>
      </c>
      <c r="V41" s="257" t="s">
        <v>222</v>
      </c>
      <c r="W41" s="294">
        <f aca="true" t="shared" si="5" ref="W41:W56">C41</f>
        <v>2853.93</v>
      </c>
      <c r="X41" s="295">
        <f aca="true" t="shared" si="6" ref="X41:X56">D41</f>
        <v>2683.9</v>
      </c>
      <c r="Y41" s="296">
        <f>E41</f>
        <v>-0.0595774948930071</v>
      </c>
      <c r="Z41" s="294">
        <f aca="true" t="shared" si="7" ref="Z41:Z56">F41</f>
        <v>80.952</v>
      </c>
      <c r="AA41" s="295">
        <f aca="true" t="shared" si="8" ref="AA41:AA56">G41</f>
        <v>69.881</v>
      </c>
      <c r="AB41" s="296">
        <f>H41</f>
        <v>-0.13676005534143687</v>
      </c>
      <c r="AC41" s="297">
        <f aca="true" t="shared" si="9" ref="AC41:AC56">I41</f>
        <v>19330.114</v>
      </c>
      <c r="AD41" s="295">
        <f aca="true" t="shared" si="10" ref="AD41:AD56">J41</f>
        <v>18726.617</v>
      </c>
      <c r="AE41" s="296">
        <f>K41</f>
        <v>-0.031220569002308348</v>
      </c>
      <c r="AF41" s="297"/>
      <c r="AG41" s="295"/>
      <c r="AH41" s="540"/>
      <c r="AI41" s="294">
        <f aca="true" t="shared" si="11" ref="AI41:AI56">O41</f>
        <v>22264.996</v>
      </c>
      <c r="AJ41" s="295">
        <f aca="true" t="shared" si="12" ref="AJ41:AJ56">P41</f>
        <v>21480.397999999997</v>
      </c>
      <c r="AK41" s="296">
        <f aca="true" t="shared" si="13" ref="AK41:AK54">Q41</f>
        <v>-0.035239081111894284</v>
      </c>
    </row>
    <row r="42" spans="2:37" ht="15">
      <c r="B42" s="257" t="s">
        <v>8</v>
      </c>
      <c r="C42" s="298">
        <v>182.825</v>
      </c>
      <c r="D42" s="258">
        <v>169.98500000000024</v>
      </c>
      <c r="E42" s="299">
        <v>-0.07023109530972103</v>
      </c>
      <c r="F42" s="300">
        <v>39.005</v>
      </c>
      <c r="G42" s="258">
        <v>34.433</v>
      </c>
      <c r="H42" s="299">
        <v>-0.11721574157159345</v>
      </c>
      <c r="I42" s="298">
        <v>958.5329999999998</v>
      </c>
      <c r="J42" s="258">
        <v>795.9609999999992</v>
      </c>
      <c r="K42" s="299">
        <v>-0.16960418855036072</v>
      </c>
      <c r="L42" s="298">
        <v>81.94493999999992</v>
      </c>
      <c r="M42" s="258">
        <v>2.2737367544323206E-13</v>
      </c>
      <c r="N42" s="259"/>
      <c r="O42" s="300">
        <v>1262.3079399999997</v>
      </c>
      <c r="P42" s="258">
        <v>1000.3789999999997</v>
      </c>
      <c r="Q42" s="299">
        <v>-0.20750003362887828</v>
      </c>
      <c r="V42" s="257" t="s">
        <v>8</v>
      </c>
      <c r="W42" s="298">
        <f t="shared" si="5"/>
        <v>182.825</v>
      </c>
      <c r="X42" s="258">
        <f t="shared" si="6"/>
        <v>169.98500000000024</v>
      </c>
      <c r="Y42" s="299">
        <f>E42</f>
        <v>-0.07023109530972103</v>
      </c>
      <c r="Z42" s="300">
        <f t="shared" si="7"/>
        <v>39.005</v>
      </c>
      <c r="AA42" s="258">
        <f t="shared" si="8"/>
        <v>34.433</v>
      </c>
      <c r="AB42" s="299">
        <f>H42</f>
        <v>-0.11721574157159345</v>
      </c>
      <c r="AC42" s="298">
        <f t="shared" si="9"/>
        <v>958.5329999999998</v>
      </c>
      <c r="AD42" s="258">
        <f t="shared" si="10"/>
        <v>795.9609999999992</v>
      </c>
      <c r="AE42" s="299">
        <f>K42</f>
        <v>-0.16960418855036072</v>
      </c>
      <c r="AF42" s="298">
        <f aca="true" t="shared" si="14" ref="AF42:AF52">L42</f>
        <v>81.94493999999992</v>
      </c>
      <c r="AG42" s="258">
        <f aca="true" t="shared" si="15" ref="AG42:AG52">M42</f>
        <v>2.2737367544323206E-13</v>
      </c>
      <c r="AH42" s="259"/>
      <c r="AI42" s="300">
        <f t="shared" si="11"/>
        <v>1262.3079399999997</v>
      </c>
      <c r="AJ42" s="258">
        <f t="shared" si="12"/>
        <v>1000.3789999999997</v>
      </c>
      <c r="AK42" s="299">
        <f t="shared" si="13"/>
        <v>-0.20750003362887828</v>
      </c>
    </row>
    <row r="43" spans="2:37" ht="14.25">
      <c r="B43" s="260" t="s">
        <v>96</v>
      </c>
      <c r="C43" s="301">
        <v>0.06406078635425536</v>
      </c>
      <c r="D43" s="302">
        <v>0.06333507209657596</v>
      </c>
      <c r="E43" s="299"/>
      <c r="F43" s="301">
        <v>0.48182873801759074</v>
      </c>
      <c r="G43" s="302">
        <v>0.49273765401182007</v>
      </c>
      <c r="H43" s="299"/>
      <c r="I43" s="301">
        <v>0.04958755028552857</v>
      </c>
      <c r="J43" s="302">
        <v>0.04250426011275818</v>
      </c>
      <c r="K43" s="299"/>
      <c r="L43" s="301"/>
      <c r="M43" s="302"/>
      <c r="N43" s="259"/>
      <c r="O43" s="301">
        <v>0.0566947301495136</v>
      </c>
      <c r="P43" s="302">
        <v>0.046571716222390286</v>
      </c>
      <c r="Q43" s="299"/>
      <c r="V43" s="260" t="s">
        <v>223</v>
      </c>
      <c r="W43" s="301">
        <f t="shared" si="5"/>
        <v>0.06406078635425536</v>
      </c>
      <c r="X43" s="302">
        <f t="shared" si="6"/>
        <v>0.06333507209657596</v>
      </c>
      <c r="Y43" s="299"/>
      <c r="Z43" s="301">
        <f t="shared" si="7"/>
        <v>0.48182873801759074</v>
      </c>
      <c r="AA43" s="302">
        <f t="shared" si="8"/>
        <v>0.49273765401182007</v>
      </c>
      <c r="AB43" s="299"/>
      <c r="AC43" s="301">
        <f t="shared" si="9"/>
        <v>0.04958755028552857</v>
      </c>
      <c r="AD43" s="302">
        <f t="shared" si="10"/>
        <v>0.04250426011275818</v>
      </c>
      <c r="AE43" s="299"/>
      <c r="AF43" s="301"/>
      <c r="AG43" s="302"/>
      <c r="AH43" s="259"/>
      <c r="AI43" s="301">
        <f t="shared" si="11"/>
        <v>0.0566947301495136</v>
      </c>
      <c r="AJ43" s="302">
        <f t="shared" si="12"/>
        <v>0.046571716222390286</v>
      </c>
      <c r="AK43" s="299"/>
    </row>
    <row r="44" spans="2:37" ht="15">
      <c r="B44" s="257" t="s">
        <v>10</v>
      </c>
      <c r="C44" s="298">
        <v>159.18699999999998</v>
      </c>
      <c r="D44" s="258">
        <v>139.15500000000026</v>
      </c>
      <c r="E44" s="299">
        <v>-0.12583942156080413</v>
      </c>
      <c r="F44" s="300">
        <v>17.290000000000006</v>
      </c>
      <c r="G44" s="258">
        <v>10.933999999999997</v>
      </c>
      <c r="H44" s="299">
        <v>-0.36761133603238905</v>
      </c>
      <c r="I44" s="298">
        <v>305.91099999999983</v>
      </c>
      <c r="J44" s="258">
        <v>447.2239999999992</v>
      </c>
      <c r="K44" s="299">
        <v>0.46194154508991003</v>
      </c>
      <c r="L44" s="298">
        <v>-41.79306000000021</v>
      </c>
      <c r="M44" s="258">
        <v>-88.52527789499973</v>
      </c>
      <c r="N44" s="541"/>
      <c r="O44" s="300">
        <v>440.5949399999996</v>
      </c>
      <c r="P44" s="258">
        <v>508.7877221049997</v>
      </c>
      <c r="Q44" s="299">
        <v>0.1547743197073488</v>
      </c>
      <c r="V44" s="257" t="s">
        <v>10</v>
      </c>
      <c r="W44" s="298">
        <f t="shared" si="5"/>
        <v>159.18699999999998</v>
      </c>
      <c r="X44" s="258">
        <f t="shared" si="6"/>
        <v>139.15500000000026</v>
      </c>
      <c r="Y44" s="299">
        <f>E44</f>
        <v>-0.12583942156080413</v>
      </c>
      <c r="Z44" s="300">
        <f t="shared" si="7"/>
        <v>17.290000000000006</v>
      </c>
      <c r="AA44" s="258">
        <f t="shared" si="8"/>
        <v>10.933999999999997</v>
      </c>
      <c r="AB44" s="299">
        <f>H44</f>
        <v>-0.36761133603238905</v>
      </c>
      <c r="AC44" s="298">
        <f t="shared" si="9"/>
        <v>305.91099999999983</v>
      </c>
      <c r="AD44" s="258">
        <f t="shared" si="10"/>
        <v>447.2239999999992</v>
      </c>
      <c r="AE44" s="299">
        <f>K44</f>
        <v>0.46194154508991003</v>
      </c>
      <c r="AF44" s="298">
        <f t="shared" si="14"/>
        <v>-41.79306000000021</v>
      </c>
      <c r="AG44" s="258">
        <f t="shared" si="15"/>
        <v>-88.52527789499973</v>
      </c>
      <c r="AH44" s="541"/>
      <c r="AI44" s="300">
        <f t="shared" si="11"/>
        <v>440.5949399999996</v>
      </c>
      <c r="AJ44" s="258">
        <f t="shared" si="12"/>
        <v>508.7877221049997</v>
      </c>
      <c r="AK44" s="299">
        <f t="shared" si="13"/>
        <v>0.1547743197073488</v>
      </c>
    </row>
    <row r="45" spans="2:37" ht="14.25">
      <c r="B45" s="260" t="s">
        <v>96</v>
      </c>
      <c r="C45" s="301">
        <v>0.055778172555038134</v>
      </c>
      <c r="D45" s="302">
        <v>0.05184805693207655</v>
      </c>
      <c r="E45" s="299"/>
      <c r="F45" s="301">
        <v>0.21358335803933204</v>
      </c>
      <c r="G45" s="302">
        <v>0.1564659921867174</v>
      </c>
      <c r="H45" s="299"/>
      <c r="I45" s="301">
        <v>0.01582561799687264</v>
      </c>
      <c r="J45" s="302">
        <v>0.023881729412205056</v>
      </c>
      <c r="K45" s="299"/>
      <c r="L45" s="301"/>
      <c r="M45" s="302"/>
      <c r="N45" s="259"/>
      <c r="O45" s="301">
        <v>0.019788682647865718</v>
      </c>
      <c r="P45" s="302">
        <v>0.023686140364112422</v>
      </c>
      <c r="Q45" s="299"/>
      <c r="V45" s="260" t="s">
        <v>223</v>
      </c>
      <c r="W45" s="301">
        <f t="shared" si="5"/>
        <v>0.055778172555038134</v>
      </c>
      <c r="X45" s="302">
        <f t="shared" si="6"/>
        <v>0.05184805693207655</v>
      </c>
      <c r="Y45" s="299"/>
      <c r="Z45" s="301">
        <f t="shared" si="7"/>
        <v>0.21358335803933204</v>
      </c>
      <c r="AA45" s="302">
        <f t="shared" si="8"/>
        <v>0.1564659921867174</v>
      </c>
      <c r="AB45" s="299"/>
      <c r="AC45" s="301">
        <f t="shared" si="9"/>
        <v>0.01582561799687264</v>
      </c>
      <c r="AD45" s="302">
        <f t="shared" si="10"/>
        <v>0.023881729412205056</v>
      </c>
      <c r="AE45" s="299"/>
      <c r="AF45" s="301"/>
      <c r="AG45" s="302"/>
      <c r="AH45" s="259"/>
      <c r="AI45" s="301">
        <f t="shared" si="11"/>
        <v>0.019788682647865718</v>
      </c>
      <c r="AJ45" s="302">
        <f t="shared" si="12"/>
        <v>0.023686140364112422</v>
      </c>
      <c r="AK45" s="299"/>
    </row>
    <row r="46" spans="2:37" ht="15">
      <c r="B46" s="303" t="s">
        <v>211</v>
      </c>
      <c r="C46" s="304">
        <v>-27.562000000000005</v>
      </c>
      <c r="D46" s="305">
        <v>-33.315</v>
      </c>
      <c r="E46" s="306"/>
      <c r="F46" s="307">
        <v>-54.75999999999999</v>
      </c>
      <c r="G46" s="305">
        <v>-56.342</v>
      </c>
      <c r="H46" s="306"/>
      <c r="I46" s="304">
        <v>-164.41500000000002</v>
      </c>
      <c r="J46" s="305">
        <v>-136.612</v>
      </c>
      <c r="K46" s="306"/>
      <c r="L46" s="304">
        <v>0</v>
      </c>
      <c r="M46" s="305">
        <v>0</v>
      </c>
      <c r="N46" s="542"/>
      <c r="O46" s="307">
        <v>-246.73700000000002</v>
      </c>
      <c r="P46" s="305">
        <v>-226.26900000000003</v>
      </c>
      <c r="Q46" s="306"/>
      <c r="V46" s="303" t="s">
        <v>224</v>
      </c>
      <c r="W46" s="304">
        <f t="shared" si="5"/>
        <v>-27.562000000000005</v>
      </c>
      <c r="X46" s="305">
        <f t="shared" si="6"/>
        <v>-33.315</v>
      </c>
      <c r="Y46" s="306"/>
      <c r="Z46" s="307">
        <f t="shared" si="7"/>
        <v>-54.75999999999999</v>
      </c>
      <c r="AA46" s="305">
        <f t="shared" si="8"/>
        <v>-56.342</v>
      </c>
      <c r="AB46" s="306"/>
      <c r="AC46" s="304">
        <f t="shared" si="9"/>
        <v>-164.41500000000002</v>
      </c>
      <c r="AD46" s="305">
        <f t="shared" si="10"/>
        <v>-136.612</v>
      </c>
      <c r="AE46" s="306"/>
      <c r="AF46" s="304">
        <f t="shared" si="14"/>
        <v>0</v>
      </c>
      <c r="AG46" s="305">
        <f t="shared" si="15"/>
        <v>0</v>
      </c>
      <c r="AH46" s="542"/>
      <c r="AI46" s="307">
        <f t="shared" si="11"/>
        <v>-246.73700000000002</v>
      </c>
      <c r="AJ46" s="305">
        <f t="shared" si="12"/>
        <v>-226.26900000000003</v>
      </c>
      <c r="AK46" s="306"/>
    </row>
    <row r="47" spans="2:37" ht="15">
      <c r="B47" s="303" t="s">
        <v>212</v>
      </c>
      <c r="C47" s="304">
        <v>1.021</v>
      </c>
      <c r="D47" s="305">
        <v>3.365</v>
      </c>
      <c r="E47" s="306"/>
      <c r="F47" s="307">
        <v>15.15</v>
      </c>
      <c r="G47" s="305">
        <v>14.248</v>
      </c>
      <c r="H47" s="306"/>
      <c r="I47" s="304">
        <v>172.68</v>
      </c>
      <c r="J47" s="305">
        <v>51.576</v>
      </c>
      <c r="K47" s="306"/>
      <c r="L47" s="304">
        <v>33.59499999999999</v>
      </c>
      <c r="M47" s="305">
        <v>11.594801412499997</v>
      </c>
      <c r="N47" s="542"/>
      <c r="O47" s="307">
        <v>222.446</v>
      </c>
      <c r="P47" s="305">
        <v>80.7838014125</v>
      </c>
      <c r="Q47" s="306"/>
      <c r="V47" s="303" t="s">
        <v>225</v>
      </c>
      <c r="W47" s="304">
        <f t="shared" si="5"/>
        <v>1.021</v>
      </c>
      <c r="X47" s="305">
        <f t="shared" si="6"/>
        <v>3.365</v>
      </c>
      <c r="Y47" s="306"/>
      <c r="Z47" s="307">
        <f t="shared" si="7"/>
        <v>15.15</v>
      </c>
      <c r="AA47" s="305">
        <f t="shared" si="8"/>
        <v>14.248</v>
      </c>
      <c r="AB47" s="306"/>
      <c r="AC47" s="304">
        <f t="shared" si="9"/>
        <v>172.68</v>
      </c>
      <c r="AD47" s="305">
        <f t="shared" si="10"/>
        <v>51.576</v>
      </c>
      <c r="AE47" s="306"/>
      <c r="AF47" s="304">
        <f t="shared" si="14"/>
        <v>33.59499999999999</v>
      </c>
      <c r="AG47" s="305">
        <f t="shared" si="15"/>
        <v>11.594801412499997</v>
      </c>
      <c r="AH47" s="542"/>
      <c r="AI47" s="307">
        <f t="shared" si="11"/>
        <v>222.446</v>
      </c>
      <c r="AJ47" s="305">
        <f t="shared" si="12"/>
        <v>80.7838014125</v>
      </c>
      <c r="AK47" s="306"/>
    </row>
    <row r="48" spans="2:37" ht="15">
      <c r="B48" s="303" t="s">
        <v>213</v>
      </c>
      <c r="C48" s="304">
        <v>-29.07</v>
      </c>
      <c r="D48" s="305">
        <v>-7.689999999999989</v>
      </c>
      <c r="E48" s="306"/>
      <c r="F48" s="304">
        <v>-2.179000000000004</v>
      </c>
      <c r="G48" s="305">
        <v>26.117000000000004</v>
      </c>
      <c r="H48" s="306"/>
      <c r="I48" s="304">
        <v>392.51000000000005</v>
      </c>
      <c r="J48" s="305">
        <v>-20.433</v>
      </c>
      <c r="K48" s="306"/>
      <c r="L48" s="304">
        <v>3.552713678800501E-14</v>
      </c>
      <c r="M48" s="305">
        <v>-7.283063041541027E-14</v>
      </c>
      <c r="N48" s="542"/>
      <c r="O48" s="304">
        <v>361.2610000000001</v>
      </c>
      <c r="P48" s="305">
        <v>-2.006000000000057</v>
      </c>
      <c r="Q48" s="306"/>
      <c r="V48" s="303" t="s">
        <v>226</v>
      </c>
      <c r="W48" s="304">
        <f t="shared" si="5"/>
        <v>-29.07</v>
      </c>
      <c r="X48" s="305">
        <f t="shared" si="6"/>
        <v>-7.689999999999989</v>
      </c>
      <c r="Y48" s="306"/>
      <c r="Z48" s="304">
        <f t="shared" si="7"/>
        <v>-2.179000000000004</v>
      </c>
      <c r="AA48" s="305">
        <f t="shared" si="8"/>
        <v>26.117000000000004</v>
      </c>
      <c r="AB48" s="306"/>
      <c r="AC48" s="304">
        <f t="shared" si="9"/>
        <v>392.51000000000005</v>
      </c>
      <c r="AD48" s="305">
        <f t="shared" si="10"/>
        <v>-20.433</v>
      </c>
      <c r="AE48" s="306"/>
      <c r="AF48" s="304">
        <f t="shared" si="14"/>
        <v>3.552713678800501E-14</v>
      </c>
      <c r="AG48" s="305">
        <f t="shared" si="15"/>
        <v>-7.283063041541027E-14</v>
      </c>
      <c r="AH48" s="542"/>
      <c r="AI48" s="304">
        <f t="shared" si="11"/>
        <v>361.2610000000001</v>
      </c>
      <c r="AJ48" s="305">
        <f t="shared" si="12"/>
        <v>-2.006000000000057</v>
      </c>
      <c r="AK48" s="306"/>
    </row>
    <row r="49" spans="2:37" ht="15">
      <c r="B49" s="257" t="s">
        <v>214</v>
      </c>
      <c r="C49" s="298">
        <v>103.57599999999998</v>
      </c>
      <c r="D49" s="258">
        <v>101.51500000000027</v>
      </c>
      <c r="E49" s="299">
        <v>-0.019898432069202412</v>
      </c>
      <c r="F49" s="300">
        <v>-24.498999999999988</v>
      </c>
      <c r="G49" s="258">
        <v>-5.043000000000001</v>
      </c>
      <c r="H49" s="299">
        <v>0.7941548634638148</v>
      </c>
      <c r="I49" s="298">
        <v>706.6859999999999</v>
      </c>
      <c r="J49" s="258">
        <v>341.7549999999992</v>
      </c>
      <c r="K49" s="299">
        <v>-0.5163976645921962</v>
      </c>
      <c r="L49" s="298">
        <v>-8.198060000000268</v>
      </c>
      <c r="M49" s="258">
        <v>-76.93047648249984</v>
      </c>
      <c r="N49" s="541"/>
      <c r="O49" s="300">
        <v>777.5649399999996</v>
      </c>
      <c r="P49" s="258">
        <v>361.2965235174996</v>
      </c>
      <c r="Q49" s="299">
        <v>-0.5353487471830973</v>
      </c>
      <c r="V49" s="257" t="s">
        <v>227</v>
      </c>
      <c r="W49" s="298">
        <f t="shared" si="5"/>
        <v>103.57599999999998</v>
      </c>
      <c r="X49" s="258">
        <f t="shared" si="6"/>
        <v>101.51500000000027</v>
      </c>
      <c r="Y49" s="299">
        <f>E49</f>
        <v>-0.019898432069202412</v>
      </c>
      <c r="Z49" s="300">
        <f t="shared" si="7"/>
        <v>-24.498999999999988</v>
      </c>
      <c r="AA49" s="258">
        <f t="shared" si="8"/>
        <v>-5.043000000000001</v>
      </c>
      <c r="AB49" s="299">
        <f>H49</f>
        <v>0.7941548634638148</v>
      </c>
      <c r="AC49" s="298">
        <f t="shared" si="9"/>
        <v>706.6859999999999</v>
      </c>
      <c r="AD49" s="258">
        <f t="shared" si="10"/>
        <v>341.7549999999992</v>
      </c>
      <c r="AE49" s="299">
        <f>K49</f>
        <v>-0.5163976645921962</v>
      </c>
      <c r="AF49" s="298">
        <f t="shared" si="14"/>
        <v>-8.198060000000268</v>
      </c>
      <c r="AG49" s="258">
        <f t="shared" si="15"/>
        <v>-76.93047648249984</v>
      </c>
      <c r="AH49" s="541"/>
      <c r="AI49" s="300">
        <f t="shared" si="11"/>
        <v>777.5649399999996</v>
      </c>
      <c r="AJ49" s="258">
        <f t="shared" si="12"/>
        <v>361.2965235174996</v>
      </c>
      <c r="AK49" s="299">
        <f t="shared" si="13"/>
        <v>-0.5353487471830973</v>
      </c>
    </row>
    <row r="50" spans="2:37" ht="15">
      <c r="B50" s="303" t="s">
        <v>215</v>
      </c>
      <c r="C50" s="304">
        <v>-34.175</v>
      </c>
      <c r="D50" s="305">
        <v>-30.385</v>
      </c>
      <c r="E50" s="306"/>
      <c r="F50" s="307">
        <v>12.513</v>
      </c>
      <c r="G50" s="305">
        <v>5.92</v>
      </c>
      <c r="H50" s="306"/>
      <c r="I50" s="304">
        <v>-199.749</v>
      </c>
      <c r="J50" s="305">
        <v>-88.462</v>
      </c>
      <c r="K50" s="306"/>
      <c r="L50" s="304">
        <v>24.629099999999987</v>
      </c>
      <c r="M50" s="305">
        <v>27.026629432500002</v>
      </c>
      <c r="N50" s="542"/>
      <c r="O50" s="307">
        <v>-196.7819</v>
      </c>
      <c r="P50" s="305">
        <v>-85.9003705675</v>
      </c>
      <c r="Q50" s="306"/>
      <c r="V50" s="303" t="s">
        <v>228</v>
      </c>
      <c r="W50" s="304">
        <f t="shared" si="5"/>
        <v>-34.175</v>
      </c>
      <c r="X50" s="305">
        <f t="shared" si="6"/>
        <v>-30.385</v>
      </c>
      <c r="Y50" s="306"/>
      <c r="Z50" s="307">
        <f t="shared" si="7"/>
        <v>12.513</v>
      </c>
      <c r="AA50" s="305">
        <f t="shared" si="8"/>
        <v>5.92</v>
      </c>
      <c r="AB50" s="306"/>
      <c r="AC50" s="304">
        <f t="shared" si="9"/>
        <v>-199.749</v>
      </c>
      <c r="AD50" s="305">
        <f t="shared" si="10"/>
        <v>-88.462</v>
      </c>
      <c r="AE50" s="306"/>
      <c r="AF50" s="304">
        <f t="shared" si="14"/>
        <v>24.629099999999987</v>
      </c>
      <c r="AG50" s="305">
        <f t="shared" si="15"/>
        <v>27.026629432500002</v>
      </c>
      <c r="AH50" s="542"/>
      <c r="AI50" s="307">
        <f t="shared" si="11"/>
        <v>-196.7819</v>
      </c>
      <c r="AJ50" s="305">
        <f t="shared" si="12"/>
        <v>-85.9003705675</v>
      </c>
      <c r="AK50" s="306"/>
    </row>
    <row r="51" spans="2:37" ht="15">
      <c r="B51" s="303" t="s">
        <v>216</v>
      </c>
      <c r="C51" s="304">
        <v>5.604</v>
      </c>
      <c r="D51" s="305">
        <v>-0.627</v>
      </c>
      <c r="E51" s="306"/>
      <c r="F51" s="307">
        <v>0.632</v>
      </c>
      <c r="G51" s="305">
        <v>1.504</v>
      </c>
      <c r="H51" s="306"/>
      <c r="I51" s="304">
        <v>-427.702</v>
      </c>
      <c r="J51" s="305">
        <v>-162.039</v>
      </c>
      <c r="K51" s="306"/>
      <c r="L51" s="304">
        <v>-10.797349261177043</v>
      </c>
      <c r="M51" s="305">
        <v>28.980166035277144</v>
      </c>
      <c r="N51" s="542"/>
      <c r="O51" s="307">
        <v>-432.26334926117704</v>
      </c>
      <c r="P51" s="305">
        <v>-132.18183396472284</v>
      </c>
      <c r="Q51" s="306"/>
      <c r="V51" s="303" t="s">
        <v>229</v>
      </c>
      <c r="W51" s="304">
        <f t="shared" si="5"/>
        <v>5.604</v>
      </c>
      <c r="X51" s="305">
        <f t="shared" si="6"/>
        <v>-0.627</v>
      </c>
      <c r="Y51" s="306"/>
      <c r="Z51" s="307">
        <f t="shared" si="7"/>
        <v>0.632</v>
      </c>
      <c r="AA51" s="305">
        <f t="shared" si="8"/>
        <v>1.504</v>
      </c>
      <c r="AB51" s="306"/>
      <c r="AC51" s="304">
        <f t="shared" si="9"/>
        <v>-427.702</v>
      </c>
      <c r="AD51" s="305">
        <f t="shared" si="10"/>
        <v>-162.039</v>
      </c>
      <c r="AE51" s="306"/>
      <c r="AF51" s="304">
        <f t="shared" si="14"/>
        <v>-10.797349261177043</v>
      </c>
      <c r="AG51" s="305">
        <f t="shared" si="15"/>
        <v>28.980166035277144</v>
      </c>
      <c r="AH51" s="542"/>
      <c r="AI51" s="307">
        <f t="shared" si="11"/>
        <v>-432.26334926117704</v>
      </c>
      <c r="AJ51" s="305">
        <f t="shared" si="12"/>
        <v>-132.18183396472284</v>
      </c>
      <c r="AK51" s="306"/>
    </row>
    <row r="52" spans="2:37" ht="15">
      <c r="B52" s="257" t="s">
        <v>217</v>
      </c>
      <c r="C52" s="298">
        <v>75.00499999999998</v>
      </c>
      <c r="D52" s="258">
        <v>70.50300000000027</v>
      </c>
      <c r="E52" s="299">
        <v>-0.06002266515565245</v>
      </c>
      <c r="F52" s="300">
        <v>-11.353999999999989</v>
      </c>
      <c r="G52" s="258">
        <v>2.380999999999999</v>
      </c>
      <c r="H52" s="299" t="s">
        <v>235</v>
      </c>
      <c r="I52" s="298">
        <v>79.2349999999999</v>
      </c>
      <c r="J52" s="258">
        <v>91.25399999999922</v>
      </c>
      <c r="K52" s="299">
        <v>0.1516880166592962</v>
      </c>
      <c r="L52" s="298">
        <v>5.6336907388226365</v>
      </c>
      <c r="M52" s="258">
        <v>-20.92368101472269</v>
      </c>
      <c r="N52" s="259"/>
      <c r="O52" s="300">
        <v>148.51969073882253</v>
      </c>
      <c r="P52" s="258">
        <v>143.2143189852768</v>
      </c>
      <c r="Q52" s="299">
        <v>-0.03572167250789274</v>
      </c>
      <c r="V52" s="257" t="s">
        <v>125</v>
      </c>
      <c r="W52" s="298">
        <f t="shared" si="5"/>
        <v>75.00499999999998</v>
      </c>
      <c r="X52" s="258">
        <f t="shared" si="6"/>
        <v>70.50300000000027</v>
      </c>
      <c r="Y52" s="299">
        <f>E52</f>
        <v>-0.06002266515565245</v>
      </c>
      <c r="Z52" s="300">
        <f t="shared" si="7"/>
        <v>-11.353999999999989</v>
      </c>
      <c r="AA52" s="258">
        <f t="shared" si="8"/>
        <v>2.380999999999999</v>
      </c>
      <c r="AB52" s="299" t="str">
        <f>H52</f>
        <v>n/a</v>
      </c>
      <c r="AC52" s="298">
        <f t="shared" si="9"/>
        <v>79.2349999999999</v>
      </c>
      <c r="AD52" s="258">
        <f t="shared" si="10"/>
        <v>91.25399999999922</v>
      </c>
      <c r="AE52" s="299">
        <f>K52</f>
        <v>0.1516880166592962</v>
      </c>
      <c r="AF52" s="298">
        <f t="shared" si="14"/>
        <v>5.6336907388226365</v>
      </c>
      <c r="AG52" s="258">
        <f t="shared" si="15"/>
        <v>-20.92368101472269</v>
      </c>
      <c r="AH52" s="259"/>
      <c r="AI52" s="300">
        <f t="shared" si="11"/>
        <v>148.51969073882253</v>
      </c>
      <c r="AJ52" s="258">
        <f t="shared" si="12"/>
        <v>143.2143189852768</v>
      </c>
      <c r="AK52" s="299">
        <f t="shared" si="13"/>
        <v>-0.03572167250789274</v>
      </c>
    </row>
    <row r="53" spans="2:37" ht="14.25">
      <c r="B53" s="260" t="s">
        <v>96</v>
      </c>
      <c r="C53" s="301">
        <v>0.02628130332558962</v>
      </c>
      <c r="D53" s="302">
        <v>0.02626886247624735</v>
      </c>
      <c r="E53" s="299"/>
      <c r="F53" s="301">
        <v>-0.14025595414566644</v>
      </c>
      <c r="G53" s="302">
        <v>0.03407220846868246</v>
      </c>
      <c r="H53" s="299"/>
      <c r="I53" s="301">
        <v>0.004099044630569685</v>
      </c>
      <c r="J53" s="302">
        <v>0.004872957032228471</v>
      </c>
      <c r="K53" s="299"/>
      <c r="L53" s="301"/>
      <c r="M53" s="302"/>
      <c r="N53" s="259"/>
      <c r="O53" s="301">
        <v>0.006670546481967594</v>
      </c>
      <c r="P53" s="302">
        <v>0.006667209750269842</v>
      </c>
      <c r="Q53" s="565">
        <v>0</v>
      </c>
      <c r="R53" s="85"/>
      <c r="S53" s="85"/>
      <c r="V53" s="260" t="s">
        <v>229</v>
      </c>
      <c r="W53" s="301">
        <f t="shared" si="5"/>
        <v>0.02628130332558962</v>
      </c>
      <c r="X53" s="302">
        <f t="shared" si="6"/>
        <v>0.02626886247624735</v>
      </c>
      <c r="Y53" s="299"/>
      <c r="Z53" s="301">
        <f t="shared" si="7"/>
        <v>-0.14025595414566644</v>
      </c>
      <c r="AA53" s="302">
        <f t="shared" si="8"/>
        <v>0.03407220846868246</v>
      </c>
      <c r="AB53" s="299"/>
      <c r="AC53" s="301">
        <f t="shared" si="9"/>
        <v>0.004099044630569685</v>
      </c>
      <c r="AD53" s="302">
        <f t="shared" si="10"/>
        <v>0.004872957032228471</v>
      </c>
      <c r="AE53" s="299"/>
      <c r="AF53" s="301"/>
      <c r="AG53" s="302"/>
      <c r="AH53" s="259"/>
      <c r="AI53" s="301">
        <f t="shared" si="11"/>
        <v>0.006670546481967594</v>
      </c>
      <c r="AJ53" s="302">
        <f t="shared" si="12"/>
        <v>0.006667209750269842</v>
      </c>
      <c r="AK53" s="565">
        <f t="shared" si="13"/>
        <v>0</v>
      </c>
    </row>
    <row r="54" spans="2:37" ht="15">
      <c r="B54" s="257" t="s">
        <v>93</v>
      </c>
      <c r="C54" s="298">
        <v>8496.400000000001</v>
      </c>
      <c r="D54" s="258">
        <v>9029.8</v>
      </c>
      <c r="E54" s="299">
        <v>0.06277953015394733</v>
      </c>
      <c r="F54" s="317" t="s">
        <v>102</v>
      </c>
      <c r="G54" s="318" t="s">
        <v>102</v>
      </c>
      <c r="H54" s="299"/>
      <c r="I54" s="298">
        <v>43502.5</v>
      </c>
      <c r="J54" s="258">
        <v>39227.2</v>
      </c>
      <c r="K54" s="299">
        <v>-0.09827711051089028</v>
      </c>
      <c r="L54" s="298"/>
      <c r="M54" s="258"/>
      <c r="N54" s="259"/>
      <c r="O54" s="300">
        <v>51998.9</v>
      </c>
      <c r="P54" s="258">
        <v>48257</v>
      </c>
      <c r="Q54" s="299">
        <v>-0.07196113763945011</v>
      </c>
      <c r="R54" s="92"/>
      <c r="S54" s="92"/>
      <c r="V54" s="257" t="s">
        <v>108</v>
      </c>
      <c r="W54" s="298">
        <f t="shared" si="5"/>
        <v>8496.400000000001</v>
      </c>
      <c r="X54" s="258">
        <f t="shared" si="6"/>
        <v>9029.8</v>
      </c>
      <c r="Y54" s="299">
        <f>E54</f>
        <v>0.06277953015394733</v>
      </c>
      <c r="Z54" s="317" t="str">
        <f t="shared" si="7"/>
        <v>n.a.</v>
      </c>
      <c r="AA54" s="318" t="str">
        <f t="shared" si="8"/>
        <v>n.a.</v>
      </c>
      <c r="AB54" s="299"/>
      <c r="AC54" s="298">
        <f t="shared" si="9"/>
        <v>43502.5</v>
      </c>
      <c r="AD54" s="258">
        <f t="shared" si="10"/>
        <v>39227.2</v>
      </c>
      <c r="AE54" s="299">
        <f>K54</f>
        <v>-0.09827711051089028</v>
      </c>
      <c r="AF54" s="298"/>
      <c r="AG54" s="258"/>
      <c r="AH54" s="259"/>
      <c r="AI54" s="300">
        <f t="shared" si="11"/>
        <v>51998.9</v>
      </c>
      <c r="AJ54" s="258">
        <f t="shared" si="12"/>
        <v>48257</v>
      </c>
      <c r="AK54" s="299">
        <f t="shared" si="13"/>
        <v>-0.07196113763945011</v>
      </c>
    </row>
    <row r="55" spans="2:37" ht="15">
      <c r="B55" s="257" t="s">
        <v>101</v>
      </c>
      <c r="C55" s="298">
        <v>45.09</v>
      </c>
      <c r="D55" s="258">
        <v>89.39999999999999</v>
      </c>
      <c r="E55" s="299"/>
      <c r="F55" s="298">
        <v>102.39471489425179</v>
      </c>
      <c r="G55" s="258">
        <v>-44.56231843360097</v>
      </c>
      <c r="H55" s="299"/>
      <c r="I55" s="298">
        <v>-518.0850250000001</v>
      </c>
      <c r="J55" s="258">
        <v>945.2633349999999</v>
      </c>
      <c r="K55" s="299"/>
      <c r="L55" s="298"/>
      <c r="M55" s="258"/>
      <c r="N55" s="546"/>
      <c r="O55" s="310">
        <v>-370.6003101057483</v>
      </c>
      <c r="P55" s="258">
        <v>990.1010165663989</v>
      </c>
      <c r="Q55" s="311"/>
      <c r="R55" s="92"/>
      <c r="S55" s="92"/>
      <c r="V55" s="257" t="s">
        <v>11</v>
      </c>
      <c r="W55" s="298">
        <f t="shared" si="5"/>
        <v>45.09</v>
      </c>
      <c r="X55" s="258">
        <f t="shared" si="6"/>
        <v>89.39999999999999</v>
      </c>
      <c r="Y55" s="299"/>
      <c r="Z55" s="298">
        <f t="shared" si="7"/>
        <v>102.39471489425179</v>
      </c>
      <c r="AA55" s="258">
        <f t="shared" si="8"/>
        <v>-44.56231843360097</v>
      </c>
      <c r="AB55" s="299"/>
      <c r="AC55" s="298">
        <f t="shared" si="9"/>
        <v>-518.0850250000001</v>
      </c>
      <c r="AD55" s="258">
        <f t="shared" si="10"/>
        <v>945.2633349999999</v>
      </c>
      <c r="AE55" s="299"/>
      <c r="AF55" s="298"/>
      <c r="AG55" s="258"/>
      <c r="AH55" s="546"/>
      <c r="AI55" s="310">
        <f t="shared" si="11"/>
        <v>-370.6003101057483</v>
      </c>
      <c r="AJ55" s="258">
        <f t="shared" si="12"/>
        <v>990.1010165663989</v>
      </c>
      <c r="AK55" s="311"/>
    </row>
    <row r="56" spans="2:37" ht="15.75" thickBot="1">
      <c r="B56" s="312" t="s">
        <v>208</v>
      </c>
      <c r="C56" s="313">
        <v>-333.0000000000001</v>
      </c>
      <c r="D56" s="314">
        <v>-47.299999999999955</v>
      </c>
      <c r="E56" s="309"/>
      <c r="F56" s="313">
        <v>801.2000000000002</v>
      </c>
      <c r="G56" s="314">
        <v>803.4000000000001</v>
      </c>
      <c r="H56" s="309"/>
      <c r="I56" s="313">
        <v>731.9000000000003</v>
      </c>
      <c r="J56" s="314">
        <v>798.9000000000003</v>
      </c>
      <c r="K56" s="309"/>
      <c r="L56" s="313"/>
      <c r="M56" s="314"/>
      <c r="N56" s="547"/>
      <c r="O56" s="315">
        <v>1200.1000000000004</v>
      </c>
      <c r="P56" s="314">
        <v>1555.0000000000005</v>
      </c>
      <c r="Q56" s="316"/>
      <c r="R56" s="92"/>
      <c r="S56" s="92"/>
      <c r="V56" s="312" t="s">
        <v>54</v>
      </c>
      <c r="W56" s="313">
        <f t="shared" si="5"/>
        <v>-333.0000000000001</v>
      </c>
      <c r="X56" s="314">
        <f t="shared" si="6"/>
        <v>-47.299999999999955</v>
      </c>
      <c r="Y56" s="309"/>
      <c r="Z56" s="313">
        <f t="shared" si="7"/>
        <v>801.2000000000002</v>
      </c>
      <c r="AA56" s="314">
        <f t="shared" si="8"/>
        <v>803.4000000000001</v>
      </c>
      <c r="AB56" s="309"/>
      <c r="AC56" s="313">
        <f t="shared" si="9"/>
        <v>731.9000000000003</v>
      </c>
      <c r="AD56" s="314">
        <f t="shared" si="10"/>
        <v>798.9000000000003</v>
      </c>
      <c r="AE56" s="309"/>
      <c r="AF56" s="313"/>
      <c r="AG56" s="314"/>
      <c r="AH56" s="547"/>
      <c r="AI56" s="315">
        <f t="shared" si="11"/>
        <v>1200.1000000000004</v>
      </c>
      <c r="AJ56" s="314">
        <f t="shared" si="12"/>
        <v>1555.0000000000005</v>
      </c>
      <c r="AK56" s="316"/>
    </row>
    <row r="57" ht="15" thickBot="1" thickTop="1"/>
    <row r="58" spans="2:37" ht="21.75" thickBot="1" thickTop="1">
      <c r="B58" s="249" t="s">
        <v>3</v>
      </c>
      <c r="C58" s="288"/>
      <c r="D58" s="288"/>
      <c r="E58" s="289"/>
      <c r="F58" s="288"/>
      <c r="G58" s="288"/>
      <c r="H58" s="289"/>
      <c r="I58" s="288"/>
      <c r="J58" s="288"/>
      <c r="K58" s="289"/>
      <c r="L58" s="288"/>
      <c r="M58" s="288"/>
      <c r="N58" s="289"/>
      <c r="O58" s="288"/>
      <c r="P58" s="288"/>
      <c r="Q58" s="290"/>
      <c r="R58" s="92"/>
      <c r="S58" s="92"/>
      <c r="T58" s="92"/>
      <c r="U58" s="501"/>
      <c r="V58" s="249" t="s">
        <v>58</v>
      </c>
      <c r="W58" s="288"/>
      <c r="X58" s="288"/>
      <c r="Y58" s="289"/>
      <c r="Z58" s="288"/>
      <c r="AA58" s="288"/>
      <c r="AB58" s="289"/>
      <c r="AC58" s="288"/>
      <c r="AD58" s="288"/>
      <c r="AE58" s="289"/>
      <c r="AF58" s="288"/>
      <c r="AG58" s="288"/>
      <c r="AH58" s="289"/>
      <c r="AI58" s="288"/>
      <c r="AJ58" s="288"/>
      <c r="AK58" s="290"/>
    </row>
    <row r="59" spans="2:37" ht="18" thickTop="1">
      <c r="B59" s="679" t="s">
        <v>2</v>
      </c>
      <c r="C59" s="673" t="s">
        <v>202</v>
      </c>
      <c r="D59" s="674"/>
      <c r="E59" s="675"/>
      <c r="F59" s="681" t="s">
        <v>203</v>
      </c>
      <c r="G59" s="674"/>
      <c r="H59" s="675"/>
      <c r="I59" s="681" t="s">
        <v>236</v>
      </c>
      <c r="J59" s="674"/>
      <c r="K59" s="675"/>
      <c r="L59" s="681" t="s">
        <v>237</v>
      </c>
      <c r="M59" s="674"/>
      <c r="N59" s="675"/>
      <c r="O59" s="681" t="s">
        <v>221</v>
      </c>
      <c r="P59" s="674"/>
      <c r="Q59" s="675"/>
      <c r="R59" s="92"/>
      <c r="S59" s="92"/>
      <c r="T59" s="92"/>
      <c r="U59" s="501"/>
      <c r="V59" s="679" t="s">
        <v>1</v>
      </c>
      <c r="W59" s="673" t="s">
        <v>21</v>
      </c>
      <c r="X59" s="674"/>
      <c r="Y59" s="675"/>
      <c r="Z59" s="681" t="s">
        <v>22</v>
      </c>
      <c r="AA59" s="674"/>
      <c r="AB59" s="682"/>
      <c r="AC59" s="673" t="s">
        <v>230</v>
      </c>
      <c r="AD59" s="674"/>
      <c r="AE59" s="675"/>
      <c r="AF59" s="673" t="s">
        <v>231</v>
      </c>
      <c r="AG59" s="674"/>
      <c r="AH59" s="675"/>
      <c r="AI59" s="673" t="s">
        <v>221</v>
      </c>
      <c r="AJ59" s="674"/>
      <c r="AK59" s="675"/>
    </row>
    <row r="60" spans="2:37" ht="15.75" customHeight="1" thickBot="1">
      <c r="B60" s="680"/>
      <c r="C60" s="291" t="s">
        <v>89</v>
      </c>
      <c r="D60" s="292" t="s">
        <v>90</v>
      </c>
      <c r="E60" s="293" t="s">
        <v>91</v>
      </c>
      <c r="F60" s="291" t="s">
        <v>89</v>
      </c>
      <c r="G60" s="292" t="s">
        <v>90</v>
      </c>
      <c r="H60" s="293" t="s">
        <v>91</v>
      </c>
      <c r="I60" s="291" t="s">
        <v>89</v>
      </c>
      <c r="J60" s="292" t="s">
        <v>90</v>
      </c>
      <c r="K60" s="293" t="s">
        <v>91</v>
      </c>
      <c r="L60" s="291" t="s">
        <v>89</v>
      </c>
      <c r="M60" s="292" t="s">
        <v>90</v>
      </c>
      <c r="N60" s="539" t="s">
        <v>91</v>
      </c>
      <c r="O60" s="291" t="s">
        <v>89</v>
      </c>
      <c r="P60" s="292" t="s">
        <v>90</v>
      </c>
      <c r="Q60" s="293" t="s">
        <v>91</v>
      </c>
      <c r="R60" s="92"/>
      <c r="S60" s="92"/>
      <c r="T60" s="92"/>
      <c r="U60" s="566"/>
      <c r="V60" s="680"/>
      <c r="W60" s="291" t="s">
        <v>89</v>
      </c>
      <c r="X60" s="292" t="s">
        <v>90</v>
      </c>
      <c r="Y60" s="293" t="s">
        <v>91</v>
      </c>
      <c r="Z60" s="291" t="s">
        <v>89</v>
      </c>
      <c r="AA60" s="292" t="s">
        <v>90</v>
      </c>
      <c r="AB60" s="293" t="s">
        <v>91</v>
      </c>
      <c r="AC60" s="291" t="s">
        <v>89</v>
      </c>
      <c r="AD60" s="292" t="s">
        <v>90</v>
      </c>
      <c r="AE60" s="293" t="s">
        <v>91</v>
      </c>
      <c r="AF60" s="291" t="s">
        <v>89</v>
      </c>
      <c r="AG60" s="292" t="s">
        <v>90</v>
      </c>
      <c r="AH60" s="293" t="s">
        <v>91</v>
      </c>
      <c r="AI60" s="291" t="s">
        <v>89</v>
      </c>
      <c r="AJ60" s="292" t="s">
        <v>90</v>
      </c>
      <c r="AK60" s="539" t="s">
        <v>91</v>
      </c>
    </row>
    <row r="61" spans="2:37" ht="15.75" thickTop="1">
      <c r="B61" s="257" t="s">
        <v>92</v>
      </c>
      <c r="C61" s="310">
        <v>5831.973</v>
      </c>
      <c r="D61" s="319">
        <v>6067.503</v>
      </c>
      <c r="E61" s="299">
        <v>0.040385989441309</v>
      </c>
      <c r="F61" s="310">
        <v>11466.619961866054</v>
      </c>
      <c r="G61" s="319">
        <v>11162.342</v>
      </c>
      <c r="H61" s="299">
        <v>-0.02653597685089193</v>
      </c>
      <c r="I61" s="310">
        <v>1944.7352011839457</v>
      </c>
      <c r="J61" s="319">
        <v>1413.29</v>
      </c>
      <c r="K61" s="296">
        <v>-0.2732738117047526</v>
      </c>
      <c r="L61" s="310">
        <v>86.78599999999915</v>
      </c>
      <c r="M61" s="319">
        <v>83.48199999999724</v>
      </c>
      <c r="N61" s="540"/>
      <c r="O61" s="310">
        <v>19330.11416305</v>
      </c>
      <c r="P61" s="295">
        <v>18726.617</v>
      </c>
      <c r="Q61" s="296">
        <v>-0.031220569002308296</v>
      </c>
      <c r="U61" s="92"/>
      <c r="V61" s="257" t="s">
        <v>222</v>
      </c>
      <c r="W61" s="310">
        <v>5831.973</v>
      </c>
      <c r="X61" s="319">
        <v>6067.503</v>
      </c>
      <c r="Y61" s="296">
        <v>0.040385989441309</v>
      </c>
      <c r="Z61" s="310">
        <v>11466.619961866054</v>
      </c>
      <c r="AA61" s="319">
        <v>11162.342</v>
      </c>
      <c r="AB61" s="296">
        <v>-0.02653597685089193</v>
      </c>
      <c r="AC61" s="310">
        <v>1944.7352011839457</v>
      </c>
      <c r="AD61" s="319">
        <v>1413.29</v>
      </c>
      <c r="AE61" s="296">
        <v>-0.2732738117047526</v>
      </c>
      <c r="AF61" s="310">
        <v>86.78599999999915</v>
      </c>
      <c r="AG61" s="319">
        <v>83.48199999999724</v>
      </c>
      <c r="AH61" s="296"/>
      <c r="AI61" s="310">
        <v>19330.11416305</v>
      </c>
      <c r="AJ61" s="319">
        <v>18726.617</v>
      </c>
      <c r="AK61" s="540">
        <v>-0.031220569002308296</v>
      </c>
    </row>
    <row r="62" spans="2:37" ht="15">
      <c r="B62" s="257" t="s">
        <v>8</v>
      </c>
      <c r="C62" s="310">
        <v>42.990999999999985</v>
      </c>
      <c r="D62" s="320">
        <v>117.63499999999931</v>
      </c>
      <c r="E62" s="299">
        <v>1.736270382172998</v>
      </c>
      <c r="F62" s="310">
        <v>955.3468494660628</v>
      </c>
      <c r="G62" s="320">
        <v>809.0349999999999</v>
      </c>
      <c r="H62" s="299">
        <v>-0.15315050188089885</v>
      </c>
      <c r="I62" s="310">
        <v>-2.83879881605435</v>
      </c>
      <c r="J62" s="320">
        <v>-81.42800000000011</v>
      </c>
      <c r="K62" s="299" t="s">
        <v>232</v>
      </c>
      <c r="L62" s="310">
        <v>-36.967000000001576</v>
      </c>
      <c r="M62" s="320">
        <v>-49.280999999999835</v>
      </c>
      <c r="N62" s="259"/>
      <c r="O62" s="310">
        <v>958.5320506500069</v>
      </c>
      <c r="P62" s="320">
        <v>795.9609999999992</v>
      </c>
      <c r="Q62" s="299">
        <v>-0.16960418855036075</v>
      </c>
      <c r="U62" s="92"/>
      <c r="V62" s="257" t="s">
        <v>8</v>
      </c>
      <c r="W62" s="310">
        <v>42.990999999999985</v>
      </c>
      <c r="X62" s="320">
        <v>117.63499999999931</v>
      </c>
      <c r="Y62" s="299">
        <v>1.736270382172998</v>
      </c>
      <c r="Z62" s="310">
        <v>955.3468494660628</v>
      </c>
      <c r="AA62" s="320">
        <v>809.0349999999999</v>
      </c>
      <c r="AB62" s="299">
        <v>-0.15315050188089885</v>
      </c>
      <c r="AC62" s="310">
        <v>-2.83879881605435</v>
      </c>
      <c r="AD62" s="320">
        <v>-81.42800000000011</v>
      </c>
      <c r="AE62" s="299" t="s">
        <v>232</v>
      </c>
      <c r="AF62" s="310">
        <v>-36.967000000001576</v>
      </c>
      <c r="AG62" s="320">
        <v>-49.280999999999835</v>
      </c>
      <c r="AH62" s="299"/>
      <c r="AI62" s="310">
        <v>958.5320506500069</v>
      </c>
      <c r="AJ62" s="320">
        <v>795.9609999999992</v>
      </c>
      <c r="AK62" s="259">
        <v>-0.16960418855036075</v>
      </c>
    </row>
    <row r="63" spans="2:37" ht="14.25">
      <c r="B63" s="567" t="s">
        <v>96</v>
      </c>
      <c r="C63" s="301">
        <v>0.007371604772518663</v>
      </c>
      <c r="D63" s="302">
        <v>0.019387711880818077</v>
      </c>
      <c r="E63" s="299"/>
      <c r="F63" s="301">
        <v>0.08331547157254801</v>
      </c>
      <c r="G63" s="302">
        <v>0.07247896543574814</v>
      </c>
      <c r="H63" s="299"/>
      <c r="I63" s="301">
        <v>-0.001459735399619497</v>
      </c>
      <c r="J63" s="302">
        <v>-0.05761591746916777</v>
      </c>
      <c r="K63" s="299"/>
      <c r="L63" s="301"/>
      <c r="M63" s="302"/>
      <c r="N63" s="259"/>
      <c r="O63" s="301">
        <v>0.0495875007547687</v>
      </c>
      <c r="P63" s="302">
        <v>0.04250426011275818</v>
      </c>
      <c r="Q63" s="299"/>
      <c r="U63" s="92"/>
      <c r="V63" s="567" t="s">
        <v>223</v>
      </c>
      <c r="W63" s="301">
        <v>0.007371604772518663</v>
      </c>
      <c r="X63" s="302">
        <v>0.019387711880818077</v>
      </c>
      <c r="Y63" s="299"/>
      <c r="Z63" s="301">
        <v>0.08331547157254801</v>
      </c>
      <c r="AA63" s="302">
        <v>0.07247896543574814</v>
      </c>
      <c r="AB63" s="299"/>
      <c r="AC63" s="301">
        <v>-0.001459735399619497</v>
      </c>
      <c r="AD63" s="302">
        <v>-0.05761591746916777</v>
      </c>
      <c r="AE63" s="299"/>
      <c r="AF63" s="301"/>
      <c r="AG63" s="302"/>
      <c r="AH63" s="299"/>
      <c r="AI63" s="301">
        <v>0.0495875007547687</v>
      </c>
      <c r="AJ63" s="302">
        <v>0.04250426011275818</v>
      </c>
      <c r="AK63" s="259"/>
    </row>
    <row r="64" spans="2:37" ht="15">
      <c r="B64" s="257" t="s">
        <v>10</v>
      </c>
      <c r="C64" s="310">
        <v>21.374999999999986</v>
      </c>
      <c r="D64" s="320">
        <v>99.89999999999931</v>
      </c>
      <c r="E64" s="299" t="s">
        <v>102</v>
      </c>
      <c r="F64" s="310">
        <v>385.30201119606284</v>
      </c>
      <c r="G64" s="320">
        <v>501.46599999999984</v>
      </c>
      <c r="H64" s="299">
        <v>0.3014881454766827</v>
      </c>
      <c r="I64" s="310">
        <v>-39.47179881605435</v>
      </c>
      <c r="J64" s="320">
        <v>-102.83300000000011</v>
      </c>
      <c r="K64" s="299" t="s">
        <v>232</v>
      </c>
      <c r="L64" s="310">
        <v>-61.295000000001586</v>
      </c>
      <c r="M64" s="320">
        <v>-51.30899999999983</v>
      </c>
      <c r="N64" s="259"/>
      <c r="O64" s="310">
        <v>305.9102123800069</v>
      </c>
      <c r="P64" s="320">
        <v>447.2239999999992</v>
      </c>
      <c r="Q64" s="299">
        <v>0.46194530911720566</v>
      </c>
      <c r="U64" s="92"/>
      <c r="V64" s="257" t="s">
        <v>10</v>
      </c>
      <c r="W64" s="310">
        <v>21.374999999999986</v>
      </c>
      <c r="X64" s="320">
        <v>99.89999999999931</v>
      </c>
      <c r="Y64" s="299" t="s">
        <v>102</v>
      </c>
      <c r="Z64" s="310">
        <v>385.30201119606284</v>
      </c>
      <c r="AA64" s="320">
        <v>501.46599999999984</v>
      </c>
      <c r="AB64" s="299">
        <v>0.3014881454766827</v>
      </c>
      <c r="AC64" s="310">
        <v>-39.47179881605435</v>
      </c>
      <c r="AD64" s="320">
        <v>-102.83300000000011</v>
      </c>
      <c r="AE64" s="299" t="s">
        <v>232</v>
      </c>
      <c r="AF64" s="310">
        <v>-61.295000000001586</v>
      </c>
      <c r="AG64" s="320">
        <v>-51.30899999999983</v>
      </c>
      <c r="AH64" s="299"/>
      <c r="AI64" s="310">
        <v>305.9102123800069</v>
      </c>
      <c r="AJ64" s="320">
        <v>447.2239999999992</v>
      </c>
      <c r="AK64" s="259">
        <v>0.46194530911720566</v>
      </c>
    </row>
    <row r="65" spans="2:37" ht="14.25">
      <c r="B65" s="567" t="s">
        <v>96</v>
      </c>
      <c r="C65" s="321">
        <v>0.0036651404250328296</v>
      </c>
      <c r="D65" s="322">
        <v>0.01646476318182279</v>
      </c>
      <c r="E65" s="299"/>
      <c r="F65" s="321">
        <v>0.03360205644535546</v>
      </c>
      <c r="G65" s="322">
        <v>0.044924801623171896</v>
      </c>
      <c r="H65" s="299"/>
      <c r="I65" s="321">
        <v>-0.020296747234288814</v>
      </c>
      <c r="J65" s="322">
        <v>-0.0727614290060781</v>
      </c>
      <c r="K65" s="299"/>
      <c r="L65" s="321"/>
      <c r="M65" s="322"/>
      <c r="N65" s="259"/>
      <c r="O65" s="321">
        <v>0.01582557711763348</v>
      </c>
      <c r="P65" s="322">
        <v>0.023881729412205056</v>
      </c>
      <c r="Q65" s="299"/>
      <c r="U65" s="92"/>
      <c r="V65" s="567" t="s">
        <v>223</v>
      </c>
      <c r="W65" s="321">
        <v>0.0036651404250328296</v>
      </c>
      <c r="X65" s="322">
        <v>0.01646476318182279</v>
      </c>
      <c r="Y65" s="299"/>
      <c r="Z65" s="321">
        <v>0.03360205644535546</v>
      </c>
      <c r="AA65" s="322">
        <v>0.044924801623171896</v>
      </c>
      <c r="AB65" s="299"/>
      <c r="AC65" s="321">
        <v>-0.020296747234288814</v>
      </c>
      <c r="AD65" s="322">
        <v>-0.0727614290060781</v>
      </c>
      <c r="AE65" s="299"/>
      <c r="AF65" s="321"/>
      <c r="AG65" s="322"/>
      <c r="AH65" s="299"/>
      <c r="AI65" s="321">
        <v>0.01582557711763348</v>
      </c>
      <c r="AJ65" s="322">
        <v>0.023881729412205056</v>
      </c>
      <c r="AK65" s="259"/>
    </row>
    <row r="66" spans="2:37" ht="15">
      <c r="B66" s="568" t="s">
        <v>211</v>
      </c>
      <c r="C66" s="323">
        <v>-15.405999999999999</v>
      </c>
      <c r="D66" s="324">
        <v>-12.016</v>
      </c>
      <c r="E66" s="299"/>
      <c r="F66" s="323">
        <v>-140.34190669</v>
      </c>
      <c r="G66" s="324">
        <v>-100.565</v>
      </c>
      <c r="H66" s="299"/>
      <c r="I66" s="323">
        <v>-26.718000000000004</v>
      </c>
      <c r="J66" s="324">
        <v>-16.581</v>
      </c>
      <c r="K66" s="299"/>
      <c r="L66" s="323">
        <v>18.051000000000002</v>
      </c>
      <c r="M66" s="324">
        <v>-7.449999999999992</v>
      </c>
      <c r="N66" s="259"/>
      <c r="O66" s="323">
        <v>-164.41490669</v>
      </c>
      <c r="P66" s="324">
        <v>-136.612</v>
      </c>
      <c r="Q66" s="299"/>
      <c r="U66" s="92"/>
      <c r="V66" s="568" t="s">
        <v>224</v>
      </c>
      <c r="W66" s="323">
        <v>-15.405999999999999</v>
      </c>
      <c r="X66" s="324">
        <v>-12.016</v>
      </c>
      <c r="Y66" s="299"/>
      <c r="Z66" s="323">
        <v>-140.34190669</v>
      </c>
      <c r="AA66" s="324">
        <v>-100.565</v>
      </c>
      <c r="AB66" s="299"/>
      <c r="AC66" s="323">
        <v>-26.718000000000004</v>
      </c>
      <c r="AD66" s="324">
        <v>-16.581</v>
      </c>
      <c r="AE66" s="299"/>
      <c r="AF66" s="323">
        <v>18.051000000000002</v>
      </c>
      <c r="AG66" s="324">
        <v>-7.449999999999992</v>
      </c>
      <c r="AH66" s="299"/>
      <c r="AI66" s="323">
        <v>-164.41490669</v>
      </c>
      <c r="AJ66" s="324">
        <v>-136.612</v>
      </c>
      <c r="AK66" s="259"/>
    </row>
    <row r="67" spans="2:37" ht="15">
      <c r="B67" s="568" t="s">
        <v>212</v>
      </c>
      <c r="C67" s="323">
        <v>43.664</v>
      </c>
      <c r="D67" s="324">
        <v>10.577</v>
      </c>
      <c r="E67" s="299"/>
      <c r="F67" s="323">
        <v>22.443995723945786</v>
      </c>
      <c r="G67" s="324">
        <v>23.185</v>
      </c>
      <c r="H67" s="299"/>
      <c r="I67" s="323">
        <v>46.8577988160542</v>
      </c>
      <c r="J67" s="324">
        <v>17.814</v>
      </c>
      <c r="K67" s="299"/>
      <c r="L67" s="323">
        <v>59.713999999999956</v>
      </c>
      <c r="M67" s="324">
        <v>0</v>
      </c>
      <c r="N67" s="543"/>
      <c r="O67" s="323">
        <v>172.67979453999996</v>
      </c>
      <c r="P67" s="324">
        <v>51.576</v>
      </c>
      <c r="Q67" s="299"/>
      <c r="U67" s="92"/>
      <c r="V67" s="568" t="s">
        <v>225</v>
      </c>
      <c r="W67" s="323">
        <v>43.664</v>
      </c>
      <c r="X67" s="324">
        <v>10.577</v>
      </c>
      <c r="Y67" s="299"/>
      <c r="Z67" s="323">
        <v>22.443995723945786</v>
      </c>
      <c r="AA67" s="324">
        <v>23.185</v>
      </c>
      <c r="AB67" s="299"/>
      <c r="AC67" s="323">
        <v>46.8577988160542</v>
      </c>
      <c r="AD67" s="324">
        <v>17.814</v>
      </c>
      <c r="AE67" s="299"/>
      <c r="AF67" s="323">
        <v>59.713999999999956</v>
      </c>
      <c r="AG67" s="324">
        <v>0</v>
      </c>
      <c r="AH67" s="299"/>
      <c r="AI67" s="323">
        <v>172.67979453999996</v>
      </c>
      <c r="AJ67" s="324">
        <v>51.576</v>
      </c>
      <c r="AK67" s="543"/>
    </row>
    <row r="68" spans="2:37" ht="15">
      <c r="B68" s="568" t="s">
        <v>213</v>
      </c>
      <c r="C68" s="304">
        <v>14.259999999999998</v>
      </c>
      <c r="D68" s="305">
        <v>0.7730000000000032</v>
      </c>
      <c r="E68" s="299"/>
      <c r="F68" s="304">
        <v>166.47351486999992</v>
      </c>
      <c r="G68" s="305">
        <v>-26.10599999999999</v>
      </c>
      <c r="H68" s="299"/>
      <c r="I68" s="304">
        <v>87.42999999999999</v>
      </c>
      <c r="J68" s="305">
        <v>47.51499999999999</v>
      </c>
      <c r="K68" s="299"/>
      <c r="L68" s="323">
        <v>124.34700000000016</v>
      </c>
      <c r="M68" s="324">
        <v>-42.61500000000001</v>
      </c>
      <c r="N68" s="259"/>
      <c r="O68" s="304">
        <v>392.51051487000007</v>
      </c>
      <c r="P68" s="305">
        <v>-20.433</v>
      </c>
      <c r="Q68" s="299"/>
      <c r="U68" s="92"/>
      <c r="V68" s="568" t="s">
        <v>226</v>
      </c>
      <c r="W68" s="304">
        <v>14.259999999999998</v>
      </c>
      <c r="X68" s="305">
        <v>0.7730000000000032</v>
      </c>
      <c r="Y68" s="299"/>
      <c r="Z68" s="304">
        <v>166.47351486999992</v>
      </c>
      <c r="AA68" s="305">
        <v>-26.10599999999999</v>
      </c>
      <c r="AB68" s="299"/>
      <c r="AC68" s="304">
        <v>87.42999999999999</v>
      </c>
      <c r="AD68" s="305">
        <v>47.51499999999999</v>
      </c>
      <c r="AE68" s="299"/>
      <c r="AF68" s="304">
        <v>124.34700000000016</v>
      </c>
      <c r="AG68" s="305">
        <v>-42.61500000000001</v>
      </c>
      <c r="AH68" s="299"/>
      <c r="AI68" s="323">
        <v>392.51051487000007</v>
      </c>
      <c r="AJ68" s="324">
        <v>-20.433</v>
      </c>
      <c r="AK68" s="259"/>
    </row>
    <row r="69" spans="2:37" ht="15">
      <c r="B69" s="257" t="s">
        <v>214</v>
      </c>
      <c r="C69" s="310">
        <v>63.89299999999999</v>
      </c>
      <c r="D69" s="320">
        <v>99.23399999999931</v>
      </c>
      <c r="E69" s="299">
        <v>0.5531278856838673</v>
      </c>
      <c r="F69" s="310">
        <v>433.87761510000854</v>
      </c>
      <c r="G69" s="320">
        <v>397.97999999999985</v>
      </c>
      <c r="H69" s="299">
        <v>-0.08273673001483217</v>
      </c>
      <c r="I69" s="310">
        <v>68.09799999999986</v>
      </c>
      <c r="J69" s="320">
        <v>-54.085000000000115</v>
      </c>
      <c r="K69" s="299" t="s">
        <v>102</v>
      </c>
      <c r="L69" s="310">
        <v>140.81699999999847</v>
      </c>
      <c r="M69" s="320">
        <v>-101.37399999999982</v>
      </c>
      <c r="N69" s="545"/>
      <c r="O69" s="310">
        <v>706.6856151000069</v>
      </c>
      <c r="P69" s="320">
        <v>341.7549999999992</v>
      </c>
      <c r="Q69" s="311">
        <v>-0.5163974011956709</v>
      </c>
      <c r="U69" s="92"/>
      <c r="V69" s="257" t="s">
        <v>227</v>
      </c>
      <c r="W69" s="310">
        <v>63.89299999999999</v>
      </c>
      <c r="X69" s="320">
        <v>99.23399999999931</v>
      </c>
      <c r="Y69" s="299">
        <v>0.5531278856838673</v>
      </c>
      <c r="Z69" s="310">
        <v>433.87761510000854</v>
      </c>
      <c r="AA69" s="320">
        <v>397.97999999999985</v>
      </c>
      <c r="AB69" s="299">
        <v>-0.08273673001483217</v>
      </c>
      <c r="AC69" s="310">
        <v>68.09799999999986</v>
      </c>
      <c r="AD69" s="320">
        <v>-54.085000000000115</v>
      </c>
      <c r="AE69" s="299" t="s">
        <v>102</v>
      </c>
      <c r="AF69" s="310">
        <v>140.81699999999847</v>
      </c>
      <c r="AG69" s="320">
        <v>-101.37399999999982</v>
      </c>
      <c r="AH69" s="299"/>
      <c r="AI69" s="310">
        <v>706.6856151000069</v>
      </c>
      <c r="AJ69" s="320">
        <v>341.7549999999992</v>
      </c>
      <c r="AK69" s="545">
        <v>-0.5163974011956709</v>
      </c>
    </row>
    <row r="70" spans="2:37" ht="15">
      <c r="B70" s="568" t="s">
        <v>215</v>
      </c>
      <c r="C70" s="323">
        <v>-12.131</v>
      </c>
      <c r="D70" s="324">
        <v>-29.976</v>
      </c>
      <c r="E70" s="299"/>
      <c r="F70" s="323">
        <v>-155.81661510000004</v>
      </c>
      <c r="G70" s="324">
        <v>-143.548</v>
      </c>
      <c r="H70" s="299"/>
      <c r="I70" s="323">
        <v>-14.267</v>
      </c>
      <c r="J70" s="324">
        <v>-12.71</v>
      </c>
      <c r="K70" s="299"/>
      <c r="L70" s="323">
        <v>-17.53399999999999</v>
      </c>
      <c r="M70" s="324">
        <v>97.77199999999999</v>
      </c>
      <c r="N70" s="259"/>
      <c r="O70" s="323">
        <v>-199.74861510000002</v>
      </c>
      <c r="P70" s="324">
        <v>-88.462</v>
      </c>
      <c r="Q70" s="299"/>
      <c r="U70" s="85"/>
      <c r="V70" s="568" t="s">
        <v>228</v>
      </c>
      <c r="W70" s="323">
        <v>-12.131</v>
      </c>
      <c r="X70" s="324">
        <v>-29.976</v>
      </c>
      <c r="Y70" s="299"/>
      <c r="Z70" s="323">
        <v>-155.81661510000004</v>
      </c>
      <c r="AA70" s="324">
        <v>-143.548</v>
      </c>
      <c r="AB70" s="299"/>
      <c r="AC70" s="323">
        <v>-14.267</v>
      </c>
      <c r="AD70" s="324">
        <v>-12.71</v>
      </c>
      <c r="AE70" s="299"/>
      <c r="AF70" s="323">
        <v>-17.53399999999999</v>
      </c>
      <c r="AG70" s="324">
        <v>97.77199999999999</v>
      </c>
      <c r="AH70" s="299"/>
      <c r="AI70" s="323">
        <v>-199.74861510000002</v>
      </c>
      <c r="AJ70" s="324">
        <v>-88.462</v>
      </c>
      <c r="AK70" s="259"/>
    </row>
    <row r="71" spans="2:37" ht="15">
      <c r="B71" s="568" t="s">
        <v>216</v>
      </c>
      <c r="C71" s="323">
        <v>-9.314</v>
      </c>
      <c r="D71" s="324">
        <v>-9.783</v>
      </c>
      <c r="E71" s="299"/>
      <c r="F71" s="323">
        <v>-114.865</v>
      </c>
      <c r="G71" s="324">
        <v>-90.416</v>
      </c>
      <c r="H71" s="299"/>
      <c r="I71" s="323">
        <v>-3.87</v>
      </c>
      <c r="J71" s="324">
        <v>2.327</v>
      </c>
      <c r="K71" s="299"/>
      <c r="L71" s="323">
        <v>-228.48399999999998</v>
      </c>
      <c r="M71" s="324">
        <v>0</v>
      </c>
      <c r="N71" s="259"/>
      <c r="O71" s="323">
        <v>-356.533</v>
      </c>
      <c r="P71" s="324">
        <v>-97.872</v>
      </c>
      <c r="Q71" s="299"/>
      <c r="U71" s="85"/>
      <c r="V71" s="568" t="s">
        <v>229</v>
      </c>
      <c r="W71" s="323">
        <v>-9.314</v>
      </c>
      <c r="X71" s="324">
        <v>-9.783</v>
      </c>
      <c r="Y71" s="299"/>
      <c r="Z71" s="323">
        <v>-114.865</v>
      </c>
      <c r="AA71" s="324">
        <v>-90.416</v>
      </c>
      <c r="AB71" s="299"/>
      <c r="AC71" s="323">
        <v>-3.87</v>
      </c>
      <c r="AD71" s="324">
        <v>2.327</v>
      </c>
      <c r="AE71" s="299"/>
      <c r="AF71" s="323">
        <v>-228.48399999999998</v>
      </c>
      <c r="AG71" s="324">
        <v>0</v>
      </c>
      <c r="AH71" s="299"/>
      <c r="AI71" s="323">
        <v>-356.533</v>
      </c>
      <c r="AJ71" s="324">
        <v>-97.872</v>
      </c>
      <c r="AK71" s="259"/>
    </row>
    <row r="72" spans="2:37" ht="15">
      <c r="B72" s="257" t="s">
        <v>217</v>
      </c>
      <c r="C72" s="310">
        <v>42.447999999999986</v>
      </c>
      <c r="D72" s="320">
        <v>59.47499999999931</v>
      </c>
      <c r="E72" s="299">
        <v>0.4011260836788384</v>
      </c>
      <c r="F72" s="310">
        <v>163.1960000000085</v>
      </c>
      <c r="G72" s="320">
        <v>164.01599999999985</v>
      </c>
      <c r="H72" s="299">
        <v>0.005024632956636799</v>
      </c>
      <c r="I72" s="310">
        <v>49.96099999999986</v>
      </c>
      <c r="J72" s="320">
        <v>-64.46800000000012</v>
      </c>
      <c r="K72" s="299" t="s">
        <v>102</v>
      </c>
      <c r="L72" s="310">
        <v>-105.20100000000153</v>
      </c>
      <c r="M72" s="320">
        <v>-3.6019999999998475</v>
      </c>
      <c r="N72" s="259"/>
      <c r="O72" s="310">
        <v>150.40400000000682</v>
      </c>
      <c r="P72" s="320">
        <v>155.4209999999992</v>
      </c>
      <c r="Q72" s="299">
        <v>0.03335682561628772</v>
      </c>
      <c r="U72" s="85"/>
      <c r="V72" s="257" t="s">
        <v>125</v>
      </c>
      <c r="W72" s="310">
        <v>42.447999999999986</v>
      </c>
      <c r="X72" s="320">
        <v>59.47499999999931</v>
      </c>
      <c r="Y72" s="299">
        <v>0.4011260836788384</v>
      </c>
      <c r="Z72" s="310">
        <v>163.1960000000085</v>
      </c>
      <c r="AA72" s="320">
        <v>164.01599999999985</v>
      </c>
      <c r="AB72" s="299">
        <v>0.005024632956636799</v>
      </c>
      <c r="AC72" s="310">
        <v>49.96099999999986</v>
      </c>
      <c r="AD72" s="320">
        <v>-64.46800000000012</v>
      </c>
      <c r="AE72" s="299" t="s">
        <v>102</v>
      </c>
      <c r="AF72" s="310">
        <v>-105.20100000000153</v>
      </c>
      <c r="AG72" s="320">
        <v>-3.6019999999998475</v>
      </c>
      <c r="AH72" s="299"/>
      <c r="AI72" s="310">
        <v>150.40400000000682</v>
      </c>
      <c r="AJ72" s="320">
        <v>155.4209999999992</v>
      </c>
      <c r="AK72" s="259">
        <v>0.03335682561628772</v>
      </c>
    </row>
    <row r="73" spans="2:37" ht="15.75" thickBot="1">
      <c r="B73" s="308" t="s">
        <v>96</v>
      </c>
      <c r="C73" s="569">
        <v>0.0072784973455809875</v>
      </c>
      <c r="D73" s="570">
        <v>0.009802220122511569</v>
      </c>
      <c r="E73" s="309"/>
      <c r="F73" s="569">
        <v>0.014232267271675612</v>
      </c>
      <c r="G73" s="570">
        <v>0.014693690625139406</v>
      </c>
      <c r="H73" s="309"/>
      <c r="I73" s="569">
        <v>0.025690387035512</v>
      </c>
      <c r="J73" s="570">
        <v>-0.04561554953335842</v>
      </c>
      <c r="K73" s="309"/>
      <c r="L73" s="569"/>
      <c r="M73" s="570"/>
      <c r="N73" s="544"/>
      <c r="O73" s="569">
        <v>0.007780812815244923</v>
      </c>
      <c r="P73" s="570">
        <v>0.008299470213974003</v>
      </c>
      <c r="Q73" s="309"/>
      <c r="U73" s="85"/>
      <c r="V73" s="308" t="s">
        <v>223</v>
      </c>
      <c r="W73" s="569">
        <v>0.0072784973455809875</v>
      </c>
      <c r="X73" s="570">
        <v>0.009802220122511569</v>
      </c>
      <c r="Y73" s="309"/>
      <c r="Z73" s="569">
        <v>0.014232267271675612</v>
      </c>
      <c r="AA73" s="570">
        <v>0.014693690625139406</v>
      </c>
      <c r="AB73" s="309"/>
      <c r="AC73" s="569">
        <v>0.025690387035512</v>
      </c>
      <c r="AD73" s="570">
        <v>-0.04561554953335842</v>
      </c>
      <c r="AE73" s="309"/>
      <c r="AF73" s="569"/>
      <c r="AG73" s="570"/>
      <c r="AH73" s="309"/>
      <c r="AI73" s="569">
        <v>0.007780812815244923</v>
      </c>
      <c r="AJ73" s="570">
        <v>0.008299470213974003</v>
      </c>
      <c r="AK73" s="544"/>
    </row>
    <row r="74" ht="15" thickBot="1" thickTop="1"/>
    <row r="75" spans="2:25" ht="21.75" thickBot="1" thickTop="1">
      <c r="B75" s="325" t="s">
        <v>27</v>
      </c>
      <c r="C75" s="326"/>
      <c r="D75" s="326"/>
      <c r="E75" s="341" t="s">
        <v>81</v>
      </c>
      <c r="I75" s="505"/>
      <c r="V75" s="325" t="s">
        <v>31</v>
      </c>
      <c r="W75" s="326"/>
      <c r="X75" s="326"/>
      <c r="Y75" s="341" t="s">
        <v>4</v>
      </c>
    </row>
    <row r="76" spans="2:25" ht="18.75" thickBot="1" thickTop="1">
      <c r="B76" s="327" t="s">
        <v>15</v>
      </c>
      <c r="C76" s="328" t="s">
        <v>89</v>
      </c>
      <c r="D76" s="329" t="s">
        <v>90</v>
      </c>
      <c r="E76" s="330" t="s">
        <v>91</v>
      </c>
      <c r="I76" s="548"/>
      <c r="V76" s="327" t="s">
        <v>51</v>
      </c>
      <c r="W76" s="328" t="s">
        <v>89</v>
      </c>
      <c r="X76" s="329" t="s">
        <v>90</v>
      </c>
      <c r="Y76" s="342" t="s">
        <v>91</v>
      </c>
    </row>
    <row r="77" spans="2:25" ht="15.75" thickTop="1">
      <c r="B77" s="331" t="s">
        <v>92</v>
      </c>
      <c r="C77" s="55">
        <v>5389.777158000001</v>
      </c>
      <c r="D77" s="332">
        <v>5171.179771999999</v>
      </c>
      <c r="E77" s="333">
        <v>-0.04055777810322636</v>
      </c>
      <c r="I77" s="530"/>
      <c r="V77" s="343" t="s">
        <v>6</v>
      </c>
      <c r="W77" s="55">
        <v>5389.777158000001</v>
      </c>
      <c r="X77" s="332">
        <v>5171.179771999999</v>
      </c>
      <c r="Y77" s="333">
        <v>-0.04055777810322636</v>
      </c>
    </row>
    <row r="78" spans="2:25" ht="15">
      <c r="B78" s="331" t="s">
        <v>8</v>
      </c>
      <c r="C78" s="55">
        <v>716.0410000000013</v>
      </c>
      <c r="D78" s="332">
        <v>693.707999999998</v>
      </c>
      <c r="E78" s="333">
        <v>-0.031189554788068286</v>
      </c>
      <c r="I78" s="530"/>
      <c r="V78" s="343" t="s">
        <v>8</v>
      </c>
      <c r="W78" s="55">
        <v>716.0410000000013</v>
      </c>
      <c r="X78" s="332">
        <v>693.707999999998</v>
      </c>
      <c r="Y78" s="333">
        <v>-0.031189554788068286</v>
      </c>
    </row>
    <row r="79" spans="2:25" ht="15">
      <c r="B79" s="334" t="s">
        <v>96</v>
      </c>
      <c r="C79" s="261">
        <v>0.13285168922748275</v>
      </c>
      <c r="D79" s="335">
        <v>0.1341488848939592</v>
      </c>
      <c r="E79" s="333"/>
      <c r="I79" s="531"/>
      <c r="V79" s="344" t="s">
        <v>9</v>
      </c>
      <c r="W79" s="261">
        <v>0.13285168922748275</v>
      </c>
      <c r="X79" s="335">
        <v>0.1341488848939592</v>
      </c>
      <c r="Y79" s="333"/>
    </row>
    <row r="80" spans="2:25" ht="15">
      <c r="B80" s="331" t="s">
        <v>10</v>
      </c>
      <c r="C80" s="55">
        <v>672.1860000000013</v>
      </c>
      <c r="D80" s="332">
        <v>643.740999999998</v>
      </c>
      <c r="E80" s="333">
        <v>-0.042317156263300904</v>
      </c>
      <c r="I80" s="530"/>
      <c r="V80" s="343" t="s">
        <v>10</v>
      </c>
      <c r="W80" s="55">
        <v>672.1860000000013</v>
      </c>
      <c r="X80" s="332">
        <v>643.740999999998</v>
      </c>
      <c r="Y80" s="333">
        <v>-0.042317156263300904</v>
      </c>
    </row>
    <row r="81" spans="2:25" ht="15">
      <c r="B81" s="334" t="s">
        <v>96</v>
      </c>
      <c r="C81" s="261">
        <v>0.1247149891906535</v>
      </c>
      <c r="D81" s="335">
        <v>0.12448629295110072</v>
      </c>
      <c r="E81" s="333"/>
      <c r="I81" s="531"/>
      <c r="V81" s="344" t="s">
        <v>9</v>
      </c>
      <c r="W81" s="261">
        <v>0.1247149891906535</v>
      </c>
      <c r="X81" s="335">
        <v>0.12448629295110072</v>
      </c>
      <c r="Y81" s="333"/>
    </row>
    <row r="82" spans="2:25" ht="15">
      <c r="B82" s="331" t="s">
        <v>217</v>
      </c>
      <c r="C82" s="55">
        <v>333.95261771000133</v>
      </c>
      <c r="D82" s="332">
        <v>314.3549999999982</v>
      </c>
      <c r="E82" s="333">
        <v>-0.05868382719796905</v>
      </c>
      <c r="I82" s="530"/>
      <c r="V82" s="343" t="s">
        <v>85</v>
      </c>
      <c r="W82" s="55">
        <v>333.95261771000133</v>
      </c>
      <c r="X82" s="332">
        <v>314.3549999999982</v>
      </c>
      <c r="Y82" s="333">
        <v>-0.05868382719796905</v>
      </c>
    </row>
    <row r="83" spans="2:25" ht="15">
      <c r="B83" s="334" t="s">
        <v>96</v>
      </c>
      <c r="C83" s="261">
        <v>0.061960375711325705</v>
      </c>
      <c r="D83" s="335">
        <v>0.0607898030739741</v>
      </c>
      <c r="E83" s="333"/>
      <c r="I83" s="531"/>
      <c r="V83" s="344" t="s">
        <v>9</v>
      </c>
      <c r="W83" s="261">
        <v>0.061960375711325705</v>
      </c>
      <c r="X83" s="335">
        <v>0.0607898030739741</v>
      </c>
      <c r="Y83" s="333"/>
    </row>
    <row r="84" spans="2:25" ht="15">
      <c r="B84" s="331" t="s">
        <v>93</v>
      </c>
      <c r="C84" s="55">
        <v>7379.289040326121</v>
      </c>
      <c r="D84" s="332">
        <v>7739.904691363816</v>
      </c>
      <c r="E84" s="333">
        <v>0.048868617161763606</v>
      </c>
      <c r="I84" s="530"/>
      <c r="V84" s="343" t="s">
        <v>108</v>
      </c>
      <c r="W84" s="55">
        <v>7379.289040326121</v>
      </c>
      <c r="X84" s="332">
        <v>7739.904691363816</v>
      </c>
      <c r="Y84" s="333">
        <v>0.048868617161763606</v>
      </c>
    </row>
    <row r="85" spans="2:25" ht="15">
      <c r="B85" s="334" t="s">
        <v>94</v>
      </c>
      <c r="C85" s="263">
        <v>12.562891943708117</v>
      </c>
      <c r="D85" s="336">
        <v>13.561989046309336</v>
      </c>
      <c r="E85" s="333"/>
      <c r="I85" s="531"/>
      <c r="V85" s="344" t="s">
        <v>7</v>
      </c>
      <c r="W85" s="263">
        <v>12.562891943708117</v>
      </c>
      <c r="X85" s="336">
        <v>13.561989046309336</v>
      </c>
      <c r="Y85" s="333"/>
    </row>
    <row r="86" spans="2:25" ht="15">
      <c r="B86" s="331" t="s">
        <v>101</v>
      </c>
      <c r="C86" s="55">
        <v>188.60000000000002</v>
      </c>
      <c r="D86" s="332">
        <v>149.6</v>
      </c>
      <c r="E86" s="333">
        <v>-0.20678685047720058</v>
      </c>
      <c r="I86" s="85"/>
      <c r="V86" s="343" t="s">
        <v>11</v>
      </c>
      <c r="W86" s="55">
        <v>188.60000000000002</v>
      </c>
      <c r="X86" s="332">
        <v>149.6</v>
      </c>
      <c r="Y86" s="333">
        <v>-0.20678685047720058</v>
      </c>
    </row>
    <row r="87" spans="2:25" ht="15">
      <c r="B87" s="331" t="s">
        <v>238</v>
      </c>
      <c r="C87" s="55">
        <v>-1234.6999999999998</v>
      </c>
      <c r="D87" s="332">
        <v>143.5</v>
      </c>
      <c r="E87" s="333"/>
      <c r="I87" s="85"/>
      <c r="V87" s="343" t="s">
        <v>247</v>
      </c>
      <c r="W87" s="55">
        <v>-1234.6999999999998</v>
      </c>
      <c r="X87" s="332">
        <v>143.5</v>
      </c>
      <c r="Y87" s="333"/>
    </row>
    <row r="88" spans="2:25" ht="15">
      <c r="B88" s="331" t="s">
        <v>207</v>
      </c>
      <c r="C88" s="55">
        <v>-1138.8000000000002</v>
      </c>
      <c r="D88" s="332">
        <v>-758.5</v>
      </c>
      <c r="E88" s="333">
        <v>-0.33394801545486485</v>
      </c>
      <c r="I88" s="85"/>
      <c r="V88" s="343" t="s">
        <v>53</v>
      </c>
      <c r="W88" s="55">
        <v>-1138.8000000000002</v>
      </c>
      <c r="X88" s="332">
        <v>-758.5</v>
      </c>
      <c r="Y88" s="333">
        <v>-0.33394801545486485</v>
      </c>
    </row>
    <row r="89" spans="2:25" ht="15">
      <c r="B89" s="331" t="s">
        <v>208</v>
      </c>
      <c r="C89" s="55">
        <v>-685.8</v>
      </c>
      <c r="D89" s="332">
        <v>-91.06580698999983</v>
      </c>
      <c r="E89" s="333">
        <v>-0.8672122966025082</v>
      </c>
      <c r="I89" s="85"/>
      <c r="V89" s="343" t="s">
        <v>54</v>
      </c>
      <c r="W89" s="55">
        <v>-685.8</v>
      </c>
      <c r="X89" s="332">
        <v>-91.06580698999983</v>
      </c>
      <c r="Y89" s="333">
        <v>-0.8672122966025082</v>
      </c>
    </row>
    <row r="90" spans="2:25" ht="15.75" thickBot="1">
      <c r="B90" s="337" t="s">
        <v>209</v>
      </c>
      <c r="C90" s="338">
        <v>-0.7201251014178796</v>
      </c>
      <c r="D90" s="339">
        <v>-0.09870223721137515</v>
      </c>
      <c r="E90" s="340"/>
      <c r="I90" s="85"/>
      <c r="V90" s="337" t="s">
        <v>55</v>
      </c>
      <c r="W90" s="338">
        <v>-0.7201251014178796</v>
      </c>
      <c r="X90" s="339">
        <v>-0.09870223721137515</v>
      </c>
      <c r="Y90" s="340"/>
    </row>
    <row r="91" ht="15" thickBot="1" thickTop="1"/>
    <row r="92" spans="2:25" ht="21.75" thickBot="1" thickTop="1">
      <c r="B92" s="345" t="s">
        <v>27</v>
      </c>
      <c r="C92" s="346"/>
      <c r="D92" s="346"/>
      <c r="E92" s="347" t="s">
        <v>59</v>
      </c>
      <c r="F92" s="413"/>
      <c r="G92" s="85"/>
      <c r="H92" s="85"/>
      <c r="I92" s="85"/>
      <c r="V92" s="345" t="s">
        <v>31</v>
      </c>
      <c r="W92" s="346"/>
      <c r="X92" s="346"/>
      <c r="Y92" s="347" t="s">
        <v>68</v>
      </c>
    </row>
    <row r="93" spans="2:25" ht="18.75" thickBot="1" thickTop="1">
      <c r="B93" s="327" t="s">
        <v>15</v>
      </c>
      <c r="C93" s="328" t="s">
        <v>89</v>
      </c>
      <c r="D93" s="348" t="s">
        <v>90</v>
      </c>
      <c r="E93" s="342" t="s">
        <v>91</v>
      </c>
      <c r="F93" s="549"/>
      <c r="G93" s="85"/>
      <c r="H93" s="85"/>
      <c r="I93" s="85"/>
      <c r="V93" s="327" t="s">
        <v>51</v>
      </c>
      <c r="W93" s="328" t="s">
        <v>89</v>
      </c>
      <c r="X93" s="348" t="s">
        <v>90</v>
      </c>
      <c r="Y93" s="342" t="s">
        <v>91</v>
      </c>
    </row>
    <row r="94" spans="2:25" ht="15.75" thickTop="1">
      <c r="B94" s="331" t="s">
        <v>60</v>
      </c>
      <c r="C94" s="55">
        <v>2879.354</v>
      </c>
      <c r="D94" s="349">
        <v>3272.558</v>
      </c>
      <c r="E94" s="333">
        <v>0.13655979778797622</v>
      </c>
      <c r="F94" s="418"/>
      <c r="G94" s="85"/>
      <c r="H94" s="85"/>
      <c r="I94" s="85"/>
      <c r="V94" s="343" t="s">
        <v>69</v>
      </c>
      <c r="W94" s="55">
        <v>2879.354</v>
      </c>
      <c r="X94" s="349">
        <v>3272.558</v>
      </c>
      <c r="Y94" s="333">
        <v>0.13655979778797622</v>
      </c>
    </row>
    <row r="95" spans="2:25" ht="15">
      <c r="B95" s="350" t="s">
        <v>239</v>
      </c>
      <c r="C95" s="34">
        <v>513.728</v>
      </c>
      <c r="D95" s="351">
        <v>603.415</v>
      </c>
      <c r="E95" s="352">
        <v>0.17458071197209413</v>
      </c>
      <c r="F95" s="418"/>
      <c r="G95" s="85"/>
      <c r="H95" s="85"/>
      <c r="I95" s="85"/>
      <c r="V95" s="372" t="s">
        <v>248</v>
      </c>
      <c r="W95" s="34">
        <v>513.728</v>
      </c>
      <c r="X95" s="351">
        <v>603.415</v>
      </c>
      <c r="Y95" s="352">
        <v>0.17458071197209413</v>
      </c>
    </row>
    <row r="96" spans="2:25" ht="15">
      <c r="B96" s="350" t="s">
        <v>240</v>
      </c>
      <c r="C96" s="34">
        <v>1742.595</v>
      </c>
      <c r="D96" s="351">
        <v>2065.664</v>
      </c>
      <c r="E96" s="352">
        <v>0.18539534429973692</v>
      </c>
      <c r="F96" s="418"/>
      <c r="G96" s="85"/>
      <c r="H96" s="85"/>
      <c r="I96" s="85"/>
      <c r="V96" s="372" t="s">
        <v>249</v>
      </c>
      <c r="W96" s="34">
        <v>1742.595</v>
      </c>
      <c r="X96" s="351">
        <v>2065.664</v>
      </c>
      <c r="Y96" s="352">
        <v>0.18539534429973692</v>
      </c>
    </row>
    <row r="97" spans="2:25" ht="15">
      <c r="B97" s="350" t="s">
        <v>241</v>
      </c>
      <c r="C97" s="34">
        <v>623.031</v>
      </c>
      <c r="D97" s="351">
        <v>603.479</v>
      </c>
      <c r="E97" s="352">
        <v>-0.0313820660609182</v>
      </c>
      <c r="F97" s="418"/>
      <c r="G97" s="85"/>
      <c r="H97" s="85"/>
      <c r="I97" s="85"/>
      <c r="V97" s="372" t="s">
        <v>250</v>
      </c>
      <c r="W97" s="34">
        <v>623.031</v>
      </c>
      <c r="X97" s="351">
        <v>603.479</v>
      </c>
      <c r="Y97" s="352">
        <v>-0.0313820660609182</v>
      </c>
    </row>
    <row r="98" spans="2:25" ht="15">
      <c r="B98" s="331" t="s">
        <v>242</v>
      </c>
      <c r="C98" s="55">
        <v>2264.776</v>
      </c>
      <c r="D98" s="349">
        <v>1609.267</v>
      </c>
      <c r="E98" s="333">
        <v>-0.2894365712105744</v>
      </c>
      <c r="F98" s="418"/>
      <c r="G98" s="85"/>
      <c r="H98" s="85"/>
      <c r="I98" s="85"/>
      <c r="V98" s="343" t="s">
        <v>251</v>
      </c>
      <c r="W98" s="55">
        <v>2264.776</v>
      </c>
      <c r="X98" s="349">
        <v>1609.267</v>
      </c>
      <c r="Y98" s="333">
        <v>-0.2894365712105744</v>
      </c>
    </row>
    <row r="99" spans="2:25" ht="15">
      <c r="B99" s="331" t="s">
        <v>243</v>
      </c>
      <c r="C99" s="55">
        <v>284.756</v>
      </c>
      <c r="D99" s="349">
        <v>308.365</v>
      </c>
      <c r="E99" s="333">
        <v>0.08290957872705063</v>
      </c>
      <c r="F99" s="418"/>
      <c r="G99" s="85"/>
      <c r="H99" s="85"/>
      <c r="I99" s="85"/>
      <c r="V99" s="343" t="s">
        <v>252</v>
      </c>
      <c r="W99" s="55">
        <v>284.756</v>
      </c>
      <c r="X99" s="349">
        <v>308.365</v>
      </c>
      <c r="Y99" s="333">
        <v>0.08290957872705063</v>
      </c>
    </row>
    <row r="100" spans="2:25" ht="15" thickBot="1">
      <c r="B100" s="353" t="s">
        <v>244</v>
      </c>
      <c r="C100" s="145">
        <v>-39.109</v>
      </c>
      <c r="D100" s="354">
        <v>-19.01</v>
      </c>
      <c r="E100" s="355"/>
      <c r="F100" s="550"/>
      <c r="G100" s="85"/>
      <c r="H100" s="85"/>
      <c r="I100" s="85"/>
      <c r="V100" s="334" t="s">
        <v>253</v>
      </c>
      <c r="W100" s="145">
        <v>-39.109</v>
      </c>
      <c r="X100" s="354">
        <v>-19.01</v>
      </c>
      <c r="Y100" s="355"/>
    </row>
    <row r="101" spans="2:25" ht="16.5" thickBot="1" thickTop="1">
      <c r="B101" s="356" t="s">
        <v>16</v>
      </c>
      <c r="C101" s="357">
        <v>5389.777158000001</v>
      </c>
      <c r="D101" s="358">
        <v>5171.179771999999</v>
      </c>
      <c r="E101" s="359">
        <v>-0.04055777810322636</v>
      </c>
      <c r="F101" s="418"/>
      <c r="G101" s="85"/>
      <c r="H101" s="85"/>
      <c r="I101" s="85"/>
      <c r="V101" s="373" t="s">
        <v>16</v>
      </c>
      <c r="W101" s="357">
        <v>5389.777158000001</v>
      </c>
      <c r="X101" s="358">
        <v>5171.179771999999</v>
      </c>
      <c r="Y101" s="359">
        <v>-0.04055777810322636</v>
      </c>
    </row>
    <row r="102" spans="2:25" ht="15">
      <c r="B102" s="331" t="s">
        <v>245</v>
      </c>
      <c r="C102" s="55">
        <v>3113.174091261938</v>
      </c>
      <c r="D102" s="349">
        <v>2932.374437771101</v>
      </c>
      <c r="E102" s="333">
        <v>-0.05807566431903244</v>
      </c>
      <c r="F102" s="418"/>
      <c r="G102" s="85"/>
      <c r="H102" s="85"/>
      <c r="I102" s="85"/>
      <c r="V102" s="343" t="s">
        <v>70</v>
      </c>
      <c r="W102" s="55">
        <v>3113.174091261938</v>
      </c>
      <c r="X102" s="349">
        <v>2932.374437771101</v>
      </c>
      <c r="Y102" s="333">
        <v>-0.05807566431903244</v>
      </c>
    </row>
    <row r="103" spans="2:25" ht="15.75" thickBot="1">
      <c r="B103" s="360" t="s">
        <v>246</v>
      </c>
      <c r="C103" s="361">
        <v>0.5776071997041807</v>
      </c>
      <c r="D103" s="362">
        <v>0.5670610125853311</v>
      </c>
      <c r="E103" s="363"/>
      <c r="F103" s="550"/>
      <c r="G103" s="85"/>
      <c r="H103" s="85"/>
      <c r="I103" s="85"/>
      <c r="V103" s="374" t="s">
        <v>254</v>
      </c>
      <c r="W103" s="361">
        <v>0.5776071997041807</v>
      </c>
      <c r="X103" s="362">
        <v>0.5670610125853311</v>
      </c>
      <c r="Y103" s="363">
        <v>0</v>
      </c>
    </row>
    <row r="104" spans="7:9" ht="15" thickBot="1" thickTop="1">
      <c r="G104" s="85"/>
      <c r="H104" s="85"/>
      <c r="I104" s="85"/>
    </row>
    <row r="105" spans="2:25" ht="21.75" thickBot="1" thickTop="1">
      <c r="B105" s="345" t="s">
        <v>27</v>
      </c>
      <c r="C105" s="346"/>
      <c r="D105" s="346"/>
      <c r="E105" s="347" t="s">
        <v>61</v>
      </c>
      <c r="F105" s="501"/>
      <c r="G105" s="85"/>
      <c r="H105" s="85"/>
      <c r="I105" s="85"/>
      <c r="V105" s="345" t="s">
        <v>31</v>
      </c>
      <c r="W105" s="346"/>
      <c r="X105" s="346"/>
      <c r="Y105" s="347" t="s">
        <v>71</v>
      </c>
    </row>
    <row r="106" spans="2:25" ht="18.75" thickBot="1" thickTop="1">
      <c r="B106" s="327" t="s">
        <v>15</v>
      </c>
      <c r="C106" s="371">
        <v>41547</v>
      </c>
      <c r="D106" s="613">
        <v>41912</v>
      </c>
      <c r="E106" s="342" t="s">
        <v>91</v>
      </c>
      <c r="F106" s="512"/>
      <c r="G106" s="85"/>
      <c r="H106" s="85"/>
      <c r="I106" s="85"/>
      <c r="V106" s="327" t="s">
        <v>51</v>
      </c>
      <c r="W106" s="328">
        <f aca="true" t="shared" si="16" ref="W106:W116">C106</f>
        <v>41547</v>
      </c>
      <c r="X106" s="348">
        <f aca="true" t="shared" si="17" ref="X106:X116">D106</f>
        <v>41912</v>
      </c>
      <c r="Y106" s="342" t="str">
        <f aca="true" t="shared" si="18" ref="Y106:Y115">E106</f>
        <v>Var.</v>
      </c>
    </row>
    <row r="107" spans="2:25" ht="15.75" thickTop="1">
      <c r="B107" s="331" t="s">
        <v>60</v>
      </c>
      <c r="C107" s="55">
        <v>4501.613</v>
      </c>
      <c r="D107" s="349">
        <v>4634.262</v>
      </c>
      <c r="E107" s="333">
        <v>0.02946699327552138</v>
      </c>
      <c r="F107" s="551"/>
      <c r="G107" s="85"/>
      <c r="H107" s="85"/>
      <c r="I107" s="85"/>
      <c r="V107" s="343" t="s">
        <v>69</v>
      </c>
      <c r="W107" s="55">
        <f t="shared" si="16"/>
        <v>4501.613</v>
      </c>
      <c r="X107" s="349">
        <f t="shared" si="17"/>
        <v>4634.262</v>
      </c>
      <c r="Y107" s="333">
        <f t="shared" si="18"/>
        <v>0.02946699327552138</v>
      </c>
    </row>
    <row r="108" spans="2:25" ht="15">
      <c r="B108" s="350" t="s">
        <v>62</v>
      </c>
      <c r="C108" s="34">
        <v>1641.4680000000003</v>
      </c>
      <c r="D108" s="351">
        <v>1740.9449999999997</v>
      </c>
      <c r="E108" s="352">
        <v>0.06060246072418063</v>
      </c>
      <c r="F108" s="418"/>
      <c r="G108" s="85"/>
      <c r="H108" s="85"/>
      <c r="I108" s="85"/>
      <c r="V108" s="372" t="s">
        <v>72</v>
      </c>
      <c r="W108" s="34">
        <f t="shared" si="16"/>
        <v>1641.4680000000003</v>
      </c>
      <c r="X108" s="351">
        <f t="shared" si="17"/>
        <v>1740.9449999999997</v>
      </c>
      <c r="Y108" s="352">
        <f t="shared" si="18"/>
        <v>0.06060246072418063</v>
      </c>
    </row>
    <row r="109" spans="2:25" ht="15">
      <c r="B109" s="350" t="s">
        <v>63</v>
      </c>
      <c r="C109" s="34">
        <v>2860.145</v>
      </c>
      <c r="D109" s="351">
        <v>2893.317</v>
      </c>
      <c r="E109" s="352">
        <v>0.01159801338743316</v>
      </c>
      <c r="F109" s="418"/>
      <c r="G109" s="85"/>
      <c r="H109" s="85"/>
      <c r="I109" s="85"/>
      <c r="V109" s="372" t="s">
        <v>73</v>
      </c>
      <c r="W109" s="34">
        <f t="shared" si="16"/>
        <v>2860.145</v>
      </c>
      <c r="X109" s="351">
        <f t="shared" si="17"/>
        <v>2893.317</v>
      </c>
      <c r="Y109" s="352">
        <f t="shared" si="18"/>
        <v>0.01159801338743316</v>
      </c>
    </row>
    <row r="110" spans="2:25" ht="15">
      <c r="B110" s="331" t="s">
        <v>64</v>
      </c>
      <c r="C110" s="55">
        <v>2877.676040326121</v>
      </c>
      <c r="D110" s="349">
        <v>3105.6426913638156</v>
      </c>
      <c r="E110" s="333">
        <v>0.07921901139777354</v>
      </c>
      <c r="F110" s="551"/>
      <c r="G110" s="85"/>
      <c r="H110" s="85"/>
      <c r="I110" s="85"/>
      <c r="V110" s="343" t="s">
        <v>74</v>
      </c>
      <c r="W110" s="55">
        <f t="shared" si="16"/>
        <v>2877.676040326121</v>
      </c>
      <c r="X110" s="349">
        <f t="shared" si="17"/>
        <v>3105.6426913638156</v>
      </c>
      <c r="Y110" s="333">
        <f t="shared" si="18"/>
        <v>0.07921901139777354</v>
      </c>
    </row>
    <row r="111" spans="2:25" ht="15">
      <c r="B111" s="350" t="s">
        <v>62</v>
      </c>
      <c r="C111" s="34">
        <v>330.5784475400005</v>
      </c>
      <c r="D111" s="351">
        <v>266.0265072900006</v>
      </c>
      <c r="E111" s="352">
        <v>-0.1952696575664965</v>
      </c>
      <c r="F111" s="551"/>
      <c r="G111" s="85"/>
      <c r="H111" s="85"/>
      <c r="I111" s="85"/>
      <c r="V111" s="372" t="s">
        <v>72</v>
      </c>
      <c r="W111" s="34">
        <f t="shared" si="16"/>
        <v>330.5784475400005</v>
      </c>
      <c r="X111" s="351">
        <f t="shared" si="17"/>
        <v>266.0265072900006</v>
      </c>
      <c r="Y111" s="352">
        <f t="shared" si="18"/>
        <v>-0.1952696575664965</v>
      </c>
    </row>
    <row r="112" spans="2:25" ht="15.75" thickBot="1">
      <c r="B112" s="350" t="s">
        <v>63</v>
      </c>
      <c r="C112" s="34">
        <v>2547.0975927861205</v>
      </c>
      <c r="D112" s="351">
        <v>2839.616184073815</v>
      </c>
      <c r="E112" s="352">
        <v>0.114843888242117</v>
      </c>
      <c r="F112" s="551"/>
      <c r="G112" s="85"/>
      <c r="H112" s="85"/>
      <c r="I112" s="85"/>
      <c r="V112" s="372" t="s">
        <v>73</v>
      </c>
      <c r="W112" s="34">
        <f t="shared" si="16"/>
        <v>2547.0975927861205</v>
      </c>
      <c r="X112" s="351">
        <f t="shared" si="17"/>
        <v>2839.616184073815</v>
      </c>
      <c r="Y112" s="352">
        <f t="shared" si="18"/>
        <v>0.114843888242117</v>
      </c>
    </row>
    <row r="113" spans="2:25" ht="16.5" thickBot="1" thickTop="1">
      <c r="B113" s="356" t="s">
        <v>16</v>
      </c>
      <c r="C113" s="357">
        <v>7379.289040326121</v>
      </c>
      <c r="D113" s="358">
        <v>7739.904691363816</v>
      </c>
      <c r="E113" s="359">
        <v>0.048868617161763606</v>
      </c>
      <c r="F113" s="551"/>
      <c r="G113" s="85"/>
      <c r="H113" s="85"/>
      <c r="I113" s="85"/>
      <c r="V113" s="373" t="s">
        <v>16</v>
      </c>
      <c r="W113" s="357">
        <f t="shared" si="16"/>
        <v>7379.289040326121</v>
      </c>
      <c r="X113" s="358">
        <f t="shared" si="17"/>
        <v>7739.904691363816</v>
      </c>
      <c r="Y113" s="359">
        <f t="shared" si="18"/>
        <v>0.048868617161763606</v>
      </c>
    </row>
    <row r="114" spans="2:25" ht="15">
      <c r="B114" s="331" t="s">
        <v>65</v>
      </c>
      <c r="C114" s="55">
        <v>1972.0464475400004</v>
      </c>
      <c r="D114" s="349">
        <v>2006.9715072900008</v>
      </c>
      <c r="E114" s="333">
        <v>0.01771005941242776</v>
      </c>
      <c r="F114" s="551"/>
      <c r="G114" s="85"/>
      <c r="H114" s="85"/>
      <c r="I114" s="85"/>
      <c r="V114" s="343" t="s">
        <v>75</v>
      </c>
      <c r="W114" s="55">
        <f t="shared" si="16"/>
        <v>1972.0464475400004</v>
      </c>
      <c r="X114" s="349">
        <f t="shared" si="17"/>
        <v>2006.9715072900008</v>
      </c>
      <c r="Y114" s="333">
        <f t="shared" si="18"/>
        <v>0.01771005941242776</v>
      </c>
    </row>
    <row r="115" spans="2:25" ht="15">
      <c r="B115" s="331" t="s">
        <v>66</v>
      </c>
      <c r="C115" s="55">
        <v>5407.24259278612</v>
      </c>
      <c r="D115" s="349">
        <v>5732.933184073815</v>
      </c>
      <c r="E115" s="333">
        <v>0.060232287658446015</v>
      </c>
      <c r="F115" s="551"/>
      <c r="G115" s="85"/>
      <c r="H115" s="85"/>
      <c r="I115" s="85"/>
      <c r="V115" s="343" t="s">
        <v>70</v>
      </c>
      <c r="W115" s="55">
        <f t="shared" si="16"/>
        <v>5407.24259278612</v>
      </c>
      <c r="X115" s="349">
        <f t="shared" si="17"/>
        <v>5732.933184073815</v>
      </c>
      <c r="Y115" s="333">
        <f t="shared" si="18"/>
        <v>0.060232287658446015</v>
      </c>
    </row>
    <row r="116" spans="2:25" ht="15.75" thickBot="1">
      <c r="B116" s="360" t="s">
        <v>67</v>
      </c>
      <c r="C116" s="361">
        <v>0.7327592893077884</v>
      </c>
      <c r="D116" s="362">
        <v>0.7406981626622122</v>
      </c>
      <c r="E116" s="363"/>
      <c r="F116" s="551"/>
      <c r="G116" s="85"/>
      <c r="H116" s="85"/>
      <c r="I116" s="85"/>
      <c r="V116" s="374" t="s">
        <v>76</v>
      </c>
      <c r="W116" s="361">
        <f t="shared" si="16"/>
        <v>0.7327592893077884</v>
      </c>
      <c r="X116" s="362">
        <f t="shared" si="17"/>
        <v>0.7406981626622122</v>
      </c>
      <c r="Y116" s="363"/>
    </row>
    <row r="117" spans="2:25" ht="15" thickBot="1" thickTop="1">
      <c r="B117" s="92"/>
      <c r="C117" s="92"/>
      <c r="D117" s="92"/>
      <c r="E117" s="92"/>
      <c r="F117" s="92"/>
      <c r="G117" s="85"/>
      <c r="H117" s="85"/>
      <c r="I117" s="85"/>
      <c r="V117" s="85"/>
      <c r="W117" s="85"/>
      <c r="X117" s="85"/>
      <c r="Y117" s="85"/>
    </row>
    <row r="118" spans="2:25" ht="21.75" thickBot="1" thickTop="1">
      <c r="B118" s="345" t="s">
        <v>27</v>
      </c>
      <c r="C118" s="346"/>
      <c r="D118" s="346"/>
      <c r="E118" s="347" t="s">
        <v>14</v>
      </c>
      <c r="F118" s="92"/>
      <c r="G118" s="85"/>
      <c r="H118" s="85"/>
      <c r="I118" s="85"/>
      <c r="V118" s="345" t="s">
        <v>31</v>
      </c>
      <c r="W118" s="346"/>
      <c r="X118" s="346"/>
      <c r="Y118" s="347" t="s">
        <v>56</v>
      </c>
    </row>
    <row r="119" spans="2:25" ht="18.75" thickBot="1" thickTop="1">
      <c r="B119" s="327" t="s">
        <v>15</v>
      </c>
      <c r="C119" s="328" t="s">
        <v>89</v>
      </c>
      <c r="D119" s="348" t="s">
        <v>90</v>
      </c>
      <c r="E119" s="342" t="s">
        <v>91</v>
      </c>
      <c r="F119" s="92"/>
      <c r="G119" s="85"/>
      <c r="H119" s="85"/>
      <c r="I119" s="85"/>
      <c r="V119" s="327" t="s">
        <v>1</v>
      </c>
      <c r="W119" s="328" t="s">
        <v>89</v>
      </c>
      <c r="X119" s="348" t="s">
        <v>90</v>
      </c>
      <c r="Y119" s="342" t="s">
        <v>91</v>
      </c>
    </row>
    <row r="120" spans="2:25" ht="15.75" thickTop="1">
      <c r="B120" s="364" t="s">
        <v>200</v>
      </c>
      <c r="C120" s="50">
        <v>2276.603</v>
      </c>
      <c r="D120" s="365">
        <v>2238.805</v>
      </c>
      <c r="E120" s="366">
        <v>-0.016602806901335088</v>
      </c>
      <c r="F120" s="92"/>
      <c r="G120" s="85"/>
      <c r="H120" s="85"/>
      <c r="I120" s="85"/>
      <c r="V120" s="364" t="s">
        <v>19</v>
      </c>
      <c r="W120" s="50">
        <v>2276.603</v>
      </c>
      <c r="X120" s="365">
        <v>2238.805</v>
      </c>
      <c r="Y120" s="366">
        <v>-0.016602806901335088</v>
      </c>
    </row>
    <row r="121" spans="2:25" ht="15">
      <c r="B121" s="364" t="s">
        <v>201</v>
      </c>
      <c r="C121" s="50">
        <v>484.6779999999999</v>
      </c>
      <c r="D121" s="365">
        <v>361.0790000000002</v>
      </c>
      <c r="E121" s="366">
        <v>-0.2550126063076924</v>
      </c>
      <c r="F121" s="92"/>
      <c r="G121" s="85"/>
      <c r="H121" s="85"/>
      <c r="I121" s="85"/>
      <c r="V121" s="364" t="s">
        <v>20</v>
      </c>
      <c r="W121" s="50">
        <v>484.6779999999999</v>
      </c>
      <c r="X121" s="365">
        <v>361.0790000000002</v>
      </c>
      <c r="Y121" s="366">
        <v>-0.2550126063076924</v>
      </c>
    </row>
    <row r="122" spans="2:25" ht="15">
      <c r="B122" s="364" t="s">
        <v>202</v>
      </c>
      <c r="C122" s="50">
        <v>2236.295</v>
      </c>
      <c r="D122" s="365">
        <v>2118.402</v>
      </c>
      <c r="E122" s="366">
        <v>-0.05271800008496197</v>
      </c>
      <c r="F122" s="92"/>
      <c r="G122" s="85"/>
      <c r="H122" s="85"/>
      <c r="I122" s="85"/>
      <c r="V122" s="364" t="s">
        <v>21</v>
      </c>
      <c r="W122" s="50">
        <v>2236.295</v>
      </c>
      <c r="X122" s="365">
        <v>2118.402</v>
      </c>
      <c r="Y122" s="366">
        <v>-0.05271800008496197</v>
      </c>
    </row>
    <row r="123" spans="2:25" ht="15">
      <c r="B123" s="364" t="s">
        <v>203</v>
      </c>
      <c r="C123" s="50">
        <v>109.06</v>
      </c>
      <c r="D123" s="365">
        <v>278.303</v>
      </c>
      <c r="E123" s="366">
        <v>1.5518338529249953</v>
      </c>
      <c r="F123" s="92"/>
      <c r="G123" s="85"/>
      <c r="H123" s="85"/>
      <c r="I123" s="85"/>
      <c r="V123" s="364" t="s">
        <v>22</v>
      </c>
      <c r="W123" s="50">
        <v>109.06</v>
      </c>
      <c r="X123" s="365">
        <v>278.303</v>
      </c>
      <c r="Y123" s="366">
        <v>1.5518338529249953</v>
      </c>
    </row>
    <row r="124" spans="2:25" ht="15.75" thickBot="1">
      <c r="B124" s="364" t="s">
        <v>204</v>
      </c>
      <c r="C124" s="50">
        <v>283.141</v>
      </c>
      <c r="D124" s="365">
        <v>174.59000000000003</v>
      </c>
      <c r="E124" s="366">
        <v>-0.3833814248024835</v>
      </c>
      <c r="F124" s="92"/>
      <c r="G124" s="552"/>
      <c r="H124" s="552"/>
      <c r="I124" s="552"/>
      <c r="V124" s="364" t="s">
        <v>23</v>
      </c>
      <c r="W124" s="50">
        <v>283.141</v>
      </c>
      <c r="X124" s="365">
        <v>174.59000000000003</v>
      </c>
      <c r="Y124" s="366">
        <v>-0.3833814248024835</v>
      </c>
    </row>
    <row r="125" spans="2:25" ht="16.5" thickBot="1" thickTop="1">
      <c r="B125" s="367" t="s">
        <v>16</v>
      </c>
      <c r="C125" s="368">
        <v>5389.777</v>
      </c>
      <c r="D125" s="369">
        <v>5171.179</v>
      </c>
      <c r="E125" s="370">
        <v>-0.040557893211537355</v>
      </c>
      <c r="F125" s="92"/>
      <c r="G125" s="85"/>
      <c r="H125" s="85"/>
      <c r="I125" s="85"/>
      <c r="V125" s="367" t="s">
        <v>16</v>
      </c>
      <c r="W125" s="368">
        <v>5389.777</v>
      </c>
      <c r="X125" s="369">
        <v>5171.179</v>
      </c>
      <c r="Y125" s="370">
        <v>-0.040557893211537355</v>
      </c>
    </row>
    <row r="126" spans="2:25" ht="15" thickBot="1" thickTop="1">
      <c r="B126" s="85"/>
      <c r="C126" s="85"/>
      <c r="D126" s="85"/>
      <c r="E126" s="85"/>
      <c r="F126" s="92"/>
      <c r="G126" s="85"/>
      <c r="H126" s="85"/>
      <c r="I126" s="85"/>
      <c r="V126" s="85"/>
      <c r="W126" s="85"/>
      <c r="X126" s="85"/>
      <c r="Y126" s="85"/>
    </row>
    <row r="127" spans="2:25" ht="21.75" thickBot="1" thickTop="1">
      <c r="B127" s="345" t="s">
        <v>27</v>
      </c>
      <c r="C127" s="346"/>
      <c r="D127" s="346"/>
      <c r="E127" s="347" t="s">
        <v>17</v>
      </c>
      <c r="F127" s="92"/>
      <c r="G127" s="85"/>
      <c r="H127" s="85"/>
      <c r="I127" s="85"/>
      <c r="V127" s="345" t="s">
        <v>31</v>
      </c>
      <c r="W127" s="346"/>
      <c r="X127" s="346"/>
      <c r="Y127" s="347" t="s">
        <v>57</v>
      </c>
    </row>
    <row r="128" spans="2:25" ht="18.75" thickBot="1" thickTop="1">
      <c r="B128" s="327" t="s">
        <v>15</v>
      </c>
      <c r="C128" s="371">
        <v>41547</v>
      </c>
      <c r="D128" s="553">
        <v>41912</v>
      </c>
      <c r="E128" s="342" t="s">
        <v>91</v>
      </c>
      <c r="F128" s="92"/>
      <c r="G128" s="85"/>
      <c r="H128" s="85"/>
      <c r="I128" s="85"/>
      <c r="V128" s="327" t="s">
        <v>1</v>
      </c>
      <c r="W128" s="371">
        <v>41547</v>
      </c>
      <c r="X128" s="553">
        <v>41912</v>
      </c>
      <c r="Y128" s="342" t="s">
        <v>91</v>
      </c>
    </row>
    <row r="129" spans="2:25" ht="15.75" thickTop="1">
      <c r="B129" s="364" t="s">
        <v>200</v>
      </c>
      <c r="C129" s="50">
        <v>1972.045</v>
      </c>
      <c r="D129" s="365">
        <v>2006.97</v>
      </c>
      <c r="E129" s="366">
        <v>0.017710042113643354</v>
      </c>
      <c r="F129" s="92"/>
      <c r="G129" s="85"/>
      <c r="H129" s="85"/>
      <c r="I129" s="85"/>
      <c r="V129" s="364" t="s">
        <v>19</v>
      </c>
      <c r="W129" s="50">
        <v>1972.045</v>
      </c>
      <c r="X129" s="365">
        <v>2006.97</v>
      </c>
      <c r="Y129" s="366">
        <v>0.017710042113643354</v>
      </c>
    </row>
    <row r="130" spans="2:25" ht="15">
      <c r="B130" s="364" t="s">
        <v>201</v>
      </c>
      <c r="C130" s="50">
        <v>702.6439999999998</v>
      </c>
      <c r="D130" s="365">
        <v>496.37099999999987</v>
      </c>
      <c r="E130" s="366">
        <v>-0.2935668702785479</v>
      </c>
      <c r="F130" s="92"/>
      <c r="G130" s="85"/>
      <c r="H130" s="85"/>
      <c r="I130" s="85"/>
      <c r="V130" s="364" t="s">
        <v>20</v>
      </c>
      <c r="W130" s="50">
        <v>702.6439999999998</v>
      </c>
      <c r="X130" s="365">
        <v>496.37099999999987</v>
      </c>
      <c r="Y130" s="366">
        <v>-0.2935668702785479</v>
      </c>
    </row>
    <row r="131" spans="2:25" ht="15">
      <c r="B131" s="364" t="s">
        <v>202</v>
      </c>
      <c r="C131" s="50">
        <v>3560.534</v>
      </c>
      <c r="D131" s="365">
        <v>3035.408</v>
      </c>
      <c r="E131" s="366">
        <v>-0.14748518059369753</v>
      </c>
      <c r="F131" s="554"/>
      <c r="G131" s="85"/>
      <c r="H131" s="85"/>
      <c r="I131" s="85"/>
      <c r="V131" s="364" t="s">
        <v>21</v>
      </c>
      <c r="W131" s="50">
        <v>3560.534</v>
      </c>
      <c r="X131" s="365">
        <v>3035.408</v>
      </c>
      <c r="Y131" s="366">
        <v>-0.14748518059369753</v>
      </c>
    </row>
    <row r="132" spans="2:25" ht="15">
      <c r="B132" s="364" t="s">
        <v>203</v>
      </c>
      <c r="C132" s="50">
        <v>701.096</v>
      </c>
      <c r="D132" s="365">
        <v>1344.233</v>
      </c>
      <c r="E132" s="366">
        <v>0.9173308648173715</v>
      </c>
      <c r="F132" s="92"/>
      <c r="G132" s="85"/>
      <c r="H132" s="85"/>
      <c r="I132" s="85"/>
      <c r="V132" s="364" t="s">
        <v>22</v>
      </c>
      <c r="W132" s="50">
        <v>701.096</v>
      </c>
      <c r="X132" s="365">
        <v>1344.233</v>
      </c>
      <c r="Y132" s="366">
        <v>0.9173308648173715</v>
      </c>
    </row>
    <row r="133" spans="2:25" ht="15.75" thickBot="1">
      <c r="B133" s="364" t="s">
        <v>204</v>
      </c>
      <c r="C133" s="50">
        <v>442.969</v>
      </c>
      <c r="D133" s="365">
        <v>856.9220000000003</v>
      </c>
      <c r="E133" s="366">
        <v>0.9344965449049487</v>
      </c>
      <c r="F133" s="92"/>
      <c r="G133" s="85"/>
      <c r="H133" s="85"/>
      <c r="I133" s="85"/>
      <c r="V133" s="364" t="s">
        <v>23</v>
      </c>
      <c r="W133" s="50">
        <v>442.969</v>
      </c>
      <c r="X133" s="365">
        <v>856.9220000000003</v>
      </c>
      <c r="Y133" s="366">
        <v>0.9344965449049487</v>
      </c>
    </row>
    <row r="134" spans="2:25" ht="16.5" thickBot="1" thickTop="1">
      <c r="B134" s="367" t="s">
        <v>16</v>
      </c>
      <c r="C134" s="368">
        <v>7379.288</v>
      </c>
      <c r="D134" s="369">
        <v>7739.904</v>
      </c>
      <c r="E134" s="370">
        <v>0.04886867134064987</v>
      </c>
      <c r="F134" s="92"/>
      <c r="G134" s="85"/>
      <c r="H134" s="85"/>
      <c r="I134" s="85"/>
      <c r="V134" s="367" t="s">
        <v>16</v>
      </c>
      <c r="W134" s="368">
        <v>7379.288</v>
      </c>
      <c r="X134" s="369">
        <v>7739.904</v>
      </c>
      <c r="Y134" s="370">
        <v>0.04886867134064987</v>
      </c>
    </row>
    <row r="135" ht="15" thickBot="1" thickTop="1"/>
    <row r="136" spans="2:25" ht="21.75" thickBot="1" thickTop="1">
      <c r="B136" s="375" t="s">
        <v>28</v>
      </c>
      <c r="C136" s="376"/>
      <c r="D136" s="376"/>
      <c r="E136" s="555" t="s">
        <v>81</v>
      </c>
      <c r="V136" s="375" t="s">
        <v>32</v>
      </c>
      <c r="W136" s="376"/>
      <c r="X136" s="376"/>
      <c r="Y136" s="555" t="s">
        <v>4</v>
      </c>
    </row>
    <row r="137" spans="2:25" ht="18.75" thickBot="1" thickTop="1">
      <c r="B137" s="377" t="s">
        <v>15</v>
      </c>
      <c r="C137" s="378" t="s">
        <v>89</v>
      </c>
      <c r="D137" s="379" t="s">
        <v>90</v>
      </c>
      <c r="E137" s="380" t="s">
        <v>91</v>
      </c>
      <c r="V137" s="377" t="s">
        <v>51</v>
      </c>
      <c r="W137" s="378" t="s">
        <v>89</v>
      </c>
      <c r="X137" s="379" t="s">
        <v>90</v>
      </c>
      <c r="Y137" s="380" t="s">
        <v>91</v>
      </c>
    </row>
    <row r="138" spans="2:25" ht="15.75" thickTop="1">
      <c r="B138" s="381" t="s">
        <v>92</v>
      </c>
      <c r="C138" s="382">
        <v>1344.399</v>
      </c>
      <c r="D138" s="383">
        <v>1600.409272935748</v>
      </c>
      <c r="E138" s="384">
        <v>0.19042730092461246</v>
      </c>
      <c r="V138" s="396" t="s">
        <v>6</v>
      </c>
      <c r="W138" s="55">
        <v>1344.399</v>
      </c>
      <c r="X138" s="386">
        <v>1600.409272935748</v>
      </c>
      <c r="Y138" s="384">
        <v>0.19042730092461246</v>
      </c>
    </row>
    <row r="139" spans="2:25" ht="15">
      <c r="B139" s="385" t="s">
        <v>8</v>
      </c>
      <c r="C139" s="55">
        <v>207.85099999999986</v>
      </c>
      <c r="D139" s="386">
        <v>210.46282764500563</v>
      </c>
      <c r="E139" s="387">
        <v>0.012565865187109004</v>
      </c>
      <c r="V139" s="396" t="s">
        <v>8</v>
      </c>
      <c r="W139" s="55">
        <v>207.85099999999986</v>
      </c>
      <c r="X139" s="386">
        <v>210.46282764500563</v>
      </c>
      <c r="Y139" s="387">
        <v>0.012565865187109004</v>
      </c>
    </row>
    <row r="140" spans="2:25" ht="15">
      <c r="B140" s="388" t="s">
        <v>96</v>
      </c>
      <c r="C140" s="261">
        <v>0.15460514326475985</v>
      </c>
      <c r="D140" s="389">
        <v>0.13150562871892027</v>
      </c>
      <c r="E140" s="387"/>
      <c r="V140" s="556" t="s">
        <v>9</v>
      </c>
      <c r="W140" s="261">
        <v>0.15460514326475985</v>
      </c>
      <c r="X140" s="389">
        <v>0.13150562871892027</v>
      </c>
      <c r="Y140" s="387"/>
    </row>
    <row r="141" spans="2:25" ht="15">
      <c r="B141" s="385" t="s">
        <v>10</v>
      </c>
      <c r="C141" s="55">
        <v>94.92499999999986</v>
      </c>
      <c r="D141" s="386">
        <v>94.94818056955107</v>
      </c>
      <c r="E141" s="387">
        <v>0.00024419878378956206</v>
      </c>
      <c r="V141" s="396" t="s">
        <v>10</v>
      </c>
      <c r="W141" s="55">
        <v>94.92499999999986</v>
      </c>
      <c r="X141" s="386">
        <v>94.94818056955107</v>
      </c>
      <c r="Y141" s="387">
        <v>0.00024419878378956206</v>
      </c>
    </row>
    <row r="142" spans="2:25" ht="15">
      <c r="B142" s="388" t="s">
        <v>96</v>
      </c>
      <c r="C142" s="261">
        <v>0.07060775855977271</v>
      </c>
      <c r="D142" s="389">
        <v>0.059327437159484</v>
      </c>
      <c r="E142" s="387"/>
      <c r="V142" s="556" t="s">
        <v>9</v>
      </c>
      <c r="W142" s="261">
        <v>0.07060775855977271</v>
      </c>
      <c r="X142" s="389">
        <v>0.059327437159484</v>
      </c>
      <c r="Y142" s="387"/>
    </row>
    <row r="143" spans="2:25" ht="15">
      <c r="B143" s="385" t="s">
        <v>217</v>
      </c>
      <c r="C143" s="55">
        <v>54.13099999999987</v>
      </c>
      <c r="D143" s="386">
        <v>54.99300692574141</v>
      </c>
      <c r="E143" s="387">
        <v>0.015924459657895573</v>
      </c>
      <c r="V143" s="396" t="s">
        <v>85</v>
      </c>
      <c r="W143" s="55">
        <v>54.13099999999987</v>
      </c>
      <c r="X143" s="386">
        <v>54.99300692574141</v>
      </c>
      <c r="Y143" s="387">
        <v>0.015924459657895573</v>
      </c>
    </row>
    <row r="144" spans="2:25" ht="15">
      <c r="B144" s="388" t="s">
        <v>96</v>
      </c>
      <c r="C144" s="261">
        <v>0.040264088265462766</v>
      </c>
      <c r="D144" s="389">
        <v>0.0343618397217005</v>
      </c>
      <c r="E144" s="387"/>
      <c r="V144" s="556" t="s">
        <v>9</v>
      </c>
      <c r="W144" s="261">
        <v>0.040264088265462766</v>
      </c>
      <c r="X144" s="389">
        <v>0.0343618397217005</v>
      </c>
      <c r="Y144" s="387"/>
    </row>
    <row r="145" spans="2:25" ht="15">
      <c r="B145" s="385" t="s">
        <v>255</v>
      </c>
      <c r="C145" s="55">
        <v>8349</v>
      </c>
      <c r="D145" s="386">
        <v>10138</v>
      </c>
      <c r="E145" s="387">
        <v>0.21427715894119048</v>
      </c>
      <c r="V145" s="396" t="s">
        <v>108</v>
      </c>
      <c r="W145" s="55">
        <v>8349</v>
      </c>
      <c r="X145" s="386">
        <v>10138</v>
      </c>
      <c r="Y145" s="387">
        <v>0.21427715894119048</v>
      </c>
    </row>
    <row r="146" spans="2:25" ht="15">
      <c r="B146" s="388" t="s">
        <v>94</v>
      </c>
      <c r="C146" s="263">
        <v>57</v>
      </c>
      <c r="D146" s="390">
        <v>40.45143328912198</v>
      </c>
      <c r="E146" s="387"/>
      <c r="V146" s="556" t="s">
        <v>7</v>
      </c>
      <c r="W146" s="263">
        <v>57</v>
      </c>
      <c r="X146" s="390">
        <v>40.45143328912198</v>
      </c>
      <c r="Y146" s="387"/>
    </row>
    <row r="147" spans="2:25" ht="15">
      <c r="B147" s="385" t="s">
        <v>101</v>
      </c>
      <c r="C147" s="55">
        <v>84.04239274000001</v>
      </c>
      <c r="D147" s="386">
        <v>237.85449839999998</v>
      </c>
      <c r="E147" s="387">
        <v>1.8301728525964855</v>
      </c>
      <c r="V147" s="396" t="s">
        <v>11</v>
      </c>
      <c r="W147" s="55">
        <v>84.04239274000001</v>
      </c>
      <c r="X147" s="386">
        <v>237.85449839999998</v>
      </c>
      <c r="Y147" s="387">
        <v>1.8301728525964855</v>
      </c>
    </row>
    <row r="148" spans="2:25" ht="15">
      <c r="B148" s="385" t="s">
        <v>238</v>
      </c>
      <c r="C148" s="55"/>
      <c r="D148" s="386">
        <v>166.71769607</v>
      </c>
      <c r="E148" s="387"/>
      <c r="V148" s="396" t="s">
        <v>247</v>
      </c>
      <c r="W148" s="55"/>
      <c r="X148" s="386">
        <v>166.71769607</v>
      </c>
      <c r="Y148" s="387"/>
    </row>
    <row r="149" spans="2:25" ht="15">
      <c r="B149" s="385" t="s">
        <v>256</v>
      </c>
      <c r="C149" s="55">
        <v>176.09999999999994</v>
      </c>
      <c r="D149" s="386">
        <v>179.7</v>
      </c>
      <c r="E149" s="387">
        <v>0.020442930153322214</v>
      </c>
      <c r="V149" s="396" t="s">
        <v>53</v>
      </c>
      <c r="W149" s="55">
        <v>176.09999999999994</v>
      </c>
      <c r="X149" s="386">
        <v>179.7</v>
      </c>
      <c r="Y149" s="387">
        <v>0.020442930153322214</v>
      </c>
    </row>
    <row r="150" spans="2:25" ht="15">
      <c r="B150" s="385" t="s">
        <v>208</v>
      </c>
      <c r="C150" s="55">
        <v>729.8000000000002</v>
      </c>
      <c r="D150" s="386">
        <v>858.9725016100001</v>
      </c>
      <c r="E150" s="387">
        <v>0.17699712470539852</v>
      </c>
      <c r="V150" s="396" t="s">
        <v>54</v>
      </c>
      <c r="W150" s="55">
        <v>729.8000000000002</v>
      </c>
      <c r="X150" s="386">
        <v>858.9725016100001</v>
      </c>
      <c r="Y150" s="387">
        <v>0.17699712470539852</v>
      </c>
    </row>
    <row r="151" spans="2:25" ht="15.75" thickBot="1">
      <c r="B151" s="391" t="s">
        <v>209</v>
      </c>
      <c r="C151" s="392">
        <v>2.639976735792845</v>
      </c>
      <c r="D151" s="393">
        <v>2.6458407778712</v>
      </c>
      <c r="E151" s="394"/>
      <c r="V151" s="391" t="s">
        <v>55</v>
      </c>
      <c r="W151" s="392">
        <v>2.639976735792845</v>
      </c>
      <c r="X151" s="393">
        <v>2.6458407778712</v>
      </c>
      <c r="Y151" s="394"/>
    </row>
    <row r="152" ht="15" thickBot="1" thickTop="1"/>
    <row r="153" spans="2:25" ht="21.75" thickBot="1" thickTop="1">
      <c r="B153" s="375" t="s">
        <v>28</v>
      </c>
      <c r="C153" s="397"/>
      <c r="D153" s="397"/>
      <c r="E153" s="398" t="s">
        <v>77</v>
      </c>
      <c r="F153" s="85"/>
      <c r="V153" s="375" t="s">
        <v>32</v>
      </c>
      <c r="W153" s="397"/>
      <c r="X153" s="397"/>
      <c r="Y153" s="398" t="s">
        <v>79</v>
      </c>
    </row>
    <row r="154" spans="2:25" ht="18.75" thickBot="1" thickTop="1">
      <c r="B154" s="377" t="s">
        <v>15</v>
      </c>
      <c r="C154" s="399" t="s">
        <v>89</v>
      </c>
      <c r="D154" s="400" t="s">
        <v>90</v>
      </c>
      <c r="E154" s="380" t="s">
        <v>91</v>
      </c>
      <c r="F154" s="85"/>
      <c r="V154" s="377" t="s">
        <v>51</v>
      </c>
      <c r="W154" s="378" t="s">
        <v>89</v>
      </c>
      <c r="X154" s="419" t="s">
        <v>90</v>
      </c>
      <c r="Y154" s="395" t="s">
        <v>91</v>
      </c>
    </row>
    <row r="155" spans="2:25" ht="15.75" thickTop="1">
      <c r="B155" s="385" t="s">
        <v>257</v>
      </c>
      <c r="C155" s="55">
        <v>394.9</v>
      </c>
      <c r="D155" s="401">
        <v>397.8</v>
      </c>
      <c r="E155" s="387">
        <v>0.007343631299063125</v>
      </c>
      <c r="F155" s="414"/>
      <c r="V155" s="396" t="s">
        <v>262</v>
      </c>
      <c r="W155" s="55">
        <v>394.9</v>
      </c>
      <c r="X155" s="401">
        <v>397.8</v>
      </c>
      <c r="Y155" s="387">
        <v>0.007343631299063125</v>
      </c>
    </row>
    <row r="156" spans="2:25" ht="15">
      <c r="B156" s="385" t="s">
        <v>258</v>
      </c>
      <c r="C156" s="55">
        <v>854.8</v>
      </c>
      <c r="D156" s="401">
        <v>777.8</v>
      </c>
      <c r="E156" s="387">
        <v>-0.0900795507721105</v>
      </c>
      <c r="F156" s="414"/>
      <c r="V156" s="396" t="s">
        <v>263</v>
      </c>
      <c r="W156" s="55">
        <v>854.8</v>
      </c>
      <c r="X156" s="401">
        <v>777.8</v>
      </c>
      <c r="Y156" s="387">
        <v>-0.0900795507721105</v>
      </c>
    </row>
    <row r="157" spans="2:25" ht="15">
      <c r="B157" s="385" t="s">
        <v>259</v>
      </c>
      <c r="C157" s="55">
        <v>94.7</v>
      </c>
      <c r="D157" s="401">
        <v>99.2</v>
      </c>
      <c r="E157" s="387">
        <v>0.04751847940865894</v>
      </c>
      <c r="F157" s="414"/>
      <c r="V157" s="396" t="s">
        <v>264</v>
      </c>
      <c r="W157" s="55">
        <v>94.7</v>
      </c>
      <c r="X157" s="401">
        <v>99.2</v>
      </c>
      <c r="Y157" s="387">
        <v>0.04751847940865894</v>
      </c>
    </row>
    <row r="158" spans="2:25" ht="15.75" thickBot="1">
      <c r="B158" s="385" t="s">
        <v>260</v>
      </c>
      <c r="C158" s="55">
        <v>0</v>
      </c>
      <c r="D158" s="401">
        <v>324.9</v>
      </c>
      <c r="E158" s="387" t="s">
        <v>102</v>
      </c>
      <c r="F158" s="85"/>
      <c r="V158" s="396" t="s">
        <v>265</v>
      </c>
      <c r="W158" s="55">
        <v>0</v>
      </c>
      <c r="X158" s="401">
        <v>324.9</v>
      </c>
      <c r="Y158" s="387" t="s">
        <v>102</v>
      </c>
    </row>
    <row r="159" spans="2:25" ht="16.5" thickBot="1" thickTop="1">
      <c r="B159" s="402" t="s">
        <v>16</v>
      </c>
      <c r="C159" s="403">
        <v>1344.399</v>
      </c>
      <c r="D159" s="404">
        <v>1600.409272935748</v>
      </c>
      <c r="E159" s="405">
        <v>0.19042730092461246</v>
      </c>
      <c r="V159" s="402" t="s">
        <v>16</v>
      </c>
      <c r="W159" s="403">
        <v>1344.399</v>
      </c>
      <c r="X159" s="404">
        <v>1600.409272935748</v>
      </c>
      <c r="Y159" s="405">
        <v>0.19042730092461246</v>
      </c>
    </row>
    <row r="160" spans="2:25" ht="15.75" thickTop="1">
      <c r="B160" s="406" t="s">
        <v>66</v>
      </c>
      <c r="C160" s="407">
        <v>464.052</v>
      </c>
      <c r="D160" s="408">
        <v>449.3574729959654</v>
      </c>
      <c r="E160" s="409">
        <v>-0.03166569049165746</v>
      </c>
      <c r="F160" s="414"/>
      <c r="V160" s="406" t="s">
        <v>70</v>
      </c>
      <c r="W160" s="407">
        <v>464.052</v>
      </c>
      <c r="X160" s="408">
        <v>449.3574729959654</v>
      </c>
      <c r="Y160" s="409">
        <v>-0.03166569049165746</v>
      </c>
    </row>
    <row r="161" spans="2:25" ht="15.75" thickBot="1">
      <c r="B161" s="410" t="s">
        <v>261</v>
      </c>
      <c r="C161" s="411">
        <v>0.3451743120903839</v>
      </c>
      <c r="D161" s="412">
        <v>0.28077659920807385</v>
      </c>
      <c r="E161" s="394"/>
      <c r="V161" s="410" t="s">
        <v>254</v>
      </c>
      <c r="W161" s="411">
        <v>0.3451743120903839</v>
      </c>
      <c r="X161" s="412">
        <v>0.28077659920807385</v>
      </c>
      <c r="Y161" s="394"/>
    </row>
    <row r="162" spans="2:25" ht="15" thickTop="1">
      <c r="B162" s="85"/>
      <c r="C162" s="413"/>
      <c r="D162" s="413"/>
      <c r="E162" s="414"/>
      <c r="V162" s="85"/>
      <c r="W162" s="413"/>
      <c r="X162" s="413"/>
      <c r="Y162" s="414"/>
    </row>
    <row r="163" spans="2:25" ht="15" thickBot="1">
      <c r="B163" s="85"/>
      <c r="C163" s="85"/>
      <c r="D163" s="85"/>
      <c r="E163" s="85"/>
      <c r="V163" s="85"/>
      <c r="W163" s="85"/>
      <c r="X163" s="85"/>
      <c r="Y163" s="85"/>
    </row>
    <row r="164" spans="2:25" ht="21.75" thickBot="1" thickTop="1">
      <c r="B164" s="375" t="s">
        <v>28</v>
      </c>
      <c r="C164" s="397"/>
      <c r="D164" s="397"/>
      <c r="E164" s="398" t="s">
        <v>78</v>
      </c>
      <c r="V164" s="375" t="s">
        <v>32</v>
      </c>
      <c r="W164" s="397"/>
      <c r="X164" s="397"/>
      <c r="Y164" s="398" t="s">
        <v>71</v>
      </c>
    </row>
    <row r="165" spans="2:25" ht="18.75" thickBot="1" thickTop="1">
      <c r="B165" s="377" t="s">
        <v>15</v>
      </c>
      <c r="C165" s="399" t="s">
        <v>89</v>
      </c>
      <c r="D165" s="400" t="s">
        <v>90</v>
      </c>
      <c r="E165" s="380" t="s">
        <v>91</v>
      </c>
      <c r="V165" s="377" t="s">
        <v>51</v>
      </c>
      <c r="W165" s="399" t="s">
        <v>89</v>
      </c>
      <c r="X165" s="400" t="s">
        <v>90</v>
      </c>
      <c r="Y165" s="380" t="s">
        <v>91</v>
      </c>
    </row>
    <row r="166" spans="2:25" ht="15.75" thickTop="1">
      <c r="B166" s="385" t="s">
        <v>257</v>
      </c>
      <c r="C166" s="55">
        <v>6112</v>
      </c>
      <c r="D166" s="401">
        <v>6115</v>
      </c>
      <c r="E166" s="387">
        <v>0.0004908376963350669</v>
      </c>
      <c r="V166" s="385" t="s">
        <v>262</v>
      </c>
      <c r="W166" s="55">
        <v>6112</v>
      </c>
      <c r="X166" s="401">
        <v>6115</v>
      </c>
      <c r="Y166" s="387">
        <v>0.0004908376963350669</v>
      </c>
    </row>
    <row r="167" spans="2:25" ht="15">
      <c r="B167" s="385" t="s">
        <v>258</v>
      </c>
      <c r="C167" s="55">
        <v>2237</v>
      </c>
      <c r="D167" s="401">
        <v>2519</v>
      </c>
      <c r="E167" s="387">
        <v>0.12606168976307552</v>
      </c>
      <c r="V167" s="385" t="s">
        <v>263</v>
      </c>
      <c r="W167" s="55">
        <v>2237</v>
      </c>
      <c r="X167" s="401">
        <v>2519</v>
      </c>
      <c r="Y167" s="387">
        <v>0.12606168976307552</v>
      </c>
    </row>
    <row r="168" spans="2:25" ht="15.75" thickBot="1">
      <c r="B168" s="385" t="s">
        <v>260</v>
      </c>
      <c r="C168" s="55">
        <v>0</v>
      </c>
      <c r="D168" s="401">
        <v>1504</v>
      </c>
      <c r="E168" s="387" t="s">
        <v>102</v>
      </c>
      <c r="V168" s="385" t="s">
        <v>265</v>
      </c>
      <c r="W168" s="55">
        <v>0</v>
      </c>
      <c r="X168" s="401">
        <v>1504</v>
      </c>
      <c r="Y168" s="387" t="s">
        <v>102</v>
      </c>
    </row>
    <row r="169" spans="2:25" ht="16.5" thickBot="1" thickTop="1">
      <c r="B169" s="402" t="s">
        <v>16</v>
      </c>
      <c r="C169" s="403">
        <v>8349</v>
      </c>
      <c r="D169" s="404">
        <v>10138</v>
      </c>
      <c r="E169" s="405">
        <v>0.21427715894119048</v>
      </c>
      <c r="V169" s="402" t="s">
        <v>16</v>
      </c>
      <c r="W169" s="403">
        <v>8349</v>
      </c>
      <c r="X169" s="404">
        <v>10138</v>
      </c>
      <c r="Y169" s="405">
        <v>0.21427715894119048</v>
      </c>
    </row>
    <row r="170" spans="2:25" ht="15.75" thickTop="1">
      <c r="B170" s="406" t="s">
        <v>66</v>
      </c>
      <c r="C170" s="407">
        <v>3613.9</v>
      </c>
      <c r="D170" s="408">
        <v>3883.6</v>
      </c>
      <c r="E170" s="409">
        <v>0.07462851766789336</v>
      </c>
      <c r="F170" s="414"/>
      <c r="V170" s="406" t="s">
        <v>70</v>
      </c>
      <c r="W170" s="407">
        <v>3613.9</v>
      </c>
      <c r="X170" s="408">
        <v>3883.6</v>
      </c>
      <c r="Y170" s="409">
        <v>0.07462851766789336</v>
      </c>
    </row>
    <row r="171" spans="2:25" ht="15.75" thickBot="1">
      <c r="B171" s="410" t="s">
        <v>266</v>
      </c>
      <c r="C171" s="411">
        <v>0.4328542340400048</v>
      </c>
      <c r="D171" s="412">
        <v>0.38307358453343854</v>
      </c>
      <c r="E171" s="394"/>
      <c r="V171" s="410" t="s">
        <v>76</v>
      </c>
      <c r="W171" s="411">
        <v>0.4328542340400048</v>
      </c>
      <c r="X171" s="412">
        <v>0.38307358453343854</v>
      </c>
      <c r="Y171" s="394"/>
    </row>
    <row r="172" spans="2:25" ht="15" thickTop="1">
      <c r="B172" s="415"/>
      <c r="C172" s="416"/>
      <c r="D172" s="416"/>
      <c r="E172" s="417"/>
      <c r="V172" s="92"/>
      <c r="W172" s="92"/>
      <c r="X172" s="92"/>
      <c r="Y172" s="92"/>
    </row>
    <row r="173" spans="2:25" ht="15" thickBot="1">
      <c r="B173" s="415"/>
      <c r="C173" s="416"/>
      <c r="D173" s="416"/>
      <c r="E173" s="418"/>
      <c r="V173" s="92"/>
      <c r="W173" s="92"/>
      <c r="X173" s="92"/>
      <c r="Y173" s="92"/>
    </row>
    <row r="174" spans="2:25" ht="21.75" thickBot="1" thickTop="1">
      <c r="B174" s="375" t="s">
        <v>28</v>
      </c>
      <c r="C174" s="397"/>
      <c r="D174" s="397"/>
      <c r="E174" s="398" t="s">
        <v>14</v>
      </c>
      <c r="V174" s="375" t="s">
        <v>32</v>
      </c>
      <c r="W174" s="397"/>
      <c r="X174" s="397"/>
      <c r="Y174" s="398" t="s">
        <v>56</v>
      </c>
    </row>
    <row r="175" spans="2:25" ht="18.75" thickBot="1" thickTop="1">
      <c r="B175" s="377" t="s">
        <v>15</v>
      </c>
      <c r="C175" s="378" t="s">
        <v>89</v>
      </c>
      <c r="D175" s="419" t="s">
        <v>90</v>
      </c>
      <c r="E175" s="395" t="s">
        <v>91</v>
      </c>
      <c r="V175" s="377" t="s">
        <v>51</v>
      </c>
      <c r="W175" s="378" t="s">
        <v>89</v>
      </c>
      <c r="X175" s="419" t="s">
        <v>90</v>
      </c>
      <c r="Y175" s="395" t="s">
        <v>91</v>
      </c>
    </row>
    <row r="176" spans="2:25" ht="15.75" thickTop="1">
      <c r="B176" s="420" t="s">
        <v>200</v>
      </c>
      <c r="C176" s="50">
        <v>880.348</v>
      </c>
      <c r="D176" s="421">
        <v>1151.049</v>
      </c>
      <c r="E176" s="422">
        <v>0.30749317315425273</v>
      </c>
      <c r="V176" s="420" t="s">
        <v>19</v>
      </c>
      <c r="W176" s="50">
        <v>880.348</v>
      </c>
      <c r="X176" s="421">
        <v>1151.049</v>
      </c>
      <c r="Y176" s="422">
        <v>0.30749317315425273</v>
      </c>
    </row>
    <row r="177" spans="2:25" ht="15">
      <c r="B177" s="420" t="s">
        <v>201</v>
      </c>
      <c r="C177" s="50">
        <v>207.89200000000005</v>
      </c>
      <c r="D177" s="421">
        <v>223.971</v>
      </c>
      <c r="E177" s="422">
        <v>0.0773430435033573</v>
      </c>
      <c r="V177" s="420" t="s">
        <v>20</v>
      </c>
      <c r="W177" s="50">
        <v>207.89200000000005</v>
      </c>
      <c r="X177" s="421">
        <v>223.971</v>
      </c>
      <c r="Y177" s="422">
        <v>0.0773430435033573</v>
      </c>
    </row>
    <row r="178" spans="2:25" ht="15">
      <c r="B178" s="420" t="s">
        <v>202</v>
      </c>
      <c r="C178" s="50">
        <v>217.31</v>
      </c>
      <c r="D178" s="421">
        <v>199.213</v>
      </c>
      <c r="E178" s="422">
        <v>-0.08327734572730205</v>
      </c>
      <c r="V178" s="420" t="s">
        <v>21</v>
      </c>
      <c r="W178" s="50">
        <v>217.31</v>
      </c>
      <c r="X178" s="421">
        <v>199.213</v>
      </c>
      <c r="Y178" s="422">
        <v>-0.08327734572730205</v>
      </c>
    </row>
    <row r="179" spans="2:25" ht="15">
      <c r="B179" s="420" t="s">
        <v>203</v>
      </c>
      <c r="C179" s="50">
        <v>0</v>
      </c>
      <c r="D179" s="421">
        <v>0</v>
      </c>
      <c r="E179" s="422" t="s">
        <v>102</v>
      </c>
      <c r="V179" s="420" t="s">
        <v>22</v>
      </c>
      <c r="W179" s="50">
        <v>0</v>
      </c>
      <c r="X179" s="421">
        <v>0</v>
      </c>
      <c r="Y179" s="422" t="s">
        <v>102</v>
      </c>
    </row>
    <row r="180" spans="2:25" ht="15.75" thickBot="1">
      <c r="B180" s="420" t="s">
        <v>204</v>
      </c>
      <c r="C180" s="50">
        <v>38.85</v>
      </c>
      <c r="D180" s="421">
        <v>26.17600000000013</v>
      </c>
      <c r="E180" s="422">
        <v>-0.32622908622908287</v>
      </c>
      <c r="V180" s="420" t="s">
        <v>23</v>
      </c>
      <c r="W180" s="50">
        <v>38.85</v>
      </c>
      <c r="X180" s="421">
        <v>26.17600000000013</v>
      </c>
      <c r="Y180" s="422">
        <v>-0.32622908622908287</v>
      </c>
    </row>
    <row r="181" spans="2:25" ht="21.75" customHeight="1" thickBot="1" thickTop="1">
      <c r="B181" s="402" t="s">
        <v>16</v>
      </c>
      <c r="C181" s="403">
        <v>1344.3999999999999</v>
      </c>
      <c r="D181" s="404">
        <v>1600.409</v>
      </c>
      <c r="E181" s="405">
        <v>0.19042621243677504</v>
      </c>
      <c r="V181" s="402" t="s">
        <v>16</v>
      </c>
      <c r="W181" s="403">
        <v>1344.3999999999999</v>
      </c>
      <c r="X181" s="404">
        <v>1600.409</v>
      </c>
      <c r="Y181" s="405">
        <v>0.19042621243677504</v>
      </c>
    </row>
    <row r="182" spans="2:25" ht="15" thickBot="1" thickTop="1">
      <c r="B182" s="85"/>
      <c r="C182" s="85"/>
      <c r="D182" s="85"/>
      <c r="E182" s="85"/>
      <c r="F182" s="92"/>
      <c r="V182" s="92"/>
      <c r="W182" s="92"/>
      <c r="X182" s="92"/>
      <c r="Y182" s="92"/>
    </row>
    <row r="183" spans="2:25" ht="21.75" thickBot="1" thickTop="1">
      <c r="B183" s="375" t="s">
        <v>28</v>
      </c>
      <c r="C183" s="397"/>
      <c r="D183" s="397"/>
      <c r="E183" s="398" t="s">
        <v>17</v>
      </c>
      <c r="F183" s="92"/>
      <c r="V183" s="375" t="s">
        <v>32</v>
      </c>
      <c r="W183" s="397"/>
      <c r="X183" s="397"/>
      <c r="Y183" s="398" t="s">
        <v>57</v>
      </c>
    </row>
    <row r="184" spans="2:25" ht="18.75" thickBot="1" thickTop="1">
      <c r="B184" s="377" t="s">
        <v>15</v>
      </c>
      <c r="C184" s="378" t="str">
        <f>+C175</f>
        <v>9M13</v>
      </c>
      <c r="D184" s="419" t="s">
        <v>90</v>
      </c>
      <c r="E184" s="395" t="s">
        <v>91</v>
      </c>
      <c r="F184" s="92"/>
      <c r="V184" s="377" t="s">
        <v>51</v>
      </c>
      <c r="W184" s="378" t="str">
        <f>+W175</f>
        <v>9M13</v>
      </c>
      <c r="X184" s="419" t="s">
        <v>90</v>
      </c>
      <c r="Y184" s="395" t="s">
        <v>91</v>
      </c>
    </row>
    <row r="185" spans="2:25" ht="15.75" thickTop="1">
      <c r="B185" s="420" t="s">
        <v>200</v>
      </c>
      <c r="C185" s="50">
        <v>4735.37</v>
      </c>
      <c r="D185" s="421">
        <v>6254.614</v>
      </c>
      <c r="E185" s="422">
        <v>0.3208289954111294</v>
      </c>
      <c r="F185" s="92"/>
      <c r="V185" s="420" t="s">
        <v>19</v>
      </c>
      <c r="W185" s="50">
        <v>4735.37</v>
      </c>
      <c r="X185" s="421">
        <v>6254.614</v>
      </c>
      <c r="Y185" s="422">
        <v>0.3208289954111294</v>
      </c>
    </row>
    <row r="186" spans="2:25" ht="15">
      <c r="B186" s="420" t="s">
        <v>201</v>
      </c>
      <c r="C186" s="50">
        <v>2881.8190000000004</v>
      </c>
      <c r="D186" s="421">
        <v>2844.8100000000013</v>
      </c>
      <c r="E186" s="422">
        <v>-0.012842236101572979</v>
      </c>
      <c r="F186" s="92"/>
      <c r="V186" s="420" t="s">
        <v>20</v>
      </c>
      <c r="W186" s="50">
        <v>2881.8190000000004</v>
      </c>
      <c r="X186" s="421">
        <v>2844.8100000000013</v>
      </c>
      <c r="Y186" s="422">
        <v>-0.012842236101572979</v>
      </c>
    </row>
    <row r="187" spans="2:25" ht="15">
      <c r="B187" s="420" t="s">
        <v>202</v>
      </c>
      <c r="C187" s="50">
        <v>659.277</v>
      </c>
      <c r="D187" s="421">
        <v>995.27</v>
      </c>
      <c r="E187" s="422">
        <v>0.5096385889390953</v>
      </c>
      <c r="F187" s="92"/>
      <c r="V187" s="420" t="s">
        <v>21</v>
      </c>
      <c r="W187" s="50">
        <v>659.277</v>
      </c>
      <c r="X187" s="421">
        <v>995.27</v>
      </c>
      <c r="Y187" s="422">
        <v>0.5096385889390953</v>
      </c>
    </row>
    <row r="188" spans="2:25" ht="15">
      <c r="B188" s="420" t="s">
        <v>203</v>
      </c>
      <c r="C188" s="50">
        <v>0</v>
      </c>
      <c r="D188" s="421">
        <v>0</v>
      </c>
      <c r="E188" s="422" t="s">
        <v>102</v>
      </c>
      <c r="F188" s="92"/>
      <c r="V188" s="420" t="s">
        <v>22</v>
      </c>
      <c r="W188" s="50">
        <v>0</v>
      </c>
      <c r="X188" s="421">
        <v>0</v>
      </c>
      <c r="Y188" s="422" t="s">
        <v>102</v>
      </c>
    </row>
    <row r="189" spans="2:25" ht="15.75" thickBot="1">
      <c r="B189" s="420" t="s">
        <v>204</v>
      </c>
      <c r="C189" s="50">
        <v>72.798</v>
      </c>
      <c r="D189" s="421">
        <v>43.52399999999989</v>
      </c>
      <c r="E189" s="422">
        <v>-0.402126432044838</v>
      </c>
      <c r="F189" s="92"/>
      <c r="V189" s="420" t="s">
        <v>23</v>
      </c>
      <c r="W189" s="50">
        <v>72.798</v>
      </c>
      <c r="X189" s="421">
        <v>43.52399999999989</v>
      </c>
      <c r="Y189" s="422">
        <v>-0.402126432044838</v>
      </c>
    </row>
    <row r="190" spans="2:25" ht="16.5" thickBot="1" thickTop="1">
      <c r="B190" s="402" t="s">
        <v>16</v>
      </c>
      <c r="C190" s="403">
        <v>8349.264</v>
      </c>
      <c r="D190" s="404">
        <v>10138.218</v>
      </c>
      <c r="E190" s="405">
        <v>0.21426487412543205</v>
      </c>
      <c r="F190" s="92"/>
      <c r="V190" s="402" t="s">
        <v>16</v>
      </c>
      <c r="W190" s="403">
        <v>8349.264</v>
      </c>
      <c r="X190" s="404">
        <v>10138.218</v>
      </c>
      <c r="Y190" s="405">
        <v>0.21426487412543205</v>
      </c>
    </row>
    <row r="191" ht="15" thickTop="1"/>
    <row r="210" ht="8.25" customHeight="1"/>
  </sheetData>
  <sheetProtection/>
  <mergeCells count="24">
    <mergeCell ref="V39:V40"/>
    <mergeCell ref="AC59:AE59"/>
    <mergeCell ref="AF59:AH59"/>
    <mergeCell ref="AI59:AK59"/>
    <mergeCell ref="O59:Q59"/>
    <mergeCell ref="V59:V60"/>
    <mergeCell ref="W59:Y59"/>
    <mergeCell ref="Z59:AB59"/>
    <mergeCell ref="W39:Y39"/>
    <mergeCell ref="Z39:AB39"/>
    <mergeCell ref="AC39:AE39"/>
    <mergeCell ref="AF39:AH39"/>
    <mergeCell ref="AI39:AK39"/>
    <mergeCell ref="L39:N39"/>
    <mergeCell ref="O39:Q39"/>
    <mergeCell ref="B59:B60"/>
    <mergeCell ref="C59:E59"/>
    <mergeCell ref="F59:H59"/>
    <mergeCell ref="I59:K59"/>
    <mergeCell ref="L59:N59"/>
    <mergeCell ref="B39:B40"/>
    <mergeCell ref="C39:E39"/>
    <mergeCell ref="F39:H39"/>
    <mergeCell ref="I39:K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mabermejoc</dc:creator>
  <cp:keywords/>
  <dc:description/>
  <cp:lastModifiedBy>caranda</cp:lastModifiedBy>
  <dcterms:created xsi:type="dcterms:W3CDTF">2013-05-14T10:24:32Z</dcterms:created>
  <dcterms:modified xsi:type="dcterms:W3CDTF">2014-11-13T11:06:41Z</dcterms:modified>
  <cp:category/>
  <cp:version/>
  <cp:contentType/>
  <cp:contentStatus/>
</cp:coreProperties>
</file>